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fileSharing userName="DAVINCI" reservationPassword="C031"/>
  <workbookPr defaultThemeVersion="124226"/>
  <bookViews>
    <workbookView xWindow="360" yWindow="105" windowWidth="20160" windowHeight="8130" tabRatio="882" activeTab="5"/>
  </bookViews>
  <sheets>
    <sheet name="DC" sheetId="44" r:id="rId1"/>
    <sheet name="LDC" sheetId="45" r:id="rId2"/>
    <sheet name="TE" sheetId="46" r:id="rId3"/>
    <sheet name="wp" sheetId="40" r:id="rId4"/>
    <sheet name="list" sheetId="43" r:id="rId5"/>
    <sheet name="dc_ldc_te" sheetId="47" r:id="rId6"/>
  </sheets>
  <definedNames>
    <definedName name="_xlnm._FilterDatabase" localSheetId="3" hidden="1">wp!$A$1:$AC$1692</definedName>
  </definedNames>
  <calcPr calcId="125725"/>
</workbook>
</file>

<file path=xl/calcChain.xml><?xml version="1.0" encoding="utf-8"?>
<calcChain xmlns="http://schemas.openxmlformats.org/spreadsheetml/2006/main">
  <c r="F1694" i="40"/>
  <c r="G1694"/>
  <c r="H1694"/>
  <c r="I1694"/>
  <c r="J1694"/>
  <c r="K1694"/>
  <c r="L1694"/>
  <c r="N1694"/>
  <c r="O1694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3"/>
  <c r="E4"/>
  <c r="E5"/>
  <c r="E6"/>
  <c r="E7"/>
  <c r="E8"/>
  <c r="E9"/>
  <c r="E10"/>
  <c r="E11"/>
  <c r="E12"/>
  <c r="E13"/>
  <c r="E14"/>
  <c r="E15"/>
  <c r="E16"/>
  <c r="E17"/>
  <c r="E18"/>
  <c r="E2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2"/>
  <c r="P1681"/>
  <c r="Q1681"/>
  <c r="R1681"/>
  <c r="S1681"/>
  <c r="T1681"/>
  <c r="U1681"/>
  <c r="V1681"/>
  <c r="W1681"/>
  <c r="X1681"/>
  <c r="Y1681"/>
  <c r="P1682"/>
  <c r="Q1682"/>
  <c r="R1682"/>
  <c r="S1682"/>
  <c r="T1682"/>
  <c r="U1682"/>
  <c r="V1682"/>
  <c r="W1682"/>
  <c r="X1682"/>
  <c r="Y1682"/>
  <c r="P1683"/>
  <c r="Q1683"/>
  <c r="R1683"/>
  <c r="S1683"/>
  <c r="T1683"/>
  <c r="U1683"/>
  <c r="V1683"/>
  <c r="W1683"/>
  <c r="X1683"/>
  <c r="Y1683"/>
  <c r="P1684"/>
  <c r="Q1684"/>
  <c r="R1684"/>
  <c r="S1684"/>
  <c r="T1684"/>
  <c r="U1684"/>
  <c r="V1684"/>
  <c r="W1684"/>
  <c r="X1684"/>
  <c r="Y1684"/>
  <c r="P1685"/>
  <c r="Q1685"/>
  <c r="R1685"/>
  <c r="S1685"/>
  <c r="T1685"/>
  <c r="U1685"/>
  <c r="V1685"/>
  <c r="W1685"/>
  <c r="X1685"/>
  <c r="Y1685"/>
  <c r="P1686"/>
  <c r="Q1686"/>
  <c r="R1686"/>
  <c r="S1686"/>
  <c r="T1686"/>
  <c r="U1686"/>
  <c r="V1686"/>
  <c r="W1686"/>
  <c r="X1686"/>
  <c r="Y1686"/>
  <c r="P1687"/>
  <c r="Q1687"/>
  <c r="R1687"/>
  <c r="S1687"/>
  <c r="T1687"/>
  <c r="U1687"/>
  <c r="V1687"/>
  <c r="W1687"/>
  <c r="X1687"/>
  <c r="Y1687"/>
  <c r="P1688"/>
  <c r="Q1688"/>
  <c r="R1688"/>
  <c r="S1688"/>
  <c r="T1688"/>
  <c r="U1688"/>
  <c r="V1688"/>
  <c r="W1688"/>
  <c r="X1688"/>
  <c r="Y1688"/>
  <c r="P1689"/>
  <c r="Q1689"/>
  <c r="R1689"/>
  <c r="S1689"/>
  <c r="T1689"/>
  <c r="U1689"/>
  <c r="V1689"/>
  <c r="W1689"/>
  <c r="X1689"/>
  <c r="Y1689"/>
  <c r="P1690"/>
  <c r="Q1690"/>
  <c r="R1690"/>
  <c r="S1690"/>
  <c r="T1690"/>
  <c r="U1690"/>
  <c r="V1690"/>
  <c r="W1690"/>
  <c r="X1690"/>
  <c r="Y1690"/>
  <c r="P1691"/>
  <c r="Q1691"/>
  <c r="R1691"/>
  <c r="S1691"/>
  <c r="T1691"/>
  <c r="U1691"/>
  <c r="V1691"/>
  <c r="W1691"/>
  <c r="X1691"/>
  <c r="Y1691"/>
  <c r="P1692"/>
  <c r="Q1692"/>
  <c r="R1692"/>
  <c r="S1692"/>
  <c r="T1692"/>
  <c r="U1692"/>
  <c r="V1692"/>
  <c r="W1692"/>
  <c r="X1692"/>
  <c r="Y1692"/>
  <c r="P1668"/>
  <c r="Q1668"/>
  <c r="R1668"/>
  <c r="S1668"/>
  <c r="T1668"/>
  <c r="U1668"/>
  <c r="V1668"/>
  <c r="W1668"/>
  <c r="X1668"/>
  <c r="Y1668"/>
  <c r="P1669"/>
  <c r="Q1669"/>
  <c r="R1669"/>
  <c r="S1669"/>
  <c r="T1669"/>
  <c r="U1669"/>
  <c r="V1669"/>
  <c r="W1669"/>
  <c r="X1669"/>
  <c r="Y1669"/>
  <c r="P1670"/>
  <c r="Q1670"/>
  <c r="R1670"/>
  <c r="S1670"/>
  <c r="T1670"/>
  <c r="U1670"/>
  <c r="V1670"/>
  <c r="W1670"/>
  <c r="X1670"/>
  <c r="Y1670"/>
  <c r="P1671"/>
  <c r="Q1671"/>
  <c r="R1671"/>
  <c r="S1671"/>
  <c r="T1671"/>
  <c r="U1671"/>
  <c r="V1671"/>
  <c r="W1671"/>
  <c r="X1671"/>
  <c r="Y1671"/>
  <c r="P1672"/>
  <c r="Q1672"/>
  <c r="R1672"/>
  <c r="S1672"/>
  <c r="T1672"/>
  <c r="U1672"/>
  <c r="V1672"/>
  <c r="W1672"/>
  <c r="X1672"/>
  <c r="Y1672"/>
  <c r="P1673"/>
  <c r="Q1673"/>
  <c r="R1673"/>
  <c r="S1673"/>
  <c r="T1673"/>
  <c r="U1673"/>
  <c r="V1673"/>
  <c r="W1673"/>
  <c r="X1673"/>
  <c r="Y1673"/>
  <c r="P1674"/>
  <c r="Q1674"/>
  <c r="R1674"/>
  <c r="S1674"/>
  <c r="T1674"/>
  <c r="U1674"/>
  <c r="V1674"/>
  <c r="W1674"/>
  <c r="X1674"/>
  <c r="Y1674"/>
  <c r="P1675"/>
  <c r="Q1675"/>
  <c r="R1675"/>
  <c r="S1675"/>
  <c r="T1675"/>
  <c r="U1675"/>
  <c r="V1675"/>
  <c r="W1675"/>
  <c r="X1675"/>
  <c r="Y1675"/>
  <c r="P1676"/>
  <c r="Q1676"/>
  <c r="R1676"/>
  <c r="S1676"/>
  <c r="T1676"/>
  <c r="U1676"/>
  <c r="V1676"/>
  <c r="W1676"/>
  <c r="X1676"/>
  <c r="Y1676"/>
  <c r="P1677"/>
  <c r="Q1677"/>
  <c r="R1677"/>
  <c r="S1677"/>
  <c r="T1677"/>
  <c r="U1677"/>
  <c r="V1677"/>
  <c r="W1677"/>
  <c r="X1677"/>
  <c r="Y1677"/>
  <c r="P1678"/>
  <c r="Q1678"/>
  <c r="R1678"/>
  <c r="S1678"/>
  <c r="T1678"/>
  <c r="U1678"/>
  <c r="V1678"/>
  <c r="W1678"/>
  <c r="X1678"/>
  <c r="Y1678"/>
  <c r="P1679"/>
  <c r="Q1679"/>
  <c r="R1679"/>
  <c r="S1679"/>
  <c r="T1679"/>
  <c r="U1679"/>
  <c r="V1679"/>
  <c r="W1679"/>
  <c r="X1679"/>
  <c r="Y1679"/>
  <c r="P1656"/>
  <c r="Q1656"/>
  <c r="R1656"/>
  <c r="S1656"/>
  <c r="T1656"/>
  <c r="U1656"/>
  <c r="V1656"/>
  <c r="W1656"/>
  <c r="X1656"/>
  <c r="Y1656"/>
  <c r="P1657"/>
  <c r="Q1657"/>
  <c r="R1657"/>
  <c r="S1657"/>
  <c r="T1657"/>
  <c r="U1657"/>
  <c r="V1657"/>
  <c r="W1657"/>
  <c r="X1657"/>
  <c r="Y1657"/>
  <c r="P1658"/>
  <c r="Q1658"/>
  <c r="R1658"/>
  <c r="S1658"/>
  <c r="T1658"/>
  <c r="U1658"/>
  <c r="V1658"/>
  <c r="W1658"/>
  <c r="X1658"/>
  <c r="Y1658"/>
  <c r="P1659"/>
  <c r="Q1659"/>
  <c r="R1659"/>
  <c r="S1659"/>
  <c r="T1659"/>
  <c r="U1659"/>
  <c r="V1659"/>
  <c r="W1659"/>
  <c r="X1659"/>
  <c r="Y1659"/>
  <c r="P1660"/>
  <c r="Q1660"/>
  <c r="R1660"/>
  <c r="S1660"/>
  <c r="T1660"/>
  <c r="U1660"/>
  <c r="V1660"/>
  <c r="W1660"/>
  <c r="X1660"/>
  <c r="Y1660"/>
  <c r="P1661"/>
  <c r="Q1661"/>
  <c r="R1661"/>
  <c r="S1661"/>
  <c r="T1661"/>
  <c r="U1661"/>
  <c r="V1661"/>
  <c r="W1661"/>
  <c r="X1661"/>
  <c r="Y1661"/>
  <c r="P1662"/>
  <c r="Q1662"/>
  <c r="R1662"/>
  <c r="S1662"/>
  <c r="T1662"/>
  <c r="U1662"/>
  <c r="V1662"/>
  <c r="W1662"/>
  <c r="X1662"/>
  <c r="Y1662"/>
  <c r="P1663"/>
  <c r="Q1663"/>
  <c r="R1663"/>
  <c r="S1663"/>
  <c r="T1663"/>
  <c r="U1663"/>
  <c r="V1663"/>
  <c r="W1663"/>
  <c r="X1663"/>
  <c r="Y1663"/>
  <c r="P1664"/>
  <c r="Q1664"/>
  <c r="R1664"/>
  <c r="S1664"/>
  <c r="T1664"/>
  <c r="U1664"/>
  <c r="V1664"/>
  <c r="W1664"/>
  <c r="X1664"/>
  <c r="Y1664"/>
  <c r="P1665"/>
  <c r="Q1665"/>
  <c r="R1665"/>
  <c r="S1665"/>
  <c r="T1665"/>
  <c r="U1665"/>
  <c r="V1665"/>
  <c r="W1665"/>
  <c r="X1665"/>
  <c r="Y1665"/>
  <c r="P1666"/>
  <c r="Q1666"/>
  <c r="R1666"/>
  <c r="S1666"/>
  <c r="T1666"/>
  <c r="U1666"/>
  <c r="V1666"/>
  <c r="W1666"/>
  <c r="X1666"/>
  <c r="Y1666"/>
  <c r="P1648"/>
  <c r="Q1648"/>
  <c r="R1648"/>
  <c r="S1648"/>
  <c r="T1648"/>
  <c r="U1648"/>
  <c r="V1648"/>
  <c r="W1648"/>
  <c r="X1648"/>
  <c r="Y1648"/>
  <c r="P1649"/>
  <c r="Q1649"/>
  <c r="R1649"/>
  <c r="S1649"/>
  <c r="T1649"/>
  <c r="U1649"/>
  <c r="V1649"/>
  <c r="W1649"/>
  <c r="X1649"/>
  <c r="Y1649"/>
  <c r="P1650"/>
  <c r="Q1650"/>
  <c r="R1650"/>
  <c r="S1650"/>
  <c r="T1650"/>
  <c r="U1650"/>
  <c r="V1650"/>
  <c r="W1650"/>
  <c r="X1650"/>
  <c r="Y1650"/>
  <c r="P1651"/>
  <c r="Q1651"/>
  <c r="R1651"/>
  <c r="S1651"/>
  <c r="T1651"/>
  <c r="U1651"/>
  <c r="V1651"/>
  <c r="W1651"/>
  <c r="X1651"/>
  <c r="Y1651"/>
  <c r="P1652"/>
  <c r="Q1652"/>
  <c r="R1652"/>
  <c r="S1652"/>
  <c r="T1652"/>
  <c r="U1652"/>
  <c r="V1652"/>
  <c r="W1652"/>
  <c r="X1652"/>
  <c r="Y1652"/>
  <c r="P1653"/>
  <c r="Q1653"/>
  <c r="R1653"/>
  <c r="S1653"/>
  <c r="T1653"/>
  <c r="U1653"/>
  <c r="V1653"/>
  <c r="W1653"/>
  <c r="X1653"/>
  <c r="Y1653"/>
  <c r="P1654"/>
  <c r="Q1654"/>
  <c r="R1654"/>
  <c r="S1654"/>
  <c r="T1654"/>
  <c r="U1654"/>
  <c r="V1654"/>
  <c r="W1654"/>
  <c r="X1654"/>
  <c r="Y1654"/>
  <c r="P1638"/>
  <c r="Q1638"/>
  <c r="R1638"/>
  <c r="S1638"/>
  <c r="T1638"/>
  <c r="U1638"/>
  <c r="V1638"/>
  <c r="W1638"/>
  <c r="X1638"/>
  <c r="Y1638"/>
  <c r="P1639"/>
  <c r="Q1639"/>
  <c r="R1639"/>
  <c r="S1639"/>
  <c r="T1639"/>
  <c r="U1639"/>
  <c r="V1639"/>
  <c r="W1639"/>
  <c r="X1639"/>
  <c r="Y1639"/>
  <c r="P1640"/>
  <c r="Q1640"/>
  <c r="R1640"/>
  <c r="S1640"/>
  <c r="T1640"/>
  <c r="U1640"/>
  <c r="V1640"/>
  <c r="W1640"/>
  <c r="X1640"/>
  <c r="Y1640"/>
  <c r="P1641"/>
  <c r="Q1641"/>
  <c r="R1641"/>
  <c r="S1641"/>
  <c r="T1641"/>
  <c r="U1641"/>
  <c r="V1641"/>
  <c r="W1641"/>
  <c r="X1641"/>
  <c r="Y1641"/>
  <c r="P1642"/>
  <c r="Q1642"/>
  <c r="R1642"/>
  <c r="S1642"/>
  <c r="T1642"/>
  <c r="U1642"/>
  <c r="V1642"/>
  <c r="W1642"/>
  <c r="X1642"/>
  <c r="Y1642"/>
  <c r="P1643"/>
  <c r="Q1643"/>
  <c r="R1643"/>
  <c r="S1643"/>
  <c r="T1643"/>
  <c r="U1643"/>
  <c r="V1643"/>
  <c r="W1643"/>
  <c r="X1643"/>
  <c r="Y1643"/>
  <c r="P1644"/>
  <c r="Q1644"/>
  <c r="R1644"/>
  <c r="S1644"/>
  <c r="T1644"/>
  <c r="U1644"/>
  <c r="V1644"/>
  <c r="W1644"/>
  <c r="X1644"/>
  <c r="Y1644"/>
  <c r="P1645"/>
  <c r="Q1645"/>
  <c r="R1645"/>
  <c r="S1645"/>
  <c r="T1645"/>
  <c r="U1645"/>
  <c r="V1645"/>
  <c r="W1645"/>
  <c r="X1645"/>
  <c r="Y1645"/>
  <c r="P1646"/>
  <c r="Q1646"/>
  <c r="R1646"/>
  <c r="S1646"/>
  <c r="T1646"/>
  <c r="U1646"/>
  <c r="V1646"/>
  <c r="W1646"/>
  <c r="X1646"/>
  <c r="Y1646"/>
  <c r="P1632"/>
  <c r="Q1632"/>
  <c r="R1632"/>
  <c r="S1632"/>
  <c r="T1632"/>
  <c r="U1632"/>
  <c r="V1632"/>
  <c r="W1632"/>
  <c r="X1632"/>
  <c r="Y1632"/>
  <c r="P1633"/>
  <c r="Q1633"/>
  <c r="R1633"/>
  <c r="S1633"/>
  <c r="T1633"/>
  <c r="U1633"/>
  <c r="V1633"/>
  <c r="W1633"/>
  <c r="X1633"/>
  <c r="Y1633"/>
  <c r="P1634"/>
  <c r="Q1634"/>
  <c r="R1634"/>
  <c r="S1634"/>
  <c r="T1634"/>
  <c r="U1634"/>
  <c r="V1634"/>
  <c r="W1634"/>
  <c r="X1634"/>
  <c r="Y1634"/>
  <c r="P1635"/>
  <c r="Q1635"/>
  <c r="R1635"/>
  <c r="S1635"/>
  <c r="T1635"/>
  <c r="U1635"/>
  <c r="V1635"/>
  <c r="W1635"/>
  <c r="X1635"/>
  <c r="Y1635"/>
  <c r="P1636"/>
  <c r="Q1636"/>
  <c r="R1636"/>
  <c r="S1636"/>
  <c r="T1636"/>
  <c r="U1636"/>
  <c r="V1636"/>
  <c r="W1636"/>
  <c r="X1636"/>
  <c r="Y1636"/>
  <c r="P1619"/>
  <c r="Q1619"/>
  <c r="R1619"/>
  <c r="S1619"/>
  <c r="T1619"/>
  <c r="U1619"/>
  <c r="V1619"/>
  <c r="W1619"/>
  <c r="X1619"/>
  <c r="Y1619"/>
  <c r="P1620"/>
  <c r="Q1620"/>
  <c r="R1620"/>
  <c r="S1620"/>
  <c r="T1620"/>
  <c r="U1620"/>
  <c r="V1620"/>
  <c r="W1620"/>
  <c r="X1620"/>
  <c r="Y1620"/>
  <c r="P1621"/>
  <c r="Q1621"/>
  <c r="R1621"/>
  <c r="S1621"/>
  <c r="T1621"/>
  <c r="U1621"/>
  <c r="V1621"/>
  <c r="W1621"/>
  <c r="X1621"/>
  <c r="Y1621"/>
  <c r="P1622"/>
  <c r="Q1622"/>
  <c r="R1622"/>
  <c r="S1622"/>
  <c r="T1622"/>
  <c r="U1622"/>
  <c r="V1622"/>
  <c r="W1622"/>
  <c r="X1622"/>
  <c r="Y1622"/>
  <c r="P1623"/>
  <c r="Q1623"/>
  <c r="R1623"/>
  <c r="S1623"/>
  <c r="T1623"/>
  <c r="U1623"/>
  <c r="V1623"/>
  <c r="W1623"/>
  <c r="X1623"/>
  <c r="Y1623"/>
  <c r="P1624"/>
  <c r="Q1624"/>
  <c r="R1624"/>
  <c r="S1624"/>
  <c r="T1624"/>
  <c r="U1624"/>
  <c r="V1624"/>
  <c r="W1624"/>
  <c r="X1624"/>
  <c r="Y1624"/>
  <c r="P1625"/>
  <c r="Q1625"/>
  <c r="R1625"/>
  <c r="S1625"/>
  <c r="T1625"/>
  <c r="U1625"/>
  <c r="V1625"/>
  <c r="W1625"/>
  <c r="X1625"/>
  <c r="Y1625"/>
  <c r="P1626"/>
  <c r="Q1626"/>
  <c r="R1626"/>
  <c r="S1626"/>
  <c r="T1626"/>
  <c r="U1626"/>
  <c r="V1626"/>
  <c r="W1626"/>
  <c r="X1626"/>
  <c r="Y1626"/>
  <c r="P1627"/>
  <c r="Q1627"/>
  <c r="R1627"/>
  <c r="S1627"/>
  <c r="T1627"/>
  <c r="U1627"/>
  <c r="V1627"/>
  <c r="W1627"/>
  <c r="X1627"/>
  <c r="Y1627"/>
  <c r="P1628"/>
  <c r="Q1628"/>
  <c r="R1628"/>
  <c r="S1628"/>
  <c r="T1628"/>
  <c r="U1628"/>
  <c r="V1628"/>
  <c r="W1628"/>
  <c r="X1628"/>
  <c r="Y1628"/>
  <c r="P1629"/>
  <c r="Q1629"/>
  <c r="R1629"/>
  <c r="S1629"/>
  <c r="T1629"/>
  <c r="U1629"/>
  <c r="V1629"/>
  <c r="W1629"/>
  <c r="X1629"/>
  <c r="Y1629"/>
  <c r="P1630"/>
  <c r="Q1630"/>
  <c r="R1630"/>
  <c r="S1630"/>
  <c r="T1630"/>
  <c r="U1630"/>
  <c r="V1630"/>
  <c r="W1630"/>
  <c r="X1630"/>
  <c r="Y1630"/>
  <c r="P1606"/>
  <c r="Q1606"/>
  <c r="R1606"/>
  <c r="S1606"/>
  <c r="T1606"/>
  <c r="U1606"/>
  <c r="V1606"/>
  <c r="W1606"/>
  <c r="X1606"/>
  <c r="Y1606"/>
  <c r="P1607"/>
  <c r="Q1607"/>
  <c r="R1607"/>
  <c r="S1607"/>
  <c r="T1607"/>
  <c r="U1607"/>
  <c r="V1607"/>
  <c r="W1607"/>
  <c r="X1607"/>
  <c r="Y1607"/>
  <c r="P1608"/>
  <c r="Q1608"/>
  <c r="R1608"/>
  <c r="S1608"/>
  <c r="T1608"/>
  <c r="U1608"/>
  <c r="V1608"/>
  <c r="W1608"/>
  <c r="X1608"/>
  <c r="Y1608"/>
  <c r="P1609"/>
  <c r="Q1609"/>
  <c r="R1609"/>
  <c r="S1609"/>
  <c r="T1609"/>
  <c r="U1609"/>
  <c r="V1609"/>
  <c r="W1609"/>
  <c r="X1609"/>
  <c r="Y1609"/>
  <c r="P1610"/>
  <c r="Q1610"/>
  <c r="R1610"/>
  <c r="S1610"/>
  <c r="T1610"/>
  <c r="U1610"/>
  <c r="V1610"/>
  <c r="W1610"/>
  <c r="X1610"/>
  <c r="Y1610"/>
  <c r="P1611"/>
  <c r="Q1611"/>
  <c r="R1611"/>
  <c r="S1611"/>
  <c r="T1611"/>
  <c r="U1611"/>
  <c r="V1611"/>
  <c r="W1611"/>
  <c r="X1611"/>
  <c r="Y1611"/>
  <c r="P1612"/>
  <c r="Q1612"/>
  <c r="R1612"/>
  <c r="S1612"/>
  <c r="T1612"/>
  <c r="U1612"/>
  <c r="V1612"/>
  <c r="W1612"/>
  <c r="X1612"/>
  <c r="Y1612"/>
  <c r="P1613"/>
  <c r="Q1613"/>
  <c r="R1613"/>
  <c r="S1613"/>
  <c r="T1613"/>
  <c r="U1613"/>
  <c r="V1613"/>
  <c r="W1613"/>
  <c r="X1613"/>
  <c r="Y1613"/>
  <c r="P1614"/>
  <c r="Q1614"/>
  <c r="R1614"/>
  <c r="S1614"/>
  <c r="T1614"/>
  <c r="U1614"/>
  <c r="V1614"/>
  <c r="W1614"/>
  <c r="X1614"/>
  <c r="Y1614"/>
  <c r="P1615"/>
  <c r="Q1615"/>
  <c r="R1615"/>
  <c r="S1615"/>
  <c r="T1615"/>
  <c r="U1615"/>
  <c r="V1615"/>
  <c r="W1615"/>
  <c r="X1615"/>
  <c r="Y1615"/>
  <c r="P1616"/>
  <c r="Q1616"/>
  <c r="R1616"/>
  <c r="S1616"/>
  <c r="T1616"/>
  <c r="U1616"/>
  <c r="V1616"/>
  <c r="W1616"/>
  <c r="X1616"/>
  <c r="Y1616"/>
  <c r="P1617"/>
  <c r="Q1617"/>
  <c r="R1617"/>
  <c r="S1617"/>
  <c r="T1617"/>
  <c r="U1617"/>
  <c r="V1617"/>
  <c r="W1617"/>
  <c r="X1617"/>
  <c r="Y1617"/>
  <c r="P1593"/>
  <c r="Q1593"/>
  <c r="R1593"/>
  <c r="S1593"/>
  <c r="T1593"/>
  <c r="U1593"/>
  <c r="V1593"/>
  <c r="W1593"/>
  <c r="X1593"/>
  <c r="Y1593"/>
  <c r="P1594"/>
  <c r="Q1594"/>
  <c r="R1594"/>
  <c r="S1594"/>
  <c r="T1594"/>
  <c r="U1594"/>
  <c r="V1594"/>
  <c r="W1594"/>
  <c r="X1594"/>
  <c r="Y1594"/>
  <c r="P1595"/>
  <c r="Q1595"/>
  <c r="R1595"/>
  <c r="S1595"/>
  <c r="T1595"/>
  <c r="U1595"/>
  <c r="V1595"/>
  <c r="W1595"/>
  <c r="X1595"/>
  <c r="Y1595"/>
  <c r="P1596"/>
  <c r="Q1596"/>
  <c r="R1596"/>
  <c r="S1596"/>
  <c r="T1596"/>
  <c r="U1596"/>
  <c r="V1596"/>
  <c r="W1596"/>
  <c r="X1596"/>
  <c r="Y1596"/>
  <c r="P1597"/>
  <c r="Q1597"/>
  <c r="R1597"/>
  <c r="S1597"/>
  <c r="T1597"/>
  <c r="U1597"/>
  <c r="V1597"/>
  <c r="W1597"/>
  <c r="X1597"/>
  <c r="Y1597"/>
  <c r="P1598"/>
  <c r="Q1598"/>
  <c r="R1598"/>
  <c r="S1598"/>
  <c r="T1598"/>
  <c r="U1598"/>
  <c r="V1598"/>
  <c r="W1598"/>
  <c r="X1598"/>
  <c r="Y1598"/>
  <c r="P1599"/>
  <c r="Q1599"/>
  <c r="R1599"/>
  <c r="S1599"/>
  <c r="T1599"/>
  <c r="U1599"/>
  <c r="V1599"/>
  <c r="W1599"/>
  <c r="X1599"/>
  <c r="Y1599"/>
  <c r="P1600"/>
  <c r="Q1600"/>
  <c r="R1600"/>
  <c r="S1600"/>
  <c r="T1600"/>
  <c r="U1600"/>
  <c r="V1600"/>
  <c r="W1600"/>
  <c r="X1600"/>
  <c r="Y1600"/>
  <c r="P1601"/>
  <c r="Q1601"/>
  <c r="R1601"/>
  <c r="S1601"/>
  <c r="T1601"/>
  <c r="U1601"/>
  <c r="V1601"/>
  <c r="W1601"/>
  <c r="X1601"/>
  <c r="Y1601"/>
  <c r="P1602"/>
  <c r="Q1602"/>
  <c r="R1602"/>
  <c r="S1602"/>
  <c r="T1602"/>
  <c r="U1602"/>
  <c r="V1602"/>
  <c r="W1602"/>
  <c r="X1602"/>
  <c r="Y1602"/>
  <c r="P1603"/>
  <c r="Q1603"/>
  <c r="R1603"/>
  <c r="S1603"/>
  <c r="T1603"/>
  <c r="U1603"/>
  <c r="V1603"/>
  <c r="W1603"/>
  <c r="X1603"/>
  <c r="Y1603"/>
  <c r="P1604"/>
  <c r="Q1604"/>
  <c r="R1604"/>
  <c r="S1604"/>
  <c r="T1604"/>
  <c r="U1604"/>
  <c r="V1604"/>
  <c r="W1604"/>
  <c r="X1604"/>
  <c r="Y1604"/>
  <c r="P1585"/>
  <c r="Q1585"/>
  <c r="R1585"/>
  <c r="S1585"/>
  <c r="T1585"/>
  <c r="U1585"/>
  <c r="V1585"/>
  <c r="W1585"/>
  <c r="X1585"/>
  <c r="Y1585"/>
  <c r="P1586"/>
  <c r="Q1586"/>
  <c r="R1586"/>
  <c r="S1586"/>
  <c r="T1586"/>
  <c r="U1586"/>
  <c r="V1586"/>
  <c r="W1586"/>
  <c r="X1586"/>
  <c r="Y1586"/>
  <c r="P1587"/>
  <c r="Q1587"/>
  <c r="R1587"/>
  <c r="S1587"/>
  <c r="T1587"/>
  <c r="U1587"/>
  <c r="V1587"/>
  <c r="W1587"/>
  <c r="X1587"/>
  <c r="Y1587"/>
  <c r="P1588"/>
  <c r="Q1588"/>
  <c r="R1588"/>
  <c r="S1588"/>
  <c r="T1588"/>
  <c r="U1588"/>
  <c r="V1588"/>
  <c r="W1588"/>
  <c r="X1588"/>
  <c r="Y1588"/>
  <c r="P1589"/>
  <c r="Q1589"/>
  <c r="R1589"/>
  <c r="S1589"/>
  <c r="T1589"/>
  <c r="U1589"/>
  <c r="V1589"/>
  <c r="W1589"/>
  <c r="X1589"/>
  <c r="Y1589"/>
  <c r="P1590"/>
  <c r="Q1590"/>
  <c r="R1590"/>
  <c r="S1590"/>
  <c r="T1590"/>
  <c r="U1590"/>
  <c r="V1590"/>
  <c r="W1590"/>
  <c r="X1590"/>
  <c r="Y1590"/>
  <c r="P1591"/>
  <c r="Q1591"/>
  <c r="R1591"/>
  <c r="S1591"/>
  <c r="T1591"/>
  <c r="U1591"/>
  <c r="V1591"/>
  <c r="W1591"/>
  <c r="X1591"/>
  <c r="Y1591"/>
  <c r="P1574"/>
  <c r="Q1574"/>
  <c r="R1574"/>
  <c r="S1574"/>
  <c r="T1574"/>
  <c r="U1574"/>
  <c r="V1574"/>
  <c r="W1574"/>
  <c r="X1574"/>
  <c r="Y1574"/>
  <c r="P1575"/>
  <c r="Q1575"/>
  <c r="R1575"/>
  <c r="S1575"/>
  <c r="T1575"/>
  <c r="U1575"/>
  <c r="V1575"/>
  <c r="W1575"/>
  <c r="X1575"/>
  <c r="Y1575"/>
  <c r="P1576"/>
  <c r="Q1576"/>
  <c r="R1576"/>
  <c r="S1576"/>
  <c r="T1576"/>
  <c r="U1576"/>
  <c r="V1576"/>
  <c r="W1576"/>
  <c r="X1576"/>
  <c r="Y1576"/>
  <c r="P1577"/>
  <c r="Q1577"/>
  <c r="R1577"/>
  <c r="S1577"/>
  <c r="T1577"/>
  <c r="U1577"/>
  <c r="V1577"/>
  <c r="W1577"/>
  <c r="X1577"/>
  <c r="Y1577"/>
  <c r="P1578"/>
  <c r="Q1578"/>
  <c r="R1578"/>
  <c r="S1578"/>
  <c r="T1578"/>
  <c r="U1578"/>
  <c r="V1578"/>
  <c r="W1578"/>
  <c r="X1578"/>
  <c r="Y1578"/>
  <c r="P1579"/>
  <c r="Q1579"/>
  <c r="R1579"/>
  <c r="S1579"/>
  <c r="T1579"/>
  <c r="U1579"/>
  <c r="V1579"/>
  <c r="W1579"/>
  <c r="X1579"/>
  <c r="Y1579"/>
  <c r="P1580"/>
  <c r="Q1580"/>
  <c r="R1580"/>
  <c r="S1580"/>
  <c r="T1580"/>
  <c r="U1580"/>
  <c r="V1580"/>
  <c r="W1580"/>
  <c r="X1580"/>
  <c r="Y1580"/>
  <c r="P1581"/>
  <c r="Q1581"/>
  <c r="R1581"/>
  <c r="S1581"/>
  <c r="T1581"/>
  <c r="U1581"/>
  <c r="V1581"/>
  <c r="W1581"/>
  <c r="X1581"/>
  <c r="Y1581"/>
  <c r="P1582"/>
  <c r="Q1582"/>
  <c r="R1582"/>
  <c r="S1582"/>
  <c r="T1582"/>
  <c r="U1582"/>
  <c r="V1582"/>
  <c r="W1582"/>
  <c r="X1582"/>
  <c r="Y1582"/>
  <c r="P1583"/>
  <c r="Q1583"/>
  <c r="R1583"/>
  <c r="S1583"/>
  <c r="T1583"/>
  <c r="U1583"/>
  <c r="V1583"/>
  <c r="W1583"/>
  <c r="X1583"/>
  <c r="Y1583"/>
  <c r="P1563"/>
  <c r="Q1563"/>
  <c r="R1563"/>
  <c r="S1563"/>
  <c r="T1563"/>
  <c r="U1563"/>
  <c r="V1563"/>
  <c r="W1563"/>
  <c r="X1563"/>
  <c r="Y1563"/>
  <c r="P1564"/>
  <c r="Q1564"/>
  <c r="R1564"/>
  <c r="S1564"/>
  <c r="T1564"/>
  <c r="U1564"/>
  <c r="V1564"/>
  <c r="W1564"/>
  <c r="X1564"/>
  <c r="Y1564"/>
  <c r="P1565"/>
  <c r="Q1565"/>
  <c r="R1565"/>
  <c r="S1565"/>
  <c r="T1565"/>
  <c r="U1565"/>
  <c r="V1565"/>
  <c r="W1565"/>
  <c r="X1565"/>
  <c r="Y1565"/>
  <c r="P1566"/>
  <c r="Q1566"/>
  <c r="R1566"/>
  <c r="S1566"/>
  <c r="T1566"/>
  <c r="U1566"/>
  <c r="V1566"/>
  <c r="W1566"/>
  <c r="X1566"/>
  <c r="Y1566"/>
  <c r="P1567"/>
  <c r="Q1567"/>
  <c r="R1567"/>
  <c r="S1567"/>
  <c r="T1567"/>
  <c r="U1567"/>
  <c r="V1567"/>
  <c r="W1567"/>
  <c r="X1567"/>
  <c r="Y1567"/>
  <c r="P1568"/>
  <c r="Q1568"/>
  <c r="R1568"/>
  <c r="S1568"/>
  <c r="T1568"/>
  <c r="U1568"/>
  <c r="V1568"/>
  <c r="W1568"/>
  <c r="X1568"/>
  <c r="Y1568"/>
  <c r="P1569"/>
  <c r="Q1569"/>
  <c r="R1569"/>
  <c r="S1569"/>
  <c r="T1569"/>
  <c r="U1569"/>
  <c r="V1569"/>
  <c r="W1569"/>
  <c r="X1569"/>
  <c r="Y1569"/>
  <c r="P1570"/>
  <c r="Q1570"/>
  <c r="R1570"/>
  <c r="S1570"/>
  <c r="T1570"/>
  <c r="U1570"/>
  <c r="V1570"/>
  <c r="W1570"/>
  <c r="X1570"/>
  <c r="Y1570"/>
  <c r="P1571"/>
  <c r="Q1571"/>
  <c r="R1571"/>
  <c r="S1571"/>
  <c r="T1571"/>
  <c r="U1571"/>
  <c r="V1571"/>
  <c r="W1571"/>
  <c r="X1571"/>
  <c r="Y1571"/>
  <c r="P1572"/>
  <c r="Q1572"/>
  <c r="R1572"/>
  <c r="S1572"/>
  <c r="T1572"/>
  <c r="U1572"/>
  <c r="V1572"/>
  <c r="W1572"/>
  <c r="X1572"/>
  <c r="Y1572"/>
  <c r="P1551"/>
  <c r="Q1551"/>
  <c r="R1551"/>
  <c r="S1551"/>
  <c r="T1551"/>
  <c r="U1551"/>
  <c r="V1551"/>
  <c r="W1551"/>
  <c r="X1551"/>
  <c r="Y1551"/>
  <c r="P1552"/>
  <c r="Q1552"/>
  <c r="R1552"/>
  <c r="S1552"/>
  <c r="T1552"/>
  <c r="U1552"/>
  <c r="V1552"/>
  <c r="W1552"/>
  <c r="X1552"/>
  <c r="Y1552"/>
  <c r="P1553"/>
  <c r="Q1553"/>
  <c r="R1553"/>
  <c r="S1553"/>
  <c r="T1553"/>
  <c r="U1553"/>
  <c r="V1553"/>
  <c r="W1553"/>
  <c r="X1553"/>
  <c r="Y1553"/>
  <c r="P1554"/>
  <c r="Q1554"/>
  <c r="R1554"/>
  <c r="S1554"/>
  <c r="T1554"/>
  <c r="U1554"/>
  <c r="V1554"/>
  <c r="W1554"/>
  <c r="X1554"/>
  <c r="Y1554"/>
  <c r="P1555"/>
  <c r="Q1555"/>
  <c r="R1555"/>
  <c r="S1555"/>
  <c r="T1555"/>
  <c r="U1555"/>
  <c r="V1555"/>
  <c r="W1555"/>
  <c r="X1555"/>
  <c r="Y1555"/>
  <c r="P1556"/>
  <c r="Q1556"/>
  <c r="R1556"/>
  <c r="S1556"/>
  <c r="T1556"/>
  <c r="U1556"/>
  <c r="V1556"/>
  <c r="W1556"/>
  <c r="X1556"/>
  <c r="Y1556"/>
  <c r="P1557"/>
  <c r="Q1557"/>
  <c r="R1557"/>
  <c r="S1557"/>
  <c r="T1557"/>
  <c r="U1557"/>
  <c r="V1557"/>
  <c r="W1557"/>
  <c r="X1557"/>
  <c r="Y1557"/>
  <c r="P1558"/>
  <c r="Q1558"/>
  <c r="R1558"/>
  <c r="S1558"/>
  <c r="T1558"/>
  <c r="U1558"/>
  <c r="V1558"/>
  <c r="W1558"/>
  <c r="X1558"/>
  <c r="Y1558"/>
  <c r="P1559"/>
  <c r="Q1559"/>
  <c r="R1559"/>
  <c r="S1559"/>
  <c r="T1559"/>
  <c r="U1559"/>
  <c r="V1559"/>
  <c r="W1559"/>
  <c r="X1559"/>
  <c r="Y1559"/>
  <c r="P1560"/>
  <c r="Q1560"/>
  <c r="R1560"/>
  <c r="S1560"/>
  <c r="T1560"/>
  <c r="U1560"/>
  <c r="V1560"/>
  <c r="W1560"/>
  <c r="X1560"/>
  <c r="Y1560"/>
  <c r="P1561"/>
  <c r="Q1561"/>
  <c r="R1561"/>
  <c r="S1561"/>
  <c r="T1561"/>
  <c r="U1561"/>
  <c r="V1561"/>
  <c r="W1561"/>
  <c r="X1561"/>
  <c r="Y1561"/>
  <c r="P1539"/>
  <c r="Q1539"/>
  <c r="R1539"/>
  <c r="S1539"/>
  <c r="T1539"/>
  <c r="U1539"/>
  <c r="V1539"/>
  <c r="W1539"/>
  <c r="X1539"/>
  <c r="Y1539"/>
  <c r="P1540"/>
  <c r="Q1540"/>
  <c r="R1540"/>
  <c r="S1540"/>
  <c r="T1540"/>
  <c r="U1540"/>
  <c r="V1540"/>
  <c r="W1540"/>
  <c r="X1540"/>
  <c r="Y1540"/>
  <c r="P1541"/>
  <c r="Q1541"/>
  <c r="R1541"/>
  <c r="S1541"/>
  <c r="T1541"/>
  <c r="U1541"/>
  <c r="V1541"/>
  <c r="W1541"/>
  <c r="X1541"/>
  <c r="Y1541"/>
  <c r="P1542"/>
  <c r="Q1542"/>
  <c r="R1542"/>
  <c r="S1542"/>
  <c r="T1542"/>
  <c r="U1542"/>
  <c r="V1542"/>
  <c r="W1542"/>
  <c r="X1542"/>
  <c r="Y1542"/>
  <c r="P1543"/>
  <c r="Q1543"/>
  <c r="R1543"/>
  <c r="S1543"/>
  <c r="T1543"/>
  <c r="U1543"/>
  <c r="V1543"/>
  <c r="W1543"/>
  <c r="X1543"/>
  <c r="Y1543"/>
  <c r="P1544"/>
  <c r="Q1544"/>
  <c r="R1544"/>
  <c r="S1544"/>
  <c r="T1544"/>
  <c r="U1544"/>
  <c r="V1544"/>
  <c r="W1544"/>
  <c r="X1544"/>
  <c r="Y1544"/>
  <c r="P1545"/>
  <c r="Q1545"/>
  <c r="R1545"/>
  <c r="S1545"/>
  <c r="T1545"/>
  <c r="U1545"/>
  <c r="V1545"/>
  <c r="W1545"/>
  <c r="X1545"/>
  <c r="Y1545"/>
  <c r="P1546"/>
  <c r="Q1546"/>
  <c r="R1546"/>
  <c r="S1546"/>
  <c r="T1546"/>
  <c r="U1546"/>
  <c r="V1546"/>
  <c r="W1546"/>
  <c r="X1546"/>
  <c r="Y1546"/>
  <c r="P1547"/>
  <c r="Q1547"/>
  <c r="R1547"/>
  <c r="S1547"/>
  <c r="T1547"/>
  <c r="U1547"/>
  <c r="V1547"/>
  <c r="W1547"/>
  <c r="X1547"/>
  <c r="Y1547"/>
  <c r="P1548"/>
  <c r="Q1548"/>
  <c r="R1548"/>
  <c r="S1548"/>
  <c r="T1548"/>
  <c r="U1548"/>
  <c r="V1548"/>
  <c r="W1548"/>
  <c r="X1548"/>
  <c r="Y1548"/>
  <c r="P1549"/>
  <c r="Q1549"/>
  <c r="R1549"/>
  <c r="S1549"/>
  <c r="T1549"/>
  <c r="U1549"/>
  <c r="V1549"/>
  <c r="W1549"/>
  <c r="X1549"/>
  <c r="Y1549"/>
  <c r="P1526"/>
  <c r="Q1526"/>
  <c r="R1526"/>
  <c r="S1526"/>
  <c r="T1526"/>
  <c r="U1526"/>
  <c r="V1526"/>
  <c r="W1526"/>
  <c r="X1526"/>
  <c r="Y1526"/>
  <c r="P1527"/>
  <c r="Q1527"/>
  <c r="R1527"/>
  <c r="S1527"/>
  <c r="T1527"/>
  <c r="U1527"/>
  <c r="V1527"/>
  <c r="W1527"/>
  <c r="X1527"/>
  <c r="Y1527"/>
  <c r="P1528"/>
  <c r="Q1528"/>
  <c r="R1528"/>
  <c r="S1528"/>
  <c r="T1528"/>
  <c r="U1528"/>
  <c r="V1528"/>
  <c r="W1528"/>
  <c r="X1528"/>
  <c r="Y1528"/>
  <c r="P1529"/>
  <c r="Q1529"/>
  <c r="R1529"/>
  <c r="S1529"/>
  <c r="T1529"/>
  <c r="U1529"/>
  <c r="V1529"/>
  <c r="W1529"/>
  <c r="X1529"/>
  <c r="Y1529"/>
  <c r="P1530"/>
  <c r="Q1530"/>
  <c r="R1530"/>
  <c r="S1530"/>
  <c r="T1530"/>
  <c r="U1530"/>
  <c r="V1530"/>
  <c r="W1530"/>
  <c r="X1530"/>
  <c r="Y1530"/>
  <c r="P1531"/>
  <c r="Q1531"/>
  <c r="R1531"/>
  <c r="S1531"/>
  <c r="T1531"/>
  <c r="U1531"/>
  <c r="V1531"/>
  <c r="W1531"/>
  <c r="X1531"/>
  <c r="Y1531"/>
  <c r="P1532"/>
  <c r="Q1532"/>
  <c r="R1532"/>
  <c r="S1532"/>
  <c r="T1532"/>
  <c r="U1532"/>
  <c r="V1532"/>
  <c r="W1532"/>
  <c r="X1532"/>
  <c r="Y1532"/>
  <c r="P1533"/>
  <c r="Q1533"/>
  <c r="R1533"/>
  <c r="S1533"/>
  <c r="T1533"/>
  <c r="U1533"/>
  <c r="V1533"/>
  <c r="W1533"/>
  <c r="X1533"/>
  <c r="Y1533"/>
  <c r="P1534"/>
  <c r="Q1534"/>
  <c r="R1534"/>
  <c r="S1534"/>
  <c r="T1534"/>
  <c r="U1534"/>
  <c r="V1534"/>
  <c r="W1534"/>
  <c r="X1534"/>
  <c r="Y1534"/>
  <c r="P1535"/>
  <c r="Q1535"/>
  <c r="R1535"/>
  <c r="S1535"/>
  <c r="T1535"/>
  <c r="U1535"/>
  <c r="V1535"/>
  <c r="W1535"/>
  <c r="X1535"/>
  <c r="Y1535"/>
  <c r="P1536"/>
  <c r="Q1536"/>
  <c r="R1536"/>
  <c r="S1536"/>
  <c r="T1536"/>
  <c r="U1536"/>
  <c r="V1536"/>
  <c r="W1536"/>
  <c r="X1536"/>
  <c r="Y1536"/>
  <c r="P1537"/>
  <c r="Q1537"/>
  <c r="R1537"/>
  <c r="S1537"/>
  <c r="T1537"/>
  <c r="U1537"/>
  <c r="V1537"/>
  <c r="W1537"/>
  <c r="X1537"/>
  <c r="Y1537"/>
  <c r="P1515"/>
  <c r="Q1515"/>
  <c r="R1515"/>
  <c r="S1515"/>
  <c r="T1515"/>
  <c r="U1515"/>
  <c r="V1515"/>
  <c r="W1515"/>
  <c r="X1515"/>
  <c r="Y1515"/>
  <c r="P1516"/>
  <c r="Q1516"/>
  <c r="R1516"/>
  <c r="S1516"/>
  <c r="T1516"/>
  <c r="U1516"/>
  <c r="V1516"/>
  <c r="W1516"/>
  <c r="X1516"/>
  <c r="Y1516"/>
  <c r="P1517"/>
  <c r="Q1517"/>
  <c r="R1517"/>
  <c r="S1517"/>
  <c r="T1517"/>
  <c r="U1517"/>
  <c r="V1517"/>
  <c r="W1517"/>
  <c r="X1517"/>
  <c r="Y1517"/>
  <c r="P1518"/>
  <c r="Q1518"/>
  <c r="R1518"/>
  <c r="S1518"/>
  <c r="T1518"/>
  <c r="U1518"/>
  <c r="V1518"/>
  <c r="W1518"/>
  <c r="X1518"/>
  <c r="Y1518"/>
  <c r="P1519"/>
  <c r="Q1519"/>
  <c r="R1519"/>
  <c r="S1519"/>
  <c r="T1519"/>
  <c r="U1519"/>
  <c r="V1519"/>
  <c r="W1519"/>
  <c r="X1519"/>
  <c r="Y1519"/>
  <c r="P1520"/>
  <c r="Q1520"/>
  <c r="R1520"/>
  <c r="S1520"/>
  <c r="T1520"/>
  <c r="U1520"/>
  <c r="V1520"/>
  <c r="W1520"/>
  <c r="X1520"/>
  <c r="Y1520"/>
  <c r="P1521"/>
  <c r="Q1521"/>
  <c r="R1521"/>
  <c r="S1521"/>
  <c r="T1521"/>
  <c r="U1521"/>
  <c r="V1521"/>
  <c r="W1521"/>
  <c r="X1521"/>
  <c r="Y1521"/>
  <c r="P1522"/>
  <c r="Q1522"/>
  <c r="R1522"/>
  <c r="S1522"/>
  <c r="T1522"/>
  <c r="U1522"/>
  <c r="V1522"/>
  <c r="W1522"/>
  <c r="X1522"/>
  <c r="Y1522"/>
  <c r="P1523"/>
  <c r="Q1523"/>
  <c r="R1523"/>
  <c r="S1523"/>
  <c r="T1523"/>
  <c r="U1523"/>
  <c r="V1523"/>
  <c r="W1523"/>
  <c r="X1523"/>
  <c r="Y1523"/>
  <c r="P1524"/>
  <c r="Q1524"/>
  <c r="R1524"/>
  <c r="S1524"/>
  <c r="T1524"/>
  <c r="U1524"/>
  <c r="V1524"/>
  <c r="W1524"/>
  <c r="X1524"/>
  <c r="Y1524"/>
  <c r="P1503"/>
  <c r="Q1503"/>
  <c r="R1503"/>
  <c r="S1503"/>
  <c r="T1503"/>
  <c r="U1503"/>
  <c r="V1503"/>
  <c r="W1503"/>
  <c r="X1503"/>
  <c r="Y1503"/>
  <c r="P1504"/>
  <c r="Q1504"/>
  <c r="R1504"/>
  <c r="S1504"/>
  <c r="T1504"/>
  <c r="U1504"/>
  <c r="V1504"/>
  <c r="W1504"/>
  <c r="X1504"/>
  <c r="Y1504"/>
  <c r="P1505"/>
  <c r="Q1505"/>
  <c r="R1505"/>
  <c r="S1505"/>
  <c r="T1505"/>
  <c r="U1505"/>
  <c r="V1505"/>
  <c r="W1505"/>
  <c r="X1505"/>
  <c r="Y1505"/>
  <c r="P1506"/>
  <c r="Q1506"/>
  <c r="R1506"/>
  <c r="S1506"/>
  <c r="T1506"/>
  <c r="U1506"/>
  <c r="V1506"/>
  <c r="W1506"/>
  <c r="X1506"/>
  <c r="Y1506"/>
  <c r="P1507"/>
  <c r="Q1507"/>
  <c r="R1507"/>
  <c r="S1507"/>
  <c r="T1507"/>
  <c r="U1507"/>
  <c r="V1507"/>
  <c r="W1507"/>
  <c r="X1507"/>
  <c r="Y1507"/>
  <c r="P1508"/>
  <c r="Q1508"/>
  <c r="R1508"/>
  <c r="S1508"/>
  <c r="T1508"/>
  <c r="U1508"/>
  <c r="V1508"/>
  <c r="W1508"/>
  <c r="X1508"/>
  <c r="Y1508"/>
  <c r="P1509"/>
  <c r="Q1509"/>
  <c r="R1509"/>
  <c r="S1509"/>
  <c r="T1509"/>
  <c r="U1509"/>
  <c r="V1509"/>
  <c r="W1509"/>
  <c r="X1509"/>
  <c r="Y1509"/>
  <c r="P1510"/>
  <c r="Q1510"/>
  <c r="R1510"/>
  <c r="S1510"/>
  <c r="T1510"/>
  <c r="U1510"/>
  <c r="V1510"/>
  <c r="W1510"/>
  <c r="X1510"/>
  <c r="Y1510"/>
  <c r="P1511"/>
  <c r="Q1511"/>
  <c r="R1511"/>
  <c r="S1511"/>
  <c r="T1511"/>
  <c r="U1511"/>
  <c r="V1511"/>
  <c r="W1511"/>
  <c r="X1511"/>
  <c r="Y1511"/>
  <c r="P1512"/>
  <c r="Q1512"/>
  <c r="R1512"/>
  <c r="S1512"/>
  <c r="T1512"/>
  <c r="U1512"/>
  <c r="V1512"/>
  <c r="W1512"/>
  <c r="X1512"/>
  <c r="Y1512"/>
  <c r="P1513"/>
  <c r="Q1513"/>
  <c r="R1513"/>
  <c r="S1513"/>
  <c r="T1513"/>
  <c r="U1513"/>
  <c r="V1513"/>
  <c r="W1513"/>
  <c r="X1513"/>
  <c r="Y1513"/>
  <c r="P1491"/>
  <c r="Q1491"/>
  <c r="R1491"/>
  <c r="S1491"/>
  <c r="T1491"/>
  <c r="U1491"/>
  <c r="V1491"/>
  <c r="W1491"/>
  <c r="X1491"/>
  <c r="Y1491"/>
  <c r="P1492"/>
  <c r="Q1492"/>
  <c r="R1492"/>
  <c r="S1492"/>
  <c r="T1492"/>
  <c r="U1492"/>
  <c r="V1492"/>
  <c r="W1492"/>
  <c r="X1492"/>
  <c r="Y1492"/>
  <c r="P1493"/>
  <c r="Q1493"/>
  <c r="R1493"/>
  <c r="S1493"/>
  <c r="T1493"/>
  <c r="U1493"/>
  <c r="V1493"/>
  <c r="W1493"/>
  <c r="X1493"/>
  <c r="Y1493"/>
  <c r="P1494"/>
  <c r="Q1494"/>
  <c r="R1494"/>
  <c r="S1494"/>
  <c r="T1494"/>
  <c r="U1494"/>
  <c r="V1494"/>
  <c r="W1494"/>
  <c r="X1494"/>
  <c r="Y1494"/>
  <c r="P1495"/>
  <c r="Q1495"/>
  <c r="R1495"/>
  <c r="S1495"/>
  <c r="T1495"/>
  <c r="U1495"/>
  <c r="V1495"/>
  <c r="W1495"/>
  <c r="X1495"/>
  <c r="Y1495"/>
  <c r="P1496"/>
  <c r="Q1496"/>
  <c r="R1496"/>
  <c r="S1496"/>
  <c r="T1496"/>
  <c r="U1496"/>
  <c r="V1496"/>
  <c r="W1496"/>
  <c r="X1496"/>
  <c r="Y1496"/>
  <c r="P1497"/>
  <c r="Q1497"/>
  <c r="R1497"/>
  <c r="S1497"/>
  <c r="T1497"/>
  <c r="U1497"/>
  <c r="V1497"/>
  <c r="W1497"/>
  <c r="X1497"/>
  <c r="Y1497"/>
  <c r="P1498"/>
  <c r="Q1498"/>
  <c r="R1498"/>
  <c r="S1498"/>
  <c r="T1498"/>
  <c r="U1498"/>
  <c r="V1498"/>
  <c r="W1498"/>
  <c r="X1498"/>
  <c r="Y1498"/>
  <c r="P1499"/>
  <c r="Q1499"/>
  <c r="R1499"/>
  <c r="S1499"/>
  <c r="T1499"/>
  <c r="U1499"/>
  <c r="V1499"/>
  <c r="W1499"/>
  <c r="X1499"/>
  <c r="Y1499"/>
  <c r="P1500"/>
  <c r="Q1500"/>
  <c r="R1500"/>
  <c r="S1500"/>
  <c r="T1500"/>
  <c r="U1500"/>
  <c r="V1500"/>
  <c r="W1500"/>
  <c r="X1500"/>
  <c r="Y1500"/>
  <c r="P1501"/>
  <c r="Q1501"/>
  <c r="R1501"/>
  <c r="S1501"/>
  <c r="T1501"/>
  <c r="U1501"/>
  <c r="V1501"/>
  <c r="W1501"/>
  <c r="X1501"/>
  <c r="Y1501"/>
  <c r="P1480"/>
  <c r="Q1480"/>
  <c r="R1480"/>
  <c r="S1480"/>
  <c r="T1480"/>
  <c r="U1480"/>
  <c r="V1480"/>
  <c r="W1480"/>
  <c r="X1480"/>
  <c r="Y1480"/>
  <c r="P1481"/>
  <c r="Q1481"/>
  <c r="R1481"/>
  <c r="S1481"/>
  <c r="T1481"/>
  <c r="U1481"/>
  <c r="V1481"/>
  <c r="W1481"/>
  <c r="X1481"/>
  <c r="Y1481"/>
  <c r="P1482"/>
  <c r="Q1482"/>
  <c r="R1482"/>
  <c r="S1482"/>
  <c r="T1482"/>
  <c r="U1482"/>
  <c r="V1482"/>
  <c r="W1482"/>
  <c r="X1482"/>
  <c r="Y1482"/>
  <c r="P1483"/>
  <c r="Q1483"/>
  <c r="R1483"/>
  <c r="S1483"/>
  <c r="T1483"/>
  <c r="U1483"/>
  <c r="V1483"/>
  <c r="W1483"/>
  <c r="X1483"/>
  <c r="Y1483"/>
  <c r="P1484"/>
  <c r="Q1484"/>
  <c r="R1484"/>
  <c r="S1484"/>
  <c r="T1484"/>
  <c r="U1484"/>
  <c r="V1484"/>
  <c r="W1484"/>
  <c r="X1484"/>
  <c r="Y1484"/>
  <c r="P1485"/>
  <c r="Q1485"/>
  <c r="R1485"/>
  <c r="S1485"/>
  <c r="T1485"/>
  <c r="U1485"/>
  <c r="V1485"/>
  <c r="W1485"/>
  <c r="X1485"/>
  <c r="Y1485"/>
  <c r="P1486"/>
  <c r="Q1486"/>
  <c r="R1486"/>
  <c r="S1486"/>
  <c r="T1486"/>
  <c r="U1486"/>
  <c r="V1486"/>
  <c r="W1486"/>
  <c r="X1486"/>
  <c r="Y1486"/>
  <c r="P1487"/>
  <c r="Q1487"/>
  <c r="R1487"/>
  <c r="S1487"/>
  <c r="T1487"/>
  <c r="U1487"/>
  <c r="V1487"/>
  <c r="W1487"/>
  <c r="X1487"/>
  <c r="Y1487"/>
  <c r="P1488"/>
  <c r="Q1488"/>
  <c r="R1488"/>
  <c r="S1488"/>
  <c r="T1488"/>
  <c r="U1488"/>
  <c r="V1488"/>
  <c r="W1488"/>
  <c r="X1488"/>
  <c r="Y1488"/>
  <c r="P1489"/>
  <c r="Q1489"/>
  <c r="R1489"/>
  <c r="S1489"/>
  <c r="T1489"/>
  <c r="U1489"/>
  <c r="V1489"/>
  <c r="W1489"/>
  <c r="X1489"/>
  <c r="Y1489"/>
  <c r="P1469"/>
  <c r="Q1469"/>
  <c r="R1469"/>
  <c r="S1469"/>
  <c r="T1469"/>
  <c r="U1469"/>
  <c r="V1469"/>
  <c r="W1469"/>
  <c r="X1469"/>
  <c r="Y1469"/>
  <c r="P1470"/>
  <c r="Q1470"/>
  <c r="R1470"/>
  <c r="S1470"/>
  <c r="T1470"/>
  <c r="U1470"/>
  <c r="V1470"/>
  <c r="W1470"/>
  <c r="X1470"/>
  <c r="Y1470"/>
  <c r="P1471"/>
  <c r="Q1471"/>
  <c r="R1471"/>
  <c r="S1471"/>
  <c r="T1471"/>
  <c r="U1471"/>
  <c r="V1471"/>
  <c r="W1471"/>
  <c r="X1471"/>
  <c r="Y1471"/>
  <c r="P1472"/>
  <c r="Q1472"/>
  <c r="R1472"/>
  <c r="S1472"/>
  <c r="T1472"/>
  <c r="U1472"/>
  <c r="V1472"/>
  <c r="W1472"/>
  <c r="X1472"/>
  <c r="Y1472"/>
  <c r="P1473"/>
  <c r="Q1473"/>
  <c r="R1473"/>
  <c r="S1473"/>
  <c r="T1473"/>
  <c r="U1473"/>
  <c r="V1473"/>
  <c r="W1473"/>
  <c r="X1473"/>
  <c r="Y1473"/>
  <c r="P1474"/>
  <c r="Q1474"/>
  <c r="R1474"/>
  <c r="S1474"/>
  <c r="T1474"/>
  <c r="U1474"/>
  <c r="V1474"/>
  <c r="W1474"/>
  <c r="X1474"/>
  <c r="Y1474"/>
  <c r="P1475"/>
  <c r="Q1475"/>
  <c r="R1475"/>
  <c r="S1475"/>
  <c r="T1475"/>
  <c r="U1475"/>
  <c r="V1475"/>
  <c r="W1475"/>
  <c r="X1475"/>
  <c r="Y1475"/>
  <c r="P1476"/>
  <c r="Q1476"/>
  <c r="R1476"/>
  <c r="S1476"/>
  <c r="T1476"/>
  <c r="U1476"/>
  <c r="V1476"/>
  <c r="W1476"/>
  <c r="X1476"/>
  <c r="Y1476"/>
  <c r="P1477"/>
  <c r="Q1477"/>
  <c r="R1477"/>
  <c r="S1477"/>
  <c r="T1477"/>
  <c r="U1477"/>
  <c r="V1477"/>
  <c r="W1477"/>
  <c r="X1477"/>
  <c r="Y1477"/>
  <c r="P1478"/>
  <c r="Q1478"/>
  <c r="R1478"/>
  <c r="S1478"/>
  <c r="T1478"/>
  <c r="U1478"/>
  <c r="V1478"/>
  <c r="W1478"/>
  <c r="X1478"/>
  <c r="Y1478"/>
  <c r="P1459"/>
  <c r="Q1459"/>
  <c r="R1459"/>
  <c r="S1459"/>
  <c r="T1459"/>
  <c r="U1459"/>
  <c r="V1459"/>
  <c r="W1459"/>
  <c r="X1459"/>
  <c r="Y1459"/>
  <c r="P1460"/>
  <c r="Q1460"/>
  <c r="R1460"/>
  <c r="S1460"/>
  <c r="T1460"/>
  <c r="U1460"/>
  <c r="V1460"/>
  <c r="W1460"/>
  <c r="X1460"/>
  <c r="Y1460"/>
  <c r="P1461"/>
  <c r="Q1461"/>
  <c r="R1461"/>
  <c r="S1461"/>
  <c r="T1461"/>
  <c r="U1461"/>
  <c r="V1461"/>
  <c r="W1461"/>
  <c r="X1461"/>
  <c r="Y1461"/>
  <c r="P1462"/>
  <c r="Q1462"/>
  <c r="R1462"/>
  <c r="S1462"/>
  <c r="T1462"/>
  <c r="U1462"/>
  <c r="V1462"/>
  <c r="W1462"/>
  <c r="X1462"/>
  <c r="Y1462"/>
  <c r="P1463"/>
  <c r="Q1463"/>
  <c r="R1463"/>
  <c r="S1463"/>
  <c r="T1463"/>
  <c r="U1463"/>
  <c r="V1463"/>
  <c r="W1463"/>
  <c r="X1463"/>
  <c r="Y1463"/>
  <c r="P1464"/>
  <c r="Q1464"/>
  <c r="R1464"/>
  <c r="S1464"/>
  <c r="T1464"/>
  <c r="U1464"/>
  <c r="V1464"/>
  <c r="W1464"/>
  <c r="X1464"/>
  <c r="Y1464"/>
  <c r="P1465"/>
  <c r="Q1465"/>
  <c r="R1465"/>
  <c r="S1465"/>
  <c r="T1465"/>
  <c r="U1465"/>
  <c r="V1465"/>
  <c r="W1465"/>
  <c r="X1465"/>
  <c r="Y1465"/>
  <c r="P1466"/>
  <c r="Q1466"/>
  <c r="R1466"/>
  <c r="S1466"/>
  <c r="T1466"/>
  <c r="U1466"/>
  <c r="V1466"/>
  <c r="W1466"/>
  <c r="X1466"/>
  <c r="Y1466"/>
  <c r="P1467"/>
  <c r="Q1467"/>
  <c r="R1467"/>
  <c r="S1467"/>
  <c r="T1467"/>
  <c r="U1467"/>
  <c r="V1467"/>
  <c r="W1467"/>
  <c r="X1467"/>
  <c r="Y1467"/>
  <c r="P1448"/>
  <c r="Q1448"/>
  <c r="R1448"/>
  <c r="S1448"/>
  <c r="T1448"/>
  <c r="U1448"/>
  <c r="V1448"/>
  <c r="W1448"/>
  <c r="X1448"/>
  <c r="Y1448"/>
  <c r="P1449"/>
  <c r="Q1449"/>
  <c r="R1449"/>
  <c r="S1449"/>
  <c r="T1449"/>
  <c r="U1449"/>
  <c r="V1449"/>
  <c r="W1449"/>
  <c r="X1449"/>
  <c r="Y1449"/>
  <c r="P1450"/>
  <c r="Q1450"/>
  <c r="R1450"/>
  <c r="S1450"/>
  <c r="T1450"/>
  <c r="U1450"/>
  <c r="V1450"/>
  <c r="W1450"/>
  <c r="X1450"/>
  <c r="Y1450"/>
  <c r="P1451"/>
  <c r="Q1451"/>
  <c r="R1451"/>
  <c r="S1451"/>
  <c r="T1451"/>
  <c r="U1451"/>
  <c r="V1451"/>
  <c r="W1451"/>
  <c r="X1451"/>
  <c r="Y1451"/>
  <c r="P1452"/>
  <c r="Q1452"/>
  <c r="R1452"/>
  <c r="S1452"/>
  <c r="T1452"/>
  <c r="U1452"/>
  <c r="V1452"/>
  <c r="W1452"/>
  <c r="X1452"/>
  <c r="Y1452"/>
  <c r="P1453"/>
  <c r="Q1453"/>
  <c r="R1453"/>
  <c r="S1453"/>
  <c r="T1453"/>
  <c r="U1453"/>
  <c r="V1453"/>
  <c r="W1453"/>
  <c r="X1453"/>
  <c r="Y1453"/>
  <c r="P1454"/>
  <c r="Q1454"/>
  <c r="R1454"/>
  <c r="S1454"/>
  <c r="T1454"/>
  <c r="U1454"/>
  <c r="V1454"/>
  <c r="W1454"/>
  <c r="X1454"/>
  <c r="Y1454"/>
  <c r="P1455"/>
  <c r="Q1455"/>
  <c r="R1455"/>
  <c r="S1455"/>
  <c r="T1455"/>
  <c r="U1455"/>
  <c r="V1455"/>
  <c r="W1455"/>
  <c r="X1455"/>
  <c r="Y1455"/>
  <c r="P1456"/>
  <c r="Q1456"/>
  <c r="R1456"/>
  <c r="S1456"/>
  <c r="T1456"/>
  <c r="U1456"/>
  <c r="V1456"/>
  <c r="W1456"/>
  <c r="X1456"/>
  <c r="Y1456"/>
  <c r="P1457"/>
  <c r="Q1457"/>
  <c r="R1457"/>
  <c r="S1457"/>
  <c r="T1457"/>
  <c r="U1457"/>
  <c r="V1457"/>
  <c r="W1457"/>
  <c r="X1457"/>
  <c r="Y1457"/>
  <c r="P1436"/>
  <c r="Q1436"/>
  <c r="R1436"/>
  <c r="S1436"/>
  <c r="T1436"/>
  <c r="U1436"/>
  <c r="V1436"/>
  <c r="W1436"/>
  <c r="X1436"/>
  <c r="Y1436"/>
  <c r="P1437"/>
  <c r="Q1437"/>
  <c r="R1437"/>
  <c r="S1437"/>
  <c r="T1437"/>
  <c r="U1437"/>
  <c r="V1437"/>
  <c r="W1437"/>
  <c r="X1437"/>
  <c r="Y1437"/>
  <c r="P1438"/>
  <c r="Q1438"/>
  <c r="R1438"/>
  <c r="S1438"/>
  <c r="T1438"/>
  <c r="U1438"/>
  <c r="V1438"/>
  <c r="W1438"/>
  <c r="X1438"/>
  <c r="Y1438"/>
  <c r="P1439"/>
  <c r="Q1439"/>
  <c r="R1439"/>
  <c r="S1439"/>
  <c r="T1439"/>
  <c r="U1439"/>
  <c r="V1439"/>
  <c r="W1439"/>
  <c r="X1439"/>
  <c r="Y1439"/>
  <c r="P1440"/>
  <c r="Q1440"/>
  <c r="R1440"/>
  <c r="S1440"/>
  <c r="T1440"/>
  <c r="U1440"/>
  <c r="V1440"/>
  <c r="W1440"/>
  <c r="X1440"/>
  <c r="Y1440"/>
  <c r="P1441"/>
  <c r="Q1441"/>
  <c r="R1441"/>
  <c r="S1441"/>
  <c r="T1441"/>
  <c r="U1441"/>
  <c r="V1441"/>
  <c r="W1441"/>
  <c r="X1441"/>
  <c r="Y1441"/>
  <c r="P1442"/>
  <c r="Q1442"/>
  <c r="R1442"/>
  <c r="S1442"/>
  <c r="T1442"/>
  <c r="U1442"/>
  <c r="V1442"/>
  <c r="W1442"/>
  <c r="X1442"/>
  <c r="Y1442"/>
  <c r="P1443"/>
  <c r="Q1443"/>
  <c r="R1443"/>
  <c r="S1443"/>
  <c r="T1443"/>
  <c r="U1443"/>
  <c r="V1443"/>
  <c r="W1443"/>
  <c r="X1443"/>
  <c r="Y1443"/>
  <c r="P1444"/>
  <c r="Q1444"/>
  <c r="R1444"/>
  <c r="S1444"/>
  <c r="T1444"/>
  <c r="U1444"/>
  <c r="V1444"/>
  <c r="W1444"/>
  <c r="X1444"/>
  <c r="Y1444"/>
  <c r="P1445"/>
  <c r="Q1445"/>
  <c r="R1445"/>
  <c r="S1445"/>
  <c r="T1445"/>
  <c r="U1445"/>
  <c r="V1445"/>
  <c r="W1445"/>
  <c r="X1445"/>
  <c r="Y1445"/>
  <c r="P1446"/>
  <c r="Q1446"/>
  <c r="R1446"/>
  <c r="S1446"/>
  <c r="T1446"/>
  <c r="U1446"/>
  <c r="V1446"/>
  <c r="W1446"/>
  <c r="X1446"/>
  <c r="Y1446"/>
  <c r="P1427"/>
  <c r="Q1427"/>
  <c r="R1427"/>
  <c r="S1427"/>
  <c r="T1427"/>
  <c r="U1427"/>
  <c r="V1427"/>
  <c r="W1427"/>
  <c r="X1427"/>
  <c r="Y1427"/>
  <c r="P1428"/>
  <c r="Q1428"/>
  <c r="R1428"/>
  <c r="S1428"/>
  <c r="T1428"/>
  <c r="U1428"/>
  <c r="V1428"/>
  <c r="W1428"/>
  <c r="X1428"/>
  <c r="Y1428"/>
  <c r="P1429"/>
  <c r="Q1429"/>
  <c r="R1429"/>
  <c r="S1429"/>
  <c r="T1429"/>
  <c r="U1429"/>
  <c r="V1429"/>
  <c r="W1429"/>
  <c r="X1429"/>
  <c r="Y1429"/>
  <c r="P1430"/>
  <c r="Q1430"/>
  <c r="R1430"/>
  <c r="S1430"/>
  <c r="T1430"/>
  <c r="U1430"/>
  <c r="V1430"/>
  <c r="W1430"/>
  <c r="X1430"/>
  <c r="Y1430"/>
  <c r="P1431"/>
  <c r="Q1431"/>
  <c r="R1431"/>
  <c r="S1431"/>
  <c r="T1431"/>
  <c r="U1431"/>
  <c r="V1431"/>
  <c r="W1431"/>
  <c r="X1431"/>
  <c r="Y1431"/>
  <c r="P1432"/>
  <c r="Q1432"/>
  <c r="R1432"/>
  <c r="S1432"/>
  <c r="T1432"/>
  <c r="U1432"/>
  <c r="V1432"/>
  <c r="W1432"/>
  <c r="X1432"/>
  <c r="Y1432"/>
  <c r="P1433"/>
  <c r="Q1433"/>
  <c r="R1433"/>
  <c r="S1433"/>
  <c r="T1433"/>
  <c r="U1433"/>
  <c r="V1433"/>
  <c r="W1433"/>
  <c r="X1433"/>
  <c r="Y1433"/>
  <c r="P1434"/>
  <c r="Q1434"/>
  <c r="R1434"/>
  <c r="S1434"/>
  <c r="T1434"/>
  <c r="U1434"/>
  <c r="V1434"/>
  <c r="W1434"/>
  <c r="X1434"/>
  <c r="Y1434"/>
  <c r="P1415"/>
  <c r="Q1415"/>
  <c r="R1415"/>
  <c r="S1415"/>
  <c r="T1415"/>
  <c r="U1415"/>
  <c r="V1415"/>
  <c r="W1415"/>
  <c r="X1415"/>
  <c r="Y1415"/>
  <c r="P1416"/>
  <c r="Q1416"/>
  <c r="R1416"/>
  <c r="S1416"/>
  <c r="T1416"/>
  <c r="U1416"/>
  <c r="V1416"/>
  <c r="W1416"/>
  <c r="X1416"/>
  <c r="Y1416"/>
  <c r="P1417"/>
  <c r="Q1417"/>
  <c r="R1417"/>
  <c r="S1417"/>
  <c r="T1417"/>
  <c r="U1417"/>
  <c r="V1417"/>
  <c r="W1417"/>
  <c r="X1417"/>
  <c r="Y1417"/>
  <c r="P1418"/>
  <c r="Q1418"/>
  <c r="R1418"/>
  <c r="S1418"/>
  <c r="T1418"/>
  <c r="U1418"/>
  <c r="V1418"/>
  <c r="W1418"/>
  <c r="X1418"/>
  <c r="Y1418"/>
  <c r="P1419"/>
  <c r="Q1419"/>
  <c r="R1419"/>
  <c r="S1419"/>
  <c r="T1419"/>
  <c r="U1419"/>
  <c r="V1419"/>
  <c r="W1419"/>
  <c r="X1419"/>
  <c r="Y1419"/>
  <c r="P1420"/>
  <c r="Q1420"/>
  <c r="R1420"/>
  <c r="S1420"/>
  <c r="T1420"/>
  <c r="U1420"/>
  <c r="V1420"/>
  <c r="W1420"/>
  <c r="X1420"/>
  <c r="Y1420"/>
  <c r="P1421"/>
  <c r="Q1421"/>
  <c r="R1421"/>
  <c r="S1421"/>
  <c r="T1421"/>
  <c r="U1421"/>
  <c r="V1421"/>
  <c r="W1421"/>
  <c r="X1421"/>
  <c r="Y1421"/>
  <c r="P1422"/>
  <c r="Q1422"/>
  <c r="R1422"/>
  <c r="S1422"/>
  <c r="T1422"/>
  <c r="U1422"/>
  <c r="V1422"/>
  <c r="W1422"/>
  <c r="X1422"/>
  <c r="Y1422"/>
  <c r="P1423"/>
  <c r="Q1423"/>
  <c r="R1423"/>
  <c r="S1423"/>
  <c r="T1423"/>
  <c r="U1423"/>
  <c r="V1423"/>
  <c r="W1423"/>
  <c r="X1423"/>
  <c r="Y1423"/>
  <c r="P1424"/>
  <c r="Q1424"/>
  <c r="R1424"/>
  <c r="S1424"/>
  <c r="T1424"/>
  <c r="U1424"/>
  <c r="V1424"/>
  <c r="W1424"/>
  <c r="X1424"/>
  <c r="Y1424"/>
  <c r="P1425"/>
  <c r="Q1425"/>
  <c r="R1425"/>
  <c r="S1425"/>
  <c r="T1425"/>
  <c r="U1425"/>
  <c r="V1425"/>
  <c r="W1425"/>
  <c r="X1425"/>
  <c r="Y1425"/>
  <c r="P1408"/>
  <c r="Q1408"/>
  <c r="R1408"/>
  <c r="S1408"/>
  <c r="T1408"/>
  <c r="U1408"/>
  <c r="V1408"/>
  <c r="W1408"/>
  <c r="X1408"/>
  <c r="Y1408"/>
  <c r="P1409"/>
  <c r="Q1409"/>
  <c r="R1409"/>
  <c r="S1409"/>
  <c r="T1409"/>
  <c r="U1409"/>
  <c r="V1409"/>
  <c r="W1409"/>
  <c r="X1409"/>
  <c r="Y1409"/>
  <c r="P1410"/>
  <c r="Q1410"/>
  <c r="R1410"/>
  <c r="S1410"/>
  <c r="T1410"/>
  <c r="U1410"/>
  <c r="V1410"/>
  <c r="W1410"/>
  <c r="X1410"/>
  <c r="Y1410"/>
  <c r="P1411"/>
  <c r="Q1411"/>
  <c r="R1411"/>
  <c r="S1411"/>
  <c r="T1411"/>
  <c r="U1411"/>
  <c r="V1411"/>
  <c r="W1411"/>
  <c r="X1411"/>
  <c r="Y1411"/>
  <c r="P1412"/>
  <c r="Q1412"/>
  <c r="R1412"/>
  <c r="S1412"/>
  <c r="T1412"/>
  <c r="U1412"/>
  <c r="V1412"/>
  <c r="W1412"/>
  <c r="X1412"/>
  <c r="Y1412"/>
  <c r="P1413"/>
  <c r="Q1413"/>
  <c r="R1413"/>
  <c r="S1413"/>
  <c r="T1413"/>
  <c r="U1413"/>
  <c r="V1413"/>
  <c r="W1413"/>
  <c r="X1413"/>
  <c r="Y1413"/>
  <c r="P1396"/>
  <c r="Q1396"/>
  <c r="R1396"/>
  <c r="S1396"/>
  <c r="T1396"/>
  <c r="U1396"/>
  <c r="V1396"/>
  <c r="W1396"/>
  <c r="X1396"/>
  <c r="Y1396"/>
  <c r="P1397"/>
  <c r="Q1397"/>
  <c r="R1397"/>
  <c r="S1397"/>
  <c r="T1397"/>
  <c r="U1397"/>
  <c r="V1397"/>
  <c r="W1397"/>
  <c r="X1397"/>
  <c r="Y1397"/>
  <c r="P1398"/>
  <c r="Q1398"/>
  <c r="R1398"/>
  <c r="S1398"/>
  <c r="T1398"/>
  <c r="U1398"/>
  <c r="V1398"/>
  <c r="W1398"/>
  <c r="X1398"/>
  <c r="Y1398"/>
  <c r="P1399"/>
  <c r="Q1399"/>
  <c r="R1399"/>
  <c r="S1399"/>
  <c r="T1399"/>
  <c r="U1399"/>
  <c r="V1399"/>
  <c r="W1399"/>
  <c r="X1399"/>
  <c r="Y1399"/>
  <c r="P1400"/>
  <c r="Q1400"/>
  <c r="R1400"/>
  <c r="S1400"/>
  <c r="T1400"/>
  <c r="U1400"/>
  <c r="V1400"/>
  <c r="W1400"/>
  <c r="X1400"/>
  <c r="Y1400"/>
  <c r="P1401"/>
  <c r="Q1401"/>
  <c r="R1401"/>
  <c r="S1401"/>
  <c r="T1401"/>
  <c r="U1401"/>
  <c r="V1401"/>
  <c r="W1401"/>
  <c r="X1401"/>
  <c r="Y1401"/>
  <c r="P1402"/>
  <c r="Q1402"/>
  <c r="R1402"/>
  <c r="S1402"/>
  <c r="T1402"/>
  <c r="U1402"/>
  <c r="V1402"/>
  <c r="W1402"/>
  <c r="X1402"/>
  <c r="Y1402"/>
  <c r="P1403"/>
  <c r="Q1403"/>
  <c r="R1403"/>
  <c r="S1403"/>
  <c r="T1403"/>
  <c r="U1403"/>
  <c r="V1403"/>
  <c r="W1403"/>
  <c r="X1403"/>
  <c r="Y1403"/>
  <c r="P1404"/>
  <c r="Q1404"/>
  <c r="R1404"/>
  <c r="S1404"/>
  <c r="T1404"/>
  <c r="U1404"/>
  <c r="V1404"/>
  <c r="W1404"/>
  <c r="X1404"/>
  <c r="Y1404"/>
  <c r="P1405"/>
  <c r="Q1405"/>
  <c r="R1405"/>
  <c r="S1405"/>
  <c r="T1405"/>
  <c r="U1405"/>
  <c r="V1405"/>
  <c r="W1405"/>
  <c r="X1405"/>
  <c r="Y1405"/>
  <c r="P1406"/>
  <c r="Q1406"/>
  <c r="R1406"/>
  <c r="S1406"/>
  <c r="T1406"/>
  <c r="U1406"/>
  <c r="V1406"/>
  <c r="W1406"/>
  <c r="X1406"/>
  <c r="Y1406"/>
  <c r="P1383"/>
  <c r="Q1383"/>
  <c r="R1383"/>
  <c r="S1383"/>
  <c r="T1383"/>
  <c r="U1383"/>
  <c r="V1383"/>
  <c r="W1383"/>
  <c r="X1383"/>
  <c r="Y1383"/>
  <c r="P1384"/>
  <c r="Q1384"/>
  <c r="R1384"/>
  <c r="S1384"/>
  <c r="T1384"/>
  <c r="U1384"/>
  <c r="V1384"/>
  <c r="W1384"/>
  <c r="X1384"/>
  <c r="Y1384"/>
  <c r="P1385"/>
  <c r="Q1385"/>
  <c r="R1385"/>
  <c r="S1385"/>
  <c r="T1385"/>
  <c r="U1385"/>
  <c r="V1385"/>
  <c r="W1385"/>
  <c r="X1385"/>
  <c r="Y1385"/>
  <c r="P1386"/>
  <c r="Q1386"/>
  <c r="R1386"/>
  <c r="S1386"/>
  <c r="T1386"/>
  <c r="U1386"/>
  <c r="V1386"/>
  <c r="W1386"/>
  <c r="X1386"/>
  <c r="Y1386"/>
  <c r="P1387"/>
  <c r="Q1387"/>
  <c r="R1387"/>
  <c r="S1387"/>
  <c r="T1387"/>
  <c r="U1387"/>
  <c r="V1387"/>
  <c r="W1387"/>
  <c r="X1387"/>
  <c r="Y1387"/>
  <c r="P1388"/>
  <c r="Q1388"/>
  <c r="R1388"/>
  <c r="S1388"/>
  <c r="T1388"/>
  <c r="U1388"/>
  <c r="V1388"/>
  <c r="W1388"/>
  <c r="X1388"/>
  <c r="Y1388"/>
  <c r="P1389"/>
  <c r="Q1389"/>
  <c r="R1389"/>
  <c r="S1389"/>
  <c r="T1389"/>
  <c r="U1389"/>
  <c r="V1389"/>
  <c r="W1389"/>
  <c r="X1389"/>
  <c r="Y1389"/>
  <c r="P1390"/>
  <c r="Q1390"/>
  <c r="R1390"/>
  <c r="S1390"/>
  <c r="T1390"/>
  <c r="U1390"/>
  <c r="V1390"/>
  <c r="W1390"/>
  <c r="X1390"/>
  <c r="Y1390"/>
  <c r="P1391"/>
  <c r="Q1391"/>
  <c r="R1391"/>
  <c r="S1391"/>
  <c r="T1391"/>
  <c r="U1391"/>
  <c r="V1391"/>
  <c r="W1391"/>
  <c r="X1391"/>
  <c r="Y1391"/>
  <c r="P1392"/>
  <c r="Q1392"/>
  <c r="R1392"/>
  <c r="S1392"/>
  <c r="T1392"/>
  <c r="U1392"/>
  <c r="V1392"/>
  <c r="W1392"/>
  <c r="X1392"/>
  <c r="Y1392"/>
  <c r="P1393"/>
  <c r="Q1393"/>
  <c r="R1393"/>
  <c r="S1393"/>
  <c r="T1393"/>
  <c r="U1393"/>
  <c r="V1393"/>
  <c r="W1393"/>
  <c r="X1393"/>
  <c r="Y1393"/>
  <c r="P1394"/>
  <c r="Q1394"/>
  <c r="R1394"/>
  <c r="S1394"/>
  <c r="T1394"/>
  <c r="U1394"/>
  <c r="V1394"/>
  <c r="W1394"/>
  <c r="X1394"/>
  <c r="Y1394"/>
  <c r="P1374"/>
  <c r="Q1374"/>
  <c r="R1374"/>
  <c r="S1374"/>
  <c r="T1374"/>
  <c r="U1374"/>
  <c r="V1374"/>
  <c r="W1374"/>
  <c r="X1374"/>
  <c r="Y1374"/>
  <c r="P1375"/>
  <c r="Q1375"/>
  <c r="R1375"/>
  <c r="S1375"/>
  <c r="T1375"/>
  <c r="U1375"/>
  <c r="V1375"/>
  <c r="W1375"/>
  <c r="X1375"/>
  <c r="Y1375"/>
  <c r="P1376"/>
  <c r="Q1376"/>
  <c r="R1376"/>
  <c r="S1376"/>
  <c r="T1376"/>
  <c r="U1376"/>
  <c r="V1376"/>
  <c r="W1376"/>
  <c r="X1376"/>
  <c r="Y1376"/>
  <c r="P1377"/>
  <c r="Q1377"/>
  <c r="R1377"/>
  <c r="S1377"/>
  <c r="T1377"/>
  <c r="U1377"/>
  <c r="V1377"/>
  <c r="W1377"/>
  <c r="X1377"/>
  <c r="Y1377"/>
  <c r="P1378"/>
  <c r="Q1378"/>
  <c r="R1378"/>
  <c r="S1378"/>
  <c r="T1378"/>
  <c r="U1378"/>
  <c r="V1378"/>
  <c r="W1378"/>
  <c r="X1378"/>
  <c r="Y1378"/>
  <c r="P1379"/>
  <c r="Q1379"/>
  <c r="R1379"/>
  <c r="S1379"/>
  <c r="T1379"/>
  <c r="U1379"/>
  <c r="V1379"/>
  <c r="W1379"/>
  <c r="X1379"/>
  <c r="Y1379"/>
  <c r="P1380"/>
  <c r="Q1380"/>
  <c r="R1380"/>
  <c r="S1380"/>
  <c r="T1380"/>
  <c r="U1380"/>
  <c r="V1380"/>
  <c r="W1380"/>
  <c r="X1380"/>
  <c r="Y1380"/>
  <c r="P1381"/>
  <c r="Q1381"/>
  <c r="R1381"/>
  <c r="S1381"/>
  <c r="T1381"/>
  <c r="U1381"/>
  <c r="V1381"/>
  <c r="W1381"/>
  <c r="X1381"/>
  <c r="Y1381"/>
  <c r="P1362"/>
  <c r="Q1362"/>
  <c r="R1362"/>
  <c r="S1362"/>
  <c r="T1362"/>
  <c r="U1362"/>
  <c r="V1362"/>
  <c r="W1362"/>
  <c r="X1362"/>
  <c r="Y1362"/>
  <c r="P1363"/>
  <c r="Q1363"/>
  <c r="R1363"/>
  <c r="S1363"/>
  <c r="T1363"/>
  <c r="U1363"/>
  <c r="V1363"/>
  <c r="W1363"/>
  <c r="X1363"/>
  <c r="Y1363"/>
  <c r="P1364"/>
  <c r="Q1364"/>
  <c r="R1364"/>
  <c r="S1364"/>
  <c r="T1364"/>
  <c r="U1364"/>
  <c r="V1364"/>
  <c r="W1364"/>
  <c r="X1364"/>
  <c r="Y1364"/>
  <c r="P1365"/>
  <c r="Q1365"/>
  <c r="R1365"/>
  <c r="S1365"/>
  <c r="T1365"/>
  <c r="U1365"/>
  <c r="V1365"/>
  <c r="W1365"/>
  <c r="X1365"/>
  <c r="Y1365"/>
  <c r="P1366"/>
  <c r="Q1366"/>
  <c r="R1366"/>
  <c r="S1366"/>
  <c r="T1366"/>
  <c r="U1366"/>
  <c r="V1366"/>
  <c r="W1366"/>
  <c r="X1366"/>
  <c r="Y1366"/>
  <c r="P1367"/>
  <c r="Q1367"/>
  <c r="R1367"/>
  <c r="S1367"/>
  <c r="T1367"/>
  <c r="U1367"/>
  <c r="V1367"/>
  <c r="W1367"/>
  <c r="X1367"/>
  <c r="Y1367"/>
  <c r="P1368"/>
  <c r="Q1368"/>
  <c r="R1368"/>
  <c r="S1368"/>
  <c r="T1368"/>
  <c r="U1368"/>
  <c r="V1368"/>
  <c r="W1368"/>
  <c r="X1368"/>
  <c r="Y1368"/>
  <c r="P1369"/>
  <c r="Q1369"/>
  <c r="R1369"/>
  <c r="S1369"/>
  <c r="T1369"/>
  <c r="U1369"/>
  <c r="V1369"/>
  <c r="W1369"/>
  <c r="X1369"/>
  <c r="Y1369"/>
  <c r="P1370"/>
  <c r="Q1370"/>
  <c r="R1370"/>
  <c r="S1370"/>
  <c r="T1370"/>
  <c r="U1370"/>
  <c r="V1370"/>
  <c r="W1370"/>
  <c r="X1370"/>
  <c r="Y1370"/>
  <c r="P1371"/>
  <c r="Q1371"/>
  <c r="R1371"/>
  <c r="S1371"/>
  <c r="T1371"/>
  <c r="U1371"/>
  <c r="V1371"/>
  <c r="W1371"/>
  <c r="X1371"/>
  <c r="Y1371"/>
  <c r="P1372"/>
  <c r="Q1372"/>
  <c r="R1372"/>
  <c r="S1372"/>
  <c r="T1372"/>
  <c r="U1372"/>
  <c r="V1372"/>
  <c r="W1372"/>
  <c r="X1372"/>
  <c r="Y1372"/>
  <c r="P1349"/>
  <c r="Q1349"/>
  <c r="R1349"/>
  <c r="S1349"/>
  <c r="T1349"/>
  <c r="U1349"/>
  <c r="V1349"/>
  <c r="W1349"/>
  <c r="X1349"/>
  <c r="Y1349"/>
  <c r="P1350"/>
  <c r="Q1350"/>
  <c r="R1350"/>
  <c r="S1350"/>
  <c r="T1350"/>
  <c r="U1350"/>
  <c r="V1350"/>
  <c r="W1350"/>
  <c r="X1350"/>
  <c r="Y1350"/>
  <c r="P1351"/>
  <c r="Q1351"/>
  <c r="R1351"/>
  <c r="S1351"/>
  <c r="T1351"/>
  <c r="U1351"/>
  <c r="V1351"/>
  <c r="W1351"/>
  <c r="X1351"/>
  <c r="Y1351"/>
  <c r="P1352"/>
  <c r="Q1352"/>
  <c r="R1352"/>
  <c r="S1352"/>
  <c r="T1352"/>
  <c r="U1352"/>
  <c r="V1352"/>
  <c r="W1352"/>
  <c r="X1352"/>
  <c r="Y1352"/>
  <c r="P1353"/>
  <c r="Q1353"/>
  <c r="R1353"/>
  <c r="S1353"/>
  <c r="T1353"/>
  <c r="U1353"/>
  <c r="V1353"/>
  <c r="W1353"/>
  <c r="X1353"/>
  <c r="Y1353"/>
  <c r="P1354"/>
  <c r="Q1354"/>
  <c r="R1354"/>
  <c r="S1354"/>
  <c r="T1354"/>
  <c r="U1354"/>
  <c r="V1354"/>
  <c r="W1354"/>
  <c r="X1354"/>
  <c r="Y1354"/>
  <c r="P1355"/>
  <c r="Q1355"/>
  <c r="R1355"/>
  <c r="S1355"/>
  <c r="T1355"/>
  <c r="U1355"/>
  <c r="V1355"/>
  <c r="W1355"/>
  <c r="X1355"/>
  <c r="Y1355"/>
  <c r="P1356"/>
  <c r="Q1356"/>
  <c r="R1356"/>
  <c r="S1356"/>
  <c r="T1356"/>
  <c r="U1356"/>
  <c r="V1356"/>
  <c r="W1356"/>
  <c r="X1356"/>
  <c r="Y1356"/>
  <c r="P1357"/>
  <c r="Q1357"/>
  <c r="R1357"/>
  <c r="S1357"/>
  <c r="T1357"/>
  <c r="U1357"/>
  <c r="V1357"/>
  <c r="W1357"/>
  <c r="X1357"/>
  <c r="Y1357"/>
  <c r="P1358"/>
  <c r="Q1358"/>
  <c r="R1358"/>
  <c r="S1358"/>
  <c r="T1358"/>
  <c r="U1358"/>
  <c r="V1358"/>
  <c r="W1358"/>
  <c r="X1358"/>
  <c r="Y1358"/>
  <c r="P1359"/>
  <c r="Q1359"/>
  <c r="R1359"/>
  <c r="S1359"/>
  <c r="T1359"/>
  <c r="U1359"/>
  <c r="V1359"/>
  <c r="W1359"/>
  <c r="X1359"/>
  <c r="Y1359"/>
  <c r="P1360"/>
  <c r="Q1360"/>
  <c r="R1360"/>
  <c r="S1360"/>
  <c r="T1360"/>
  <c r="U1360"/>
  <c r="V1360"/>
  <c r="W1360"/>
  <c r="X1360"/>
  <c r="Y1360"/>
  <c r="P1340"/>
  <c r="Q1340"/>
  <c r="R1340"/>
  <c r="S1340"/>
  <c r="T1340"/>
  <c r="U1340"/>
  <c r="V1340"/>
  <c r="W1340"/>
  <c r="X1340"/>
  <c r="Y1340"/>
  <c r="P1341"/>
  <c r="Q1341"/>
  <c r="R1341"/>
  <c r="S1341"/>
  <c r="T1341"/>
  <c r="U1341"/>
  <c r="V1341"/>
  <c r="W1341"/>
  <c r="X1341"/>
  <c r="Y1341"/>
  <c r="P1342"/>
  <c r="Q1342"/>
  <c r="R1342"/>
  <c r="S1342"/>
  <c r="T1342"/>
  <c r="U1342"/>
  <c r="V1342"/>
  <c r="W1342"/>
  <c r="X1342"/>
  <c r="Y1342"/>
  <c r="P1343"/>
  <c r="Q1343"/>
  <c r="R1343"/>
  <c r="S1343"/>
  <c r="T1343"/>
  <c r="U1343"/>
  <c r="V1343"/>
  <c r="W1343"/>
  <c r="X1343"/>
  <c r="Y1343"/>
  <c r="P1344"/>
  <c r="Q1344"/>
  <c r="R1344"/>
  <c r="S1344"/>
  <c r="T1344"/>
  <c r="U1344"/>
  <c r="V1344"/>
  <c r="W1344"/>
  <c r="X1344"/>
  <c r="Y1344"/>
  <c r="P1345"/>
  <c r="Q1345"/>
  <c r="R1345"/>
  <c r="S1345"/>
  <c r="T1345"/>
  <c r="U1345"/>
  <c r="V1345"/>
  <c r="W1345"/>
  <c r="X1345"/>
  <c r="Y1345"/>
  <c r="P1346"/>
  <c r="Q1346"/>
  <c r="R1346"/>
  <c r="S1346"/>
  <c r="T1346"/>
  <c r="U1346"/>
  <c r="V1346"/>
  <c r="W1346"/>
  <c r="X1346"/>
  <c r="Y1346"/>
  <c r="P1347"/>
  <c r="Q1347"/>
  <c r="R1347"/>
  <c r="S1347"/>
  <c r="T1347"/>
  <c r="U1347"/>
  <c r="V1347"/>
  <c r="W1347"/>
  <c r="X1347"/>
  <c r="Y1347"/>
  <c r="P1327"/>
  <c r="Q1327"/>
  <c r="R1327"/>
  <c r="S1327"/>
  <c r="T1327"/>
  <c r="U1327"/>
  <c r="V1327"/>
  <c r="W1327"/>
  <c r="X1327"/>
  <c r="Y1327"/>
  <c r="P1328"/>
  <c r="Q1328"/>
  <c r="R1328"/>
  <c r="S1328"/>
  <c r="T1328"/>
  <c r="U1328"/>
  <c r="V1328"/>
  <c r="W1328"/>
  <c r="X1328"/>
  <c r="Y1328"/>
  <c r="P1329"/>
  <c r="Q1329"/>
  <c r="R1329"/>
  <c r="S1329"/>
  <c r="T1329"/>
  <c r="U1329"/>
  <c r="V1329"/>
  <c r="W1329"/>
  <c r="X1329"/>
  <c r="Y1329"/>
  <c r="P1330"/>
  <c r="Q1330"/>
  <c r="R1330"/>
  <c r="S1330"/>
  <c r="T1330"/>
  <c r="U1330"/>
  <c r="V1330"/>
  <c r="W1330"/>
  <c r="X1330"/>
  <c r="Y1330"/>
  <c r="P1331"/>
  <c r="Q1331"/>
  <c r="R1331"/>
  <c r="S1331"/>
  <c r="T1331"/>
  <c r="U1331"/>
  <c r="V1331"/>
  <c r="W1331"/>
  <c r="X1331"/>
  <c r="Y1331"/>
  <c r="P1332"/>
  <c r="Q1332"/>
  <c r="R1332"/>
  <c r="S1332"/>
  <c r="T1332"/>
  <c r="U1332"/>
  <c r="V1332"/>
  <c r="W1332"/>
  <c r="X1332"/>
  <c r="Y1332"/>
  <c r="P1333"/>
  <c r="Q1333"/>
  <c r="R1333"/>
  <c r="S1333"/>
  <c r="T1333"/>
  <c r="U1333"/>
  <c r="V1333"/>
  <c r="W1333"/>
  <c r="X1333"/>
  <c r="Y1333"/>
  <c r="P1334"/>
  <c r="Q1334"/>
  <c r="R1334"/>
  <c r="S1334"/>
  <c r="T1334"/>
  <c r="U1334"/>
  <c r="V1334"/>
  <c r="W1334"/>
  <c r="X1334"/>
  <c r="Y1334"/>
  <c r="P1335"/>
  <c r="Q1335"/>
  <c r="R1335"/>
  <c r="S1335"/>
  <c r="T1335"/>
  <c r="U1335"/>
  <c r="V1335"/>
  <c r="W1335"/>
  <c r="X1335"/>
  <c r="Y1335"/>
  <c r="P1336"/>
  <c r="Q1336"/>
  <c r="R1336"/>
  <c r="S1336"/>
  <c r="T1336"/>
  <c r="U1336"/>
  <c r="V1336"/>
  <c r="W1336"/>
  <c r="X1336"/>
  <c r="Y1336"/>
  <c r="P1337"/>
  <c r="Q1337"/>
  <c r="R1337"/>
  <c r="S1337"/>
  <c r="T1337"/>
  <c r="U1337"/>
  <c r="V1337"/>
  <c r="W1337"/>
  <c r="X1337"/>
  <c r="Y1337"/>
  <c r="P1338"/>
  <c r="Q1338"/>
  <c r="R1338"/>
  <c r="S1338"/>
  <c r="T1338"/>
  <c r="U1338"/>
  <c r="V1338"/>
  <c r="W1338"/>
  <c r="X1338"/>
  <c r="Y1338"/>
  <c r="P1315"/>
  <c r="Q1315"/>
  <c r="R1315"/>
  <c r="S1315"/>
  <c r="T1315"/>
  <c r="U1315"/>
  <c r="V1315"/>
  <c r="W1315"/>
  <c r="X1315"/>
  <c r="Y1315"/>
  <c r="P1316"/>
  <c r="Q1316"/>
  <c r="R1316"/>
  <c r="S1316"/>
  <c r="T1316"/>
  <c r="U1316"/>
  <c r="V1316"/>
  <c r="W1316"/>
  <c r="X1316"/>
  <c r="Y1316"/>
  <c r="P1317"/>
  <c r="Q1317"/>
  <c r="R1317"/>
  <c r="S1317"/>
  <c r="T1317"/>
  <c r="U1317"/>
  <c r="V1317"/>
  <c r="W1317"/>
  <c r="X1317"/>
  <c r="Y1317"/>
  <c r="P1318"/>
  <c r="Q1318"/>
  <c r="R1318"/>
  <c r="S1318"/>
  <c r="T1318"/>
  <c r="U1318"/>
  <c r="V1318"/>
  <c r="W1318"/>
  <c r="X1318"/>
  <c r="Y1318"/>
  <c r="P1319"/>
  <c r="Q1319"/>
  <c r="R1319"/>
  <c r="S1319"/>
  <c r="T1319"/>
  <c r="U1319"/>
  <c r="V1319"/>
  <c r="W1319"/>
  <c r="X1319"/>
  <c r="Y1319"/>
  <c r="P1320"/>
  <c r="Q1320"/>
  <c r="R1320"/>
  <c r="S1320"/>
  <c r="T1320"/>
  <c r="U1320"/>
  <c r="V1320"/>
  <c r="W1320"/>
  <c r="X1320"/>
  <c r="Y1320"/>
  <c r="P1321"/>
  <c r="Q1321"/>
  <c r="R1321"/>
  <c r="S1321"/>
  <c r="T1321"/>
  <c r="U1321"/>
  <c r="V1321"/>
  <c r="W1321"/>
  <c r="X1321"/>
  <c r="Y1321"/>
  <c r="P1322"/>
  <c r="Q1322"/>
  <c r="R1322"/>
  <c r="S1322"/>
  <c r="T1322"/>
  <c r="U1322"/>
  <c r="V1322"/>
  <c r="W1322"/>
  <c r="X1322"/>
  <c r="Y1322"/>
  <c r="P1323"/>
  <c r="Q1323"/>
  <c r="R1323"/>
  <c r="S1323"/>
  <c r="T1323"/>
  <c r="U1323"/>
  <c r="V1323"/>
  <c r="W1323"/>
  <c r="X1323"/>
  <c r="Y1323"/>
  <c r="P1324"/>
  <c r="Q1324"/>
  <c r="R1324"/>
  <c r="S1324"/>
  <c r="T1324"/>
  <c r="U1324"/>
  <c r="V1324"/>
  <c r="W1324"/>
  <c r="X1324"/>
  <c r="Y1324"/>
  <c r="P1325"/>
  <c r="Q1325"/>
  <c r="R1325"/>
  <c r="S1325"/>
  <c r="T1325"/>
  <c r="U1325"/>
  <c r="V1325"/>
  <c r="W1325"/>
  <c r="X1325"/>
  <c r="Y1325"/>
  <c r="P1302"/>
  <c r="Q1302"/>
  <c r="R1302"/>
  <c r="S1302"/>
  <c r="T1302"/>
  <c r="U1302"/>
  <c r="V1302"/>
  <c r="W1302"/>
  <c r="X1302"/>
  <c r="Y1302"/>
  <c r="P1303"/>
  <c r="Q1303"/>
  <c r="R1303"/>
  <c r="S1303"/>
  <c r="T1303"/>
  <c r="U1303"/>
  <c r="V1303"/>
  <c r="W1303"/>
  <c r="X1303"/>
  <c r="Y1303"/>
  <c r="P1304"/>
  <c r="Q1304"/>
  <c r="R1304"/>
  <c r="S1304"/>
  <c r="T1304"/>
  <c r="U1304"/>
  <c r="V1304"/>
  <c r="W1304"/>
  <c r="X1304"/>
  <c r="Y1304"/>
  <c r="P1305"/>
  <c r="Q1305"/>
  <c r="R1305"/>
  <c r="S1305"/>
  <c r="T1305"/>
  <c r="U1305"/>
  <c r="V1305"/>
  <c r="W1305"/>
  <c r="X1305"/>
  <c r="Y1305"/>
  <c r="P1306"/>
  <c r="Q1306"/>
  <c r="R1306"/>
  <c r="S1306"/>
  <c r="T1306"/>
  <c r="U1306"/>
  <c r="V1306"/>
  <c r="W1306"/>
  <c r="X1306"/>
  <c r="Y1306"/>
  <c r="P1307"/>
  <c r="Q1307"/>
  <c r="R1307"/>
  <c r="S1307"/>
  <c r="T1307"/>
  <c r="U1307"/>
  <c r="V1307"/>
  <c r="W1307"/>
  <c r="X1307"/>
  <c r="Y1307"/>
  <c r="P1308"/>
  <c r="Q1308"/>
  <c r="R1308"/>
  <c r="S1308"/>
  <c r="T1308"/>
  <c r="U1308"/>
  <c r="V1308"/>
  <c r="W1308"/>
  <c r="X1308"/>
  <c r="Y1308"/>
  <c r="P1309"/>
  <c r="Q1309"/>
  <c r="R1309"/>
  <c r="S1309"/>
  <c r="T1309"/>
  <c r="U1309"/>
  <c r="V1309"/>
  <c r="W1309"/>
  <c r="X1309"/>
  <c r="Y1309"/>
  <c r="P1310"/>
  <c r="Q1310"/>
  <c r="R1310"/>
  <c r="S1310"/>
  <c r="T1310"/>
  <c r="U1310"/>
  <c r="V1310"/>
  <c r="W1310"/>
  <c r="X1310"/>
  <c r="Y1310"/>
  <c r="P1311"/>
  <c r="Q1311"/>
  <c r="R1311"/>
  <c r="S1311"/>
  <c r="T1311"/>
  <c r="U1311"/>
  <c r="V1311"/>
  <c r="W1311"/>
  <c r="X1311"/>
  <c r="Y1311"/>
  <c r="P1312"/>
  <c r="Q1312"/>
  <c r="R1312"/>
  <c r="S1312"/>
  <c r="T1312"/>
  <c r="U1312"/>
  <c r="V1312"/>
  <c r="W1312"/>
  <c r="X1312"/>
  <c r="Y1312"/>
  <c r="P1313"/>
  <c r="Q1313"/>
  <c r="R1313"/>
  <c r="S1313"/>
  <c r="T1313"/>
  <c r="U1313"/>
  <c r="V1313"/>
  <c r="W1313"/>
  <c r="X1313"/>
  <c r="Y1313"/>
  <c r="P1290"/>
  <c r="Q1290"/>
  <c r="R1290"/>
  <c r="S1290"/>
  <c r="T1290"/>
  <c r="U1290"/>
  <c r="V1290"/>
  <c r="W1290"/>
  <c r="X1290"/>
  <c r="Y1290"/>
  <c r="P1291"/>
  <c r="Q1291"/>
  <c r="R1291"/>
  <c r="S1291"/>
  <c r="T1291"/>
  <c r="U1291"/>
  <c r="V1291"/>
  <c r="W1291"/>
  <c r="X1291"/>
  <c r="Y1291"/>
  <c r="P1292"/>
  <c r="Q1292"/>
  <c r="R1292"/>
  <c r="S1292"/>
  <c r="T1292"/>
  <c r="U1292"/>
  <c r="V1292"/>
  <c r="W1292"/>
  <c r="X1292"/>
  <c r="Y1292"/>
  <c r="P1293"/>
  <c r="Q1293"/>
  <c r="R1293"/>
  <c r="S1293"/>
  <c r="T1293"/>
  <c r="U1293"/>
  <c r="V1293"/>
  <c r="W1293"/>
  <c r="X1293"/>
  <c r="Y1293"/>
  <c r="P1294"/>
  <c r="Q1294"/>
  <c r="R1294"/>
  <c r="S1294"/>
  <c r="T1294"/>
  <c r="U1294"/>
  <c r="V1294"/>
  <c r="W1294"/>
  <c r="X1294"/>
  <c r="Y1294"/>
  <c r="P1295"/>
  <c r="Q1295"/>
  <c r="R1295"/>
  <c r="S1295"/>
  <c r="T1295"/>
  <c r="U1295"/>
  <c r="V1295"/>
  <c r="W1295"/>
  <c r="X1295"/>
  <c r="Y1295"/>
  <c r="P1296"/>
  <c r="Q1296"/>
  <c r="R1296"/>
  <c r="S1296"/>
  <c r="T1296"/>
  <c r="U1296"/>
  <c r="V1296"/>
  <c r="W1296"/>
  <c r="X1296"/>
  <c r="Y1296"/>
  <c r="P1297"/>
  <c r="Q1297"/>
  <c r="R1297"/>
  <c r="S1297"/>
  <c r="T1297"/>
  <c r="U1297"/>
  <c r="V1297"/>
  <c r="W1297"/>
  <c r="X1297"/>
  <c r="Y1297"/>
  <c r="P1298"/>
  <c r="Q1298"/>
  <c r="R1298"/>
  <c r="S1298"/>
  <c r="T1298"/>
  <c r="U1298"/>
  <c r="V1298"/>
  <c r="W1298"/>
  <c r="X1298"/>
  <c r="Y1298"/>
  <c r="P1299"/>
  <c r="Q1299"/>
  <c r="R1299"/>
  <c r="S1299"/>
  <c r="T1299"/>
  <c r="U1299"/>
  <c r="V1299"/>
  <c r="W1299"/>
  <c r="X1299"/>
  <c r="Y1299"/>
  <c r="P1300"/>
  <c r="Q1300"/>
  <c r="R1300"/>
  <c r="S1300"/>
  <c r="T1300"/>
  <c r="U1300"/>
  <c r="V1300"/>
  <c r="W1300"/>
  <c r="X1300"/>
  <c r="Y1300"/>
  <c r="P1277"/>
  <c r="Q1277"/>
  <c r="R1277"/>
  <c r="S1277"/>
  <c r="T1277"/>
  <c r="U1277"/>
  <c r="V1277"/>
  <c r="W1277"/>
  <c r="X1277"/>
  <c r="Y1277"/>
  <c r="P1278"/>
  <c r="Q1278"/>
  <c r="R1278"/>
  <c r="S1278"/>
  <c r="T1278"/>
  <c r="U1278"/>
  <c r="V1278"/>
  <c r="W1278"/>
  <c r="X1278"/>
  <c r="Y1278"/>
  <c r="P1279"/>
  <c r="Q1279"/>
  <c r="R1279"/>
  <c r="S1279"/>
  <c r="T1279"/>
  <c r="U1279"/>
  <c r="V1279"/>
  <c r="W1279"/>
  <c r="X1279"/>
  <c r="Y1279"/>
  <c r="P1280"/>
  <c r="Q1280"/>
  <c r="R1280"/>
  <c r="S1280"/>
  <c r="T1280"/>
  <c r="U1280"/>
  <c r="V1280"/>
  <c r="W1280"/>
  <c r="X1280"/>
  <c r="Y1280"/>
  <c r="P1281"/>
  <c r="Q1281"/>
  <c r="R1281"/>
  <c r="S1281"/>
  <c r="T1281"/>
  <c r="U1281"/>
  <c r="V1281"/>
  <c r="W1281"/>
  <c r="X1281"/>
  <c r="Y1281"/>
  <c r="P1282"/>
  <c r="Q1282"/>
  <c r="R1282"/>
  <c r="S1282"/>
  <c r="T1282"/>
  <c r="U1282"/>
  <c r="V1282"/>
  <c r="W1282"/>
  <c r="X1282"/>
  <c r="Y1282"/>
  <c r="P1283"/>
  <c r="Q1283"/>
  <c r="R1283"/>
  <c r="S1283"/>
  <c r="T1283"/>
  <c r="U1283"/>
  <c r="V1283"/>
  <c r="W1283"/>
  <c r="X1283"/>
  <c r="Y1283"/>
  <c r="P1284"/>
  <c r="Q1284"/>
  <c r="R1284"/>
  <c r="S1284"/>
  <c r="T1284"/>
  <c r="U1284"/>
  <c r="V1284"/>
  <c r="W1284"/>
  <c r="X1284"/>
  <c r="Y1284"/>
  <c r="P1285"/>
  <c r="Q1285"/>
  <c r="R1285"/>
  <c r="S1285"/>
  <c r="T1285"/>
  <c r="U1285"/>
  <c r="V1285"/>
  <c r="W1285"/>
  <c r="X1285"/>
  <c r="Y1285"/>
  <c r="P1286"/>
  <c r="Q1286"/>
  <c r="R1286"/>
  <c r="S1286"/>
  <c r="T1286"/>
  <c r="U1286"/>
  <c r="V1286"/>
  <c r="W1286"/>
  <c r="X1286"/>
  <c r="Y1286"/>
  <c r="P1287"/>
  <c r="Q1287"/>
  <c r="R1287"/>
  <c r="S1287"/>
  <c r="T1287"/>
  <c r="U1287"/>
  <c r="V1287"/>
  <c r="W1287"/>
  <c r="X1287"/>
  <c r="Y1287"/>
  <c r="P1288"/>
  <c r="Q1288"/>
  <c r="R1288"/>
  <c r="S1288"/>
  <c r="T1288"/>
  <c r="U1288"/>
  <c r="V1288"/>
  <c r="W1288"/>
  <c r="X1288"/>
  <c r="Y1288"/>
  <c r="P1265"/>
  <c r="Q1265"/>
  <c r="R1265"/>
  <c r="S1265"/>
  <c r="T1265"/>
  <c r="U1265"/>
  <c r="V1265"/>
  <c r="W1265"/>
  <c r="X1265"/>
  <c r="Y1265"/>
  <c r="P1266"/>
  <c r="Q1266"/>
  <c r="R1266"/>
  <c r="S1266"/>
  <c r="T1266"/>
  <c r="U1266"/>
  <c r="V1266"/>
  <c r="W1266"/>
  <c r="X1266"/>
  <c r="Y1266"/>
  <c r="P1267"/>
  <c r="Q1267"/>
  <c r="R1267"/>
  <c r="S1267"/>
  <c r="T1267"/>
  <c r="U1267"/>
  <c r="V1267"/>
  <c r="W1267"/>
  <c r="X1267"/>
  <c r="Y1267"/>
  <c r="P1268"/>
  <c r="Q1268"/>
  <c r="R1268"/>
  <c r="S1268"/>
  <c r="T1268"/>
  <c r="U1268"/>
  <c r="V1268"/>
  <c r="W1268"/>
  <c r="X1268"/>
  <c r="Y1268"/>
  <c r="P1269"/>
  <c r="Q1269"/>
  <c r="R1269"/>
  <c r="S1269"/>
  <c r="T1269"/>
  <c r="U1269"/>
  <c r="V1269"/>
  <c r="W1269"/>
  <c r="X1269"/>
  <c r="Y1269"/>
  <c r="P1270"/>
  <c r="Q1270"/>
  <c r="R1270"/>
  <c r="S1270"/>
  <c r="T1270"/>
  <c r="U1270"/>
  <c r="V1270"/>
  <c r="W1270"/>
  <c r="X1270"/>
  <c r="Y1270"/>
  <c r="P1271"/>
  <c r="Q1271"/>
  <c r="R1271"/>
  <c r="S1271"/>
  <c r="T1271"/>
  <c r="U1271"/>
  <c r="V1271"/>
  <c r="W1271"/>
  <c r="X1271"/>
  <c r="Y1271"/>
  <c r="P1272"/>
  <c r="Q1272"/>
  <c r="R1272"/>
  <c r="S1272"/>
  <c r="T1272"/>
  <c r="U1272"/>
  <c r="V1272"/>
  <c r="W1272"/>
  <c r="X1272"/>
  <c r="Y1272"/>
  <c r="P1273"/>
  <c r="Q1273"/>
  <c r="R1273"/>
  <c r="S1273"/>
  <c r="T1273"/>
  <c r="U1273"/>
  <c r="V1273"/>
  <c r="W1273"/>
  <c r="X1273"/>
  <c r="Y1273"/>
  <c r="P1274"/>
  <c r="Q1274"/>
  <c r="R1274"/>
  <c r="S1274"/>
  <c r="T1274"/>
  <c r="U1274"/>
  <c r="V1274"/>
  <c r="W1274"/>
  <c r="X1274"/>
  <c r="Y1274"/>
  <c r="P1275"/>
  <c r="Q1275"/>
  <c r="R1275"/>
  <c r="S1275"/>
  <c r="T1275"/>
  <c r="U1275"/>
  <c r="V1275"/>
  <c r="W1275"/>
  <c r="X1275"/>
  <c r="Y1275"/>
  <c r="M1253"/>
  <c r="M1694" s="1"/>
  <c r="P1255"/>
  <c r="Q1255"/>
  <c r="R1255"/>
  <c r="S1255"/>
  <c r="T1255"/>
  <c r="U1255"/>
  <c r="V1255"/>
  <c r="W1255"/>
  <c r="X1255"/>
  <c r="Y1255"/>
  <c r="P1256"/>
  <c r="Q1256"/>
  <c r="R1256"/>
  <c r="S1256"/>
  <c r="T1256"/>
  <c r="U1256"/>
  <c r="V1256"/>
  <c r="W1256"/>
  <c r="X1256"/>
  <c r="Y1256"/>
  <c r="P1257"/>
  <c r="Q1257"/>
  <c r="R1257"/>
  <c r="S1257"/>
  <c r="T1257"/>
  <c r="U1257"/>
  <c r="V1257"/>
  <c r="W1257"/>
  <c r="X1257"/>
  <c r="Y1257"/>
  <c r="P1258"/>
  <c r="Q1258"/>
  <c r="R1258"/>
  <c r="S1258"/>
  <c r="T1258"/>
  <c r="U1258"/>
  <c r="V1258"/>
  <c r="W1258"/>
  <c r="X1258"/>
  <c r="Y1258"/>
  <c r="P1259"/>
  <c r="Q1259"/>
  <c r="R1259"/>
  <c r="S1259"/>
  <c r="T1259"/>
  <c r="U1259"/>
  <c r="V1259"/>
  <c r="W1259"/>
  <c r="X1259"/>
  <c r="Y1259"/>
  <c r="P1260"/>
  <c r="Q1260"/>
  <c r="R1260"/>
  <c r="S1260"/>
  <c r="T1260"/>
  <c r="U1260"/>
  <c r="V1260"/>
  <c r="W1260"/>
  <c r="X1260"/>
  <c r="Y1260"/>
  <c r="P1261"/>
  <c r="Q1261"/>
  <c r="R1261"/>
  <c r="S1261"/>
  <c r="T1261"/>
  <c r="U1261"/>
  <c r="V1261"/>
  <c r="W1261"/>
  <c r="X1261"/>
  <c r="Y1261"/>
  <c r="P1262"/>
  <c r="Q1262"/>
  <c r="R1262"/>
  <c r="S1262"/>
  <c r="T1262"/>
  <c r="U1262"/>
  <c r="V1262"/>
  <c r="W1262"/>
  <c r="X1262"/>
  <c r="Y1262"/>
  <c r="P1263"/>
  <c r="Q1263"/>
  <c r="R1263"/>
  <c r="S1263"/>
  <c r="T1263"/>
  <c r="U1263"/>
  <c r="V1263"/>
  <c r="W1263"/>
  <c r="X1263"/>
  <c r="Y1263"/>
  <c r="P1242"/>
  <c r="Q1242"/>
  <c r="R1242"/>
  <c r="S1242"/>
  <c r="T1242"/>
  <c r="U1242"/>
  <c r="V1242"/>
  <c r="W1242"/>
  <c r="X1242"/>
  <c r="Y1242"/>
  <c r="P1243"/>
  <c r="Q1243"/>
  <c r="R1243"/>
  <c r="S1243"/>
  <c r="T1243"/>
  <c r="U1243"/>
  <c r="V1243"/>
  <c r="W1243"/>
  <c r="X1243"/>
  <c r="Y1243"/>
  <c r="P1244"/>
  <c r="Q1244"/>
  <c r="R1244"/>
  <c r="S1244"/>
  <c r="T1244"/>
  <c r="U1244"/>
  <c r="V1244"/>
  <c r="W1244"/>
  <c r="X1244"/>
  <c r="Y1244"/>
  <c r="P1245"/>
  <c r="Q1245"/>
  <c r="R1245"/>
  <c r="S1245"/>
  <c r="T1245"/>
  <c r="U1245"/>
  <c r="V1245"/>
  <c r="W1245"/>
  <c r="X1245"/>
  <c r="Y1245"/>
  <c r="P1246"/>
  <c r="Q1246"/>
  <c r="R1246"/>
  <c r="S1246"/>
  <c r="T1246"/>
  <c r="U1246"/>
  <c r="V1246"/>
  <c r="W1246"/>
  <c r="X1246"/>
  <c r="Y1246"/>
  <c r="P1247"/>
  <c r="Q1247"/>
  <c r="R1247"/>
  <c r="S1247"/>
  <c r="T1247"/>
  <c r="U1247"/>
  <c r="V1247"/>
  <c r="W1247"/>
  <c r="X1247"/>
  <c r="Y1247"/>
  <c r="P1248"/>
  <c r="Q1248"/>
  <c r="R1248"/>
  <c r="S1248"/>
  <c r="T1248"/>
  <c r="U1248"/>
  <c r="V1248"/>
  <c r="W1248"/>
  <c r="X1248"/>
  <c r="Y1248"/>
  <c r="P1249"/>
  <c r="Q1249"/>
  <c r="R1249"/>
  <c r="S1249"/>
  <c r="T1249"/>
  <c r="U1249"/>
  <c r="V1249"/>
  <c r="W1249"/>
  <c r="X1249"/>
  <c r="Y1249"/>
  <c r="P1250"/>
  <c r="Q1250"/>
  <c r="R1250"/>
  <c r="S1250"/>
  <c r="T1250"/>
  <c r="U1250"/>
  <c r="V1250"/>
  <c r="W1250"/>
  <c r="X1250"/>
  <c r="Y1250"/>
  <c r="P1251"/>
  <c r="Q1251"/>
  <c r="R1251"/>
  <c r="S1251"/>
  <c r="T1251"/>
  <c r="U1251"/>
  <c r="V1251"/>
  <c r="W1251"/>
  <c r="X1251"/>
  <c r="Y1251"/>
  <c r="P1252"/>
  <c r="Q1252"/>
  <c r="R1252"/>
  <c r="S1252"/>
  <c r="T1252"/>
  <c r="U1252"/>
  <c r="V1252"/>
  <c r="W1252"/>
  <c r="X1252"/>
  <c r="Y1252"/>
  <c r="P1253"/>
  <c r="Q1253"/>
  <c r="R1253"/>
  <c r="S1253"/>
  <c r="T1253"/>
  <c r="U1253"/>
  <c r="V1253"/>
  <c r="W1253"/>
  <c r="X1253"/>
  <c r="Y1253"/>
  <c r="P1230"/>
  <c r="Q1230"/>
  <c r="R1230"/>
  <c r="S1230"/>
  <c r="T1230"/>
  <c r="U1230"/>
  <c r="V1230"/>
  <c r="W1230"/>
  <c r="X1230"/>
  <c r="Y1230"/>
  <c r="P1231"/>
  <c r="Q1231"/>
  <c r="R1231"/>
  <c r="S1231"/>
  <c r="T1231"/>
  <c r="U1231"/>
  <c r="V1231"/>
  <c r="W1231"/>
  <c r="X1231"/>
  <c r="Y1231"/>
  <c r="P1232"/>
  <c r="Q1232"/>
  <c r="R1232"/>
  <c r="S1232"/>
  <c r="T1232"/>
  <c r="U1232"/>
  <c r="V1232"/>
  <c r="W1232"/>
  <c r="X1232"/>
  <c r="Y1232"/>
  <c r="P1233"/>
  <c r="Q1233"/>
  <c r="R1233"/>
  <c r="S1233"/>
  <c r="T1233"/>
  <c r="U1233"/>
  <c r="V1233"/>
  <c r="W1233"/>
  <c r="X1233"/>
  <c r="Y1233"/>
  <c r="P1234"/>
  <c r="Q1234"/>
  <c r="R1234"/>
  <c r="S1234"/>
  <c r="T1234"/>
  <c r="U1234"/>
  <c r="V1234"/>
  <c r="W1234"/>
  <c r="X1234"/>
  <c r="Y1234"/>
  <c r="P1235"/>
  <c r="Q1235"/>
  <c r="R1235"/>
  <c r="S1235"/>
  <c r="T1235"/>
  <c r="U1235"/>
  <c r="V1235"/>
  <c r="W1235"/>
  <c r="X1235"/>
  <c r="Y1235"/>
  <c r="P1236"/>
  <c r="Q1236"/>
  <c r="R1236"/>
  <c r="S1236"/>
  <c r="T1236"/>
  <c r="U1236"/>
  <c r="V1236"/>
  <c r="W1236"/>
  <c r="X1236"/>
  <c r="Y1236"/>
  <c r="P1237"/>
  <c r="Q1237"/>
  <c r="R1237"/>
  <c r="S1237"/>
  <c r="T1237"/>
  <c r="U1237"/>
  <c r="V1237"/>
  <c r="W1237"/>
  <c r="X1237"/>
  <c r="Y1237"/>
  <c r="P1238"/>
  <c r="Q1238"/>
  <c r="R1238"/>
  <c r="S1238"/>
  <c r="T1238"/>
  <c r="U1238"/>
  <c r="V1238"/>
  <c r="W1238"/>
  <c r="X1238"/>
  <c r="Y1238"/>
  <c r="P1239"/>
  <c r="Q1239"/>
  <c r="R1239"/>
  <c r="S1239"/>
  <c r="T1239"/>
  <c r="U1239"/>
  <c r="V1239"/>
  <c r="W1239"/>
  <c r="X1239"/>
  <c r="Y1239"/>
  <c r="P1240"/>
  <c r="Q1240"/>
  <c r="R1240"/>
  <c r="S1240"/>
  <c r="T1240"/>
  <c r="U1240"/>
  <c r="V1240"/>
  <c r="W1240"/>
  <c r="X1240"/>
  <c r="Y1240"/>
  <c r="P1218"/>
  <c r="Q1218"/>
  <c r="R1218"/>
  <c r="S1218"/>
  <c r="T1218"/>
  <c r="U1218"/>
  <c r="V1218"/>
  <c r="W1218"/>
  <c r="X1218"/>
  <c r="Y1218"/>
  <c r="P1219"/>
  <c r="Q1219"/>
  <c r="R1219"/>
  <c r="S1219"/>
  <c r="T1219"/>
  <c r="U1219"/>
  <c r="V1219"/>
  <c r="W1219"/>
  <c r="X1219"/>
  <c r="Y1219"/>
  <c r="P1220"/>
  <c r="Q1220"/>
  <c r="R1220"/>
  <c r="S1220"/>
  <c r="T1220"/>
  <c r="U1220"/>
  <c r="V1220"/>
  <c r="W1220"/>
  <c r="X1220"/>
  <c r="Y1220"/>
  <c r="P1221"/>
  <c r="Q1221"/>
  <c r="R1221"/>
  <c r="S1221"/>
  <c r="T1221"/>
  <c r="U1221"/>
  <c r="V1221"/>
  <c r="W1221"/>
  <c r="X1221"/>
  <c r="Y1221"/>
  <c r="P1222"/>
  <c r="Q1222"/>
  <c r="R1222"/>
  <c r="S1222"/>
  <c r="T1222"/>
  <c r="U1222"/>
  <c r="V1222"/>
  <c r="W1222"/>
  <c r="X1222"/>
  <c r="Y1222"/>
  <c r="P1223"/>
  <c r="Q1223"/>
  <c r="R1223"/>
  <c r="S1223"/>
  <c r="T1223"/>
  <c r="U1223"/>
  <c r="V1223"/>
  <c r="W1223"/>
  <c r="X1223"/>
  <c r="Y1223"/>
  <c r="P1224"/>
  <c r="Q1224"/>
  <c r="R1224"/>
  <c r="S1224"/>
  <c r="T1224"/>
  <c r="U1224"/>
  <c r="V1224"/>
  <c r="W1224"/>
  <c r="X1224"/>
  <c r="Y1224"/>
  <c r="P1225"/>
  <c r="Q1225"/>
  <c r="R1225"/>
  <c r="S1225"/>
  <c r="T1225"/>
  <c r="U1225"/>
  <c r="V1225"/>
  <c r="W1225"/>
  <c r="X1225"/>
  <c r="Y1225"/>
  <c r="P1226"/>
  <c r="Q1226"/>
  <c r="R1226"/>
  <c r="S1226"/>
  <c r="T1226"/>
  <c r="U1226"/>
  <c r="V1226"/>
  <c r="W1226"/>
  <c r="X1226"/>
  <c r="Y1226"/>
  <c r="P1227"/>
  <c r="Q1227"/>
  <c r="R1227"/>
  <c r="S1227"/>
  <c r="T1227"/>
  <c r="U1227"/>
  <c r="V1227"/>
  <c r="W1227"/>
  <c r="X1227"/>
  <c r="Y1227"/>
  <c r="P1228"/>
  <c r="Q1228"/>
  <c r="R1228"/>
  <c r="S1228"/>
  <c r="T1228"/>
  <c r="U1228"/>
  <c r="V1228"/>
  <c r="W1228"/>
  <c r="X1228"/>
  <c r="Y1228"/>
  <c r="P1208"/>
  <c r="Q1208"/>
  <c r="R1208"/>
  <c r="S1208"/>
  <c r="T1208"/>
  <c r="U1208"/>
  <c r="V1208"/>
  <c r="W1208"/>
  <c r="X1208"/>
  <c r="Y1208"/>
  <c r="P1209"/>
  <c r="Q1209"/>
  <c r="R1209"/>
  <c r="S1209"/>
  <c r="T1209"/>
  <c r="U1209"/>
  <c r="V1209"/>
  <c r="W1209"/>
  <c r="X1209"/>
  <c r="Y1209"/>
  <c r="P1210"/>
  <c r="Q1210"/>
  <c r="R1210"/>
  <c r="S1210"/>
  <c r="T1210"/>
  <c r="U1210"/>
  <c r="V1210"/>
  <c r="W1210"/>
  <c r="X1210"/>
  <c r="Y1210"/>
  <c r="P1211"/>
  <c r="Q1211"/>
  <c r="R1211"/>
  <c r="S1211"/>
  <c r="T1211"/>
  <c r="U1211"/>
  <c r="V1211"/>
  <c r="W1211"/>
  <c r="X1211"/>
  <c r="Y1211"/>
  <c r="P1212"/>
  <c r="Q1212"/>
  <c r="R1212"/>
  <c r="S1212"/>
  <c r="T1212"/>
  <c r="U1212"/>
  <c r="V1212"/>
  <c r="W1212"/>
  <c r="X1212"/>
  <c r="Y1212"/>
  <c r="P1213"/>
  <c r="Q1213"/>
  <c r="R1213"/>
  <c r="S1213"/>
  <c r="T1213"/>
  <c r="U1213"/>
  <c r="V1213"/>
  <c r="W1213"/>
  <c r="X1213"/>
  <c r="Y1213"/>
  <c r="P1214"/>
  <c r="Q1214"/>
  <c r="R1214"/>
  <c r="S1214"/>
  <c r="T1214"/>
  <c r="U1214"/>
  <c r="V1214"/>
  <c r="W1214"/>
  <c r="X1214"/>
  <c r="Y1214"/>
  <c r="P1215"/>
  <c r="Q1215"/>
  <c r="R1215"/>
  <c r="S1215"/>
  <c r="T1215"/>
  <c r="U1215"/>
  <c r="V1215"/>
  <c r="W1215"/>
  <c r="X1215"/>
  <c r="Y1215"/>
  <c r="P1216"/>
  <c r="Q1216"/>
  <c r="R1216"/>
  <c r="S1216"/>
  <c r="T1216"/>
  <c r="U1216"/>
  <c r="V1216"/>
  <c r="W1216"/>
  <c r="X1216"/>
  <c r="Y1216"/>
  <c r="P1196"/>
  <c r="Q1196"/>
  <c r="R1196"/>
  <c r="S1196"/>
  <c r="T1196"/>
  <c r="U1196"/>
  <c r="V1196"/>
  <c r="W1196"/>
  <c r="X1196"/>
  <c r="Y1196"/>
  <c r="P1197"/>
  <c r="Q1197"/>
  <c r="R1197"/>
  <c r="S1197"/>
  <c r="T1197"/>
  <c r="U1197"/>
  <c r="V1197"/>
  <c r="W1197"/>
  <c r="X1197"/>
  <c r="Y1197"/>
  <c r="P1198"/>
  <c r="Q1198"/>
  <c r="R1198"/>
  <c r="S1198"/>
  <c r="T1198"/>
  <c r="U1198"/>
  <c r="V1198"/>
  <c r="W1198"/>
  <c r="X1198"/>
  <c r="Y1198"/>
  <c r="P1199"/>
  <c r="Q1199"/>
  <c r="R1199"/>
  <c r="S1199"/>
  <c r="T1199"/>
  <c r="U1199"/>
  <c r="V1199"/>
  <c r="W1199"/>
  <c r="X1199"/>
  <c r="Y1199"/>
  <c r="P1200"/>
  <c r="Q1200"/>
  <c r="R1200"/>
  <c r="S1200"/>
  <c r="T1200"/>
  <c r="U1200"/>
  <c r="V1200"/>
  <c r="W1200"/>
  <c r="X1200"/>
  <c r="Y1200"/>
  <c r="P1201"/>
  <c r="Q1201"/>
  <c r="R1201"/>
  <c r="S1201"/>
  <c r="T1201"/>
  <c r="U1201"/>
  <c r="V1201"/>
  <c r="W1201"/>
  <c r="X1201"/>
  <c r="Y1201"/>
  <c r="P1202"/>
  <c r="Q1202"/>
  <c r="R1202"/>
  <c r="S1202"/>
  <c r="T1202"/>
  <c r="U1202"/>
  <c r="V1202"/>
  <c r="W1202"/>
  <c r="X1202"/>
  <c r="Y1202"/>
  <c r="P1203"/>
  <c r="Q1203"/>
  <c r="R1203"/>
  <c r="S1203"/>
  <c r="T1203"/>
  <c r="U1203"/>
  <c r="V1203"/>
  <c r="W1203"/>
  <c r="X1203"/>
  <c r="Y1203"/>
  <c r="P1204"/>
  <c r="Q1204"/>
  <c r="R1204"/>
  <c r="S1204"/>
  <c r="T1204"/>
  <c r="U1204"/>
  <c r="V1204"/>
  <c r="W1204"/>
  <c r="X1204"/>
  <c r="Y1204"/>
  <c r="P1205"/>
  <c r="Q1205"/>
  <c r="R1205"/>
  <c r="S1205"/>
  <c r="T1205"/>
  <c r="U1205"/>
  <c r="V1205"/>
  <c r="W1205"/>
  <c r="X1205"/>
  <c r="Y1205"/>
  <c r="P1206"/>
  <c r="Q1206"/>
  <c r="R1206"/>
  <c r="S1206"/>
  <c r="T1206"/>
  <c r="U1206"/>
  <c r="V1206"/>
  <c r="W1206"/>
  <c r="X1206"/>
  <c r="Y1206"/>
  <c r="P1183"/>
  <c r="Q1183"/>
  <c r="R1183"/>
  <c r="S1183"/>
  <c r="T1183"/>
  <c r="U1183"/>
  <c r="V1183"/>
  <c r="W1183"/>
  <c r="X1183"/>
  <c r="Y1183"/>
  <c r="P1184"/>
  <c r="Q1184"/>
  <c r="R1184"/>
  <c r="S1184"/>
  <c r="T1184"/>
  <c r="U1184"/>
  <c r="V1184"/>
  <c r="W1184"/>
  <c r="X1184"/>
  <c r="Y1184"/>
  <c r="P1185"/>
  <c r="Q1185"/>
  <c r="R1185"/>
  <c r="S1185"/>
  <c r="T1185"/>
  <c r="U1185"/>
  <c r="V1185"/>
  <c r="W1185"/>
  <c r="X1185"/>
  <c r="Y1185"/>
  <c r="P1186"/>
  <c r="Q1186"/>
  <c r="R1186"/>
  <c r="S1186"/>
  <c r="T1186"/>
  <c r="U1186"/>
  <c r="V1186"/>
  <c r="W1186"/>
  <c r="X1186"/>
  <c r="Y1186"/>
  <c r="P1187"/>
  <c r="Q1187"/>
  <c r="R1187"/>
  <c r="S1187"/>
  <c r="T1187"/>
  <c r="U1187"/>
  <c r="V1187"/>
  <c r="W1187"/>
  <c r="X1187"/>
  <c r="Y1187"/>
  <c r="P1188"/>
  <c r="Q1188"/>
  <c r="R1188"/>
  <c r="S1188"/>
  <c r="T1188"/>
  <c r="U1188"/>
  <c r="V1188"/>
  <c r="W1188"/>
  <c r="X1188"/>
  <c r="Y1188"/>
  <c r="P1189"/>
  <c r="Q1189"/>
  <c r="R1189"/>
  <c r="S1189"/>
  <c r="T1189"/>
  <c r="U1189"/>
  <c r="V1189"/>
  <c r="W1189"/>
  <c r="X1189"/>
  <c r="Y1189"/>
  <c r="P1190"/>
  <c r="Q1190"/>
  <c r="R1190"/>
  <c r="S1190"/>
  <c r="T1190"/>
  <c r="U1190"/>
  <c r="V1190"/>
  <c r="W1190"/>
  <c r="X1190"/>
  <c r="Y1190"/>
  <c r="P1191"/>
  <c r="Q1191"/>
  <c r="R1191"/>
  <c r="S1191"/>
  <c r="T1191"/>
  <c r="U1191"/>
  <c r="V1191"/>
  <c r="W1191"/>
  <c r="X1191"/>
  <c r="Y1191"/>
  <c r="P1192"/>
  <c r="Q1192"/>
  <c r="R1192"/>
  <c r="S1192"/>
  <c r="T1192"/>
  <c r="U1192"/>
  <c r="V1192"/>
  <c r="W1192"/>
  <c r="X1192"/>
  <c r="Y1192"/>
  <c r="P1193"/>
  <c r="Q1193"/>
  <c r="R1193"/>
  <c r="S1193"/>
  <c r="T1193"/>
  <c r="U1193"/>
  <c r="V1193"/>
  <c r="W1193"/>
  <c r="X1193"/>
  <c r="Y1193"/>
  <c r="P1194"/>
  <c r="Q1194"/>
  <c r="R1194"/>
  <c r="S1194"/>
  <c r="T1194"/>
  <c r="U1194"/>
  <c r="V1194"/>
  <c r="W1194"/>
  <c r="X1194"/>
  <c r="Y1194"/>
  <c r="P1171"/>
  <c r="Q1171"/>
  <c r="R1171"/>
  <c r="S1171"/>
  <c r="T1171"/>
  <c r="U1171"/>
  <c r="V1171"/>
  <c r="W1171"/>
  <c r="X1171"/>
  <c r="Y1171"/>
  <c r="P1172"/>
  <c r="Q1172"/>
  <c r="R1172"/>
  <c r="S1172"/>
  <c r="T1172"/>
  <c r="U1172"/>
  <c r="V1172"/>
  <c r="W1172"/>
  <c r="X1172"/>
  <c r="Y1172"/>
  <c r="P1173"/>
  <c r="Q1173"/>
  <c r="R1173"/>
  <c r="S1173"/>
  <c r="T1173"/>
  <c r="U1173"/>
  <c r="V1173"/>
  <c r="W1173"/>
  <c r="X1173"/>
  <c r="Y1173"/>
  <c r="P1174"/>
  <c r="Q1174"/>
  <c r="R1174"/>
  <c r="S1174"/>
  <c r="T1174"/>
  <c r="U1174"/>
  <c r="V1174"/>
  <c r="W1174"/>
  <c r="X1174"/>
  <c r="Y1174"/>
  <c r="P1175"/>
  <c r="Q1175"/>
  <c r="R1175"/>
  <c r="S1175"/>
  <c r="T1175"/>
  <c r="U1175"/>
  <c r="V1175"/>
  <c r="W1175"/>
  <c r="X1175"/>
  <c r="Y1175"/>
  <c r="P1176"/>
  <c r="Q1176"/>
  <c r="R1176"/>
  <c r="S1176"/>
  <c r="T1176"/>
  <c r="U1176"/>
  <c r="V1176"/>
  <c r="W1176"/>
  <c r="X1176"/>
  <c r="Y1176"/>
  <c r="P1177"/>
  <c r="Q1177"/>
  <c r="R1177"/>
  <c r="S1177"/>
  <c r="T1177"/>
  <c r="U1177"/>
  <c r="V1177"/>
  <c r="W1177"/>
  <c r="X1177"/>
  <c r="Y1177"/>
  <c r="P1178"/>
  <c r="Q1178"/>
  <c r="R1178"/>
  <c r="S1178"/>
  <c r="T1178"/>
  <c r="U1178"/>
  <c r="V1178"/>
  <c r="W1178"/>
  <c r="X1178"/>
  <c r="Y1178"/>
  <c r="P1179"/>
  <c r="Q1179"/>
  <c r="R1179"/>
  <c r="S1179"/>
  <c r="T1179"/>
  <c r="U1179"/>
  <c r="V1179"/>
  <c r="W1179"/>
  <c r="X1179"/>
  <c r="Y1179"/>
  <c r="P1180"/>
  <c r="Q1180"/>
  <c r="R1180"/>
  <c r="S1180"/>
  <c r="T1180"/>
  <c r="U1180"/>
  <c r="V1180"/>
  <c r="W1180"/>
  <c r="X1180"/>
  <c r="Y1180"/>
  <c r="P1181"/>
  <c r="Q1181"/>
  <c r="R1181"/>
  <c r="S1181"/>
  <c r="T1181"/>
  <c r="U1181"/>
  <c r="V1181"/>
  <c r="W1181"/>
  <c r="X1181"/>
  <c r="Y1181"/>
  <c r="P1164"/>
  <c r="Q1164"/>
  <c r="R1164"/>
  <c r="S1164"/>
  <c r="T1164"/>
  <c r="U1164"/>
  <c r="V1164"/>
  <c r="W1164"/>
  <c r="X1164"/>
  <c r="Y1164"/>
  <c r="P1165"/>
  <c r="Q1165"/>
  <c r="R1165"/>
  <c r="S1165"/>
  <c r="T1165"/>
  <c r="U1165"/>
  <c r="V1165"/>
  <c r="W1165"/>
  <c r="X1165"/>
  <c r="Y1165"/>
  <c r="P1166"/>
  <c r="Q1166"/>
  <c r="R1166"/>
  <c r="S1166"/>
  <c r="T1166"/>
  <c r="U1166"/>
  <c r="V1166"/>
  <c r="W1166"/>
  <c r="X1166"/>
  <c r="Y1166"/>
  <c r="P1167"/>
  <c r="Q1167"/>
  <c r="R1167"/>
  <c r="S1167"/>
  <c r="T1167"/>
  <c r="U1167"/>
  <c r="V1167"/>
  <c r="W1167"/>
  <c r="X1167"/>
  <c r="Y1167"/>
  <c r="P1168"/>
  <c r="Q1168"/>
  <c r="R1168"/>
  <c r="S1168"/>
  <c r="T1168"/>
  <c r="U1168"/>
  <c r="V1168"/>
  <c r="W1168"/>
  <c r="X1168"/>
  <c r="Y1168"/>
  <c r="P1169"/>
  <c r="Q1169"/>
  <c r="R1169"/>
  <c r="S1169"/>
  <c r="T1169"/>
  <c r="U1169"/>
  <c r="V1169"/>
  <c r="W1169"/>
  <c r="X1169"/>
  <c r="Y1169"/>
  <c r="P1151"/>
  <c r="Q1151"/>
  <c r="R1151"/>
  <c r="S1151"/>
  <c r="T1151"/>
  <c r="U1151"/>
  <c r="V1151"/>
  <c r="W1151"/>
  <c r="X1151"/>
  <c r="Y1151"/>
  <c r="P1152"/>
  <c r="Q1152"/>
  <c r="R1152"/>
  <c r="S1152"/>
  <c r="T1152"/>
  <c r="U1152"/>
  <c r="V1152"/>
  <c r="W1152"/>
  <c r="X1152"/>
  <c r="Y1152"/>
  <c r="P1153"/>
  <c r="Q1153"/>
  <c r="R1153"/>
  <c r="S1153"/>
  <c r="T1153"/>
  <c r="U1153"/>
  <c r="V1153"/>
  <c r="W1153"/>
  <c r="X1153"/>
  <c r="Y1153"/>
  <c r="P1154"/>
  <c r="Q1154"/>
  <c r="R1154"/>
  <c r="S1154"/>
  <c r="T1154"/>
  <c r="U1154"/>
  <c r="V1154"/>
  <c r="W1154"/>
  <c r="X1154"/>
  <c r="Y1154"/>
  <c r="P1155"/>
  <c r="Q1155"/>
  <c r="R1155"/>
  <c r="S1155"/>
  <c r="T1155"/>
  <c r="U1155"/>
  <c r="V1155"/>
  <c r="W1155"/>
  <c r="X1155"/>
  <c r="Y1155"/>
  <c r="P1156"/>
  <c r="Q1156"/>
  <c r="R1156"/>
  <c r="S1156"/>
  <c r="T1156"/>
  <c r="U1156"/>
  <c r="V1156"/>
  <c r="W1156"/>
  <c r="X1156"/>
  <c r="Y1156"/>
  <c r="P1157"/>
  <c r="Q1157"/>
  <c r="R1157"/>
  <c r="S1157"/>
  <c r="T1157"/>
  <c r="U1157"/>
  <c r="V1157"/>
  <c r="W1157"/>
  <c r="X1157"/>
  <c r="Y1157"/>
  <c r="P1158"/>
  <c r="Q1158"/>
  <c r="R1158"/>
  <c r="S1158"/>
  <c r="T1158"/>
  <c r="U1158"/>
  <c r="V1158"/>
  <c r="W1158"/>
  <c r="X1158"/>
  <c r="Y1158"/>
  <c r="P1159"/>
  <c r="Q1159"/>
  <c r="R1159"/>
  <c r="S1159"/>
  <c r="T1159"/>
  <c r="U1159"/>
  <c r="V1159"/>
  <c r="W1159"/>
  <c r="X1159"/>
  <c r="Y1159"/>
  <c r="P1160"/>
  <c r="Q1160"/>
  <c r="R1160"/>
  <c r="S1160"/>
  <c r="T1160"/>
  <c r="U1160"/>
  <c r="V1160"/>
  <c r="W1160"/>
  <c r="X1160"/>
  <c r="Y1160"/>
  <c r="P1161"/>
  <c r="Q1161"/>
  <c r="R1161"/>
  <c r="S1161"/>
  <c r="T1161"/>
  <c r="U1161"/>
  <c r="V1161"/>
  <c r="W1161"/>
  <c r="X1161"/>
  <c r="Y1161"/>
  <c r="P1162"/>
  <c r="Q1162"/>
  <c r="R1162"/>
  <c r="S1162"/>
  <c r="T1162"/>
  <c r="U1162"/>
  <c r="V1162"/>
  <c r="W1162"/>
  <c r="X1162"/>
  <c r="Y1162"/>
  <c r="P1139"/>
  <c r="Q1139"/>
  <c r="R1139"/>
  <c r="S1139"/>
  <c r="T1139"/>
  <c r="U1139"/>
  <c r="V1139"/>
  <c r="W1139"/>
  <c r="X1139"/>
  <c r="Y1139"/>
  <c r="P1140"/>
  <c r="Q1140"/>
  <c r="R1140"/>
  <c r="S1140"/>
  <c r="T1140"/>
  <c r="U1140"/>
  <c r="V1140"/>
  <c r="W1140"/>
  <c r="X1140"/>
  <c r="Y1140"/>
  <c r="P1141"/>
  <c r="Q1141"/>
  <c r="R1141"/>
  <c r="S1141"/>
  <c r="T1141"/>
  <c r="U1141"/>
  <c r="V1141"/>
  <c r="W1141"/>
  <c r="X1141"/>
  <c r="Y1141"/>
  <c r="P1142"/>
  <c r="Q1142"/>
  <c r="R1142"/>
  <c r="S1142"/>
  <c r="T1142"/>
  <c r="U1142"/>
  <c r="V1142"/>
  <c r="W1142"/>
  <c r="X1142"/>
  <c r="Y1142"/>
  <c r="P1143"/>
  <c r="Q1143"/>
  <c r="R1143"/>
  <c r="S1143"/>
  <c r="T1143"/>
  <c r="U1143"/>
  <c r="V1143"/>
  <c r="W1143"/>
  <c r="X1143"/>
  <c r="Y1143"/>
  <c r="P1144"/>
  <c r="Q1144"/>
  <c r="R1144"/>
  <c r="S1144"/>
  <c r="T1144"/>
  <c r="U1144"/>
  <c r="V1144"/>
  <c r="W1144"/>
  <c r="X1144"/>
  <c r="Y1144"/>
  <c r="P1145"/>
  <c r="Q1145"/>
  <c r="R1145"/>
  <c r="S1145"/>
  <c r="T1145"/>
  <c r="U1145"/>
  <c r="V1145"/>
  <c r="W1145"/>
  <c r="X1145"/>
  <c r="Y1145"/>
  <c r="P1146"/>
  <c r="Q1146"/>
  <c r="R1146"/>
  <c r="S1146"/>
  <c r="T1146"/>
  <c r="U1146"/>
  <c r="V1146"/>
  <c r="W1146"/>
  <c r="X1146"/>
  <c r="Y1146"/>
  <c r="P1147"/>
  <c r="Q1147"/>
  <c r="R1147"/>
  <c r="S1147"/>
  <c r="T1147"/>
  <c r="U1147"/>
  <c r="V1147"/>
  <c r="W1147"/>
  <c r="X1147"/>
  <c r="Y1147"/>
  <c r="P1148"/>
  <c r="Q1148"/>
  <c r="R1148"/>
  <c r="S1148"/>
  <c r="T1148"/>
  <c r="U1148"/>
  <c r="V1148"/>
  <c r="W1148"/>
  <c r="X1148"/>
  <c r="Y1148"/>
  <c r="P1149"/>
  <c r="Q1149"/>
  <c r="R1149"/>
  <c r="S1149"/>
  <c r="T1149"/>
  <c r="U1149"/>
  <c r="V1149"/>
  <c r="W1149"/>
  <c r="X1149"/>
  <c r="Y1149"/>
  <c r="P1128"/>
  <c r="Q1128"/>
  <c r="R1128"/>
  <c r="S1128"/>
  <c r="T1128"/>
  <c r="U1128"/>
  <c r="V1128"/>
  <c r="W1128"/>
  <c r="X1128"/>
  <c r="Y1128"/>
  <c r="P1129"/>
  <c r="Q1129"/>
  <c r="R1129"/>
  <c r="S1129"/>
  <c r="T1129"/>
  <c r="U1129"/>
  <c r="V1129"/>
  <c r="W1129"/>
  <c r="X1129"/>
  <c r="Y1129"/>
  <c r="P1130"/>
  <c r="Q1130"/>
  <c r="R1130"/>
  <c r="S1130"/>
  <c r="T1130"/>
  <c r="U1130"/>
  <c r="V1130"/>
  <c r="W1130"/>
  <c r="X1130"/>
  <c r="Y1130"/>
  <c r="P1131"/>
  <c r="Q1131"/>
  <c r="R1131"/>
  <c r="S1131"/>
  <c r="T1131"/>
  <c r="U1131"/>
  <c r="V1131"/>
  <c r="W1131"/>
  <c r="X1131"/>
  <c r="Y1131"/>
  <c r="P1132"/>
  <c r="Q1132"/>
  <c r="R1132"/>
  <c r="S1132"/>
  <c r="T1132"/>
  <c r="U1132"/>
  <c r="V1132"/>
  <c r="W1132"/>
  <c r="X1132"/>
  <c r="Y1132"/>
  <c r="P1133"/>
  <c r="Q1133"/>
  <c r="R1133"/>
  <c r="S1133"/>
  <c r="T1133"/>
  <c r="U1133"/>
  <c r="V1133"/>
  <c r="W1133"/>
  <c r="X1133"/>
  <c r="Y1133"/>
  <c r="P1134"/>
  <c r="Q1134"/>
  <c r="R1134"/>
  <c r="S1134"/>
  <c r="T1134"/>
  <c r="U1134"/>
  <c r="V1134"/>
  <c r="W1134"/>
  <c r="X1134"/>
  <c r="Y1134"/>
  <c r="P1135"/>
  <c r="Q1135"/>
  <c r="R1135"/>
  <c r="S1135"/>
  <c r="T1135"/>
  <c r="U1135"/>
  <c r="V1135"/>
  <c r="W1135"/>
  <c r="X1135"/>
  <c r="Y1135"/>
  <c r="P1136"/>
  <c r="Q1136"/>
  <c r="R1136"/>
  <c r="S1136"/>
  <c r="T1136"/>
  <c r="U1136"/>
  <c r="V1136"/>
  <c r="W1136"/>
  <c r="X1136"/>
  <c r="Y1136"/>
  <c r="P1137"/>
  <c r="Q1137"/>
  <c r="R1137"/>
  <c r="S1137"/>
  <c r="T1137"/>
  <c r="U1137"/>
  <c r="V1137"/>
  <c r="W1137"/>
  <c r="X1137"/>
  <c r="Y1137"/>
  <c r="P1115"/>
  <c r="Q1115"/>
  <c r="R1115"/>
  <c r="S1115"/>
  <c r="T1115"/>
  <c r="U1115"/>
  <c r="V1115"/>
  <c r="W1115"/>
  <c r="X1115"/>
  <c r="Y1115"/>
  <c r="P1116"/>
  <c r="Q1116"/>
  <c r="R1116"/>
  <c r="S1116"/>
  <c r="T1116"/>
  <c r="U1116"/>
  <c r="V1116"/>
  <c r="W1116"/>
  <c r="X1116"/>
  <c r="Y1116"/>
  <c r="P1117"/>
  <c r="Q1117"/>
  <c r="R1117"/>
  <c r="S1117"/>
  <c r="T1117"/>
  <c r="U1117"/>
  <c r="V1117"/>
  <c r="W1117"/>
  <c r="X1117"/>
  <c r="Y1117"/>
  <c r="P1118"/>
  <c r="Q1118"/>
  <c r="R1118"/>
  <c r="S1118"/>
  <c r="T1118"/>
  <c r="U1118"/>
  <c r="V1118"/>
  <c r="W1118"/>
  <c r="X1118"/>
  <c r="Y1118"/>
  <c r="P1119"/>
  <c r="Q1119"/>
  <c r="R1119"/>
  <c r="S1119"/>
  <c r="T1119"/>
  <c r="U1119"/>
  <c r="V1119"/>
  <c r="W1119"/>
  <c r="X1119"/>
  <c r="Y1119"/>
  <c r="P1120"/>
  <c r="Q1120"/>
  <c r="R1120"/>
  <c r="S1120"/>
  <c r="T1120"/>
  <c r="U1120"/>
  <c r="V1120"/>
  <c r="W1120"/>
  <c r="X1120"/>
  <c r="Y1120"/>
  <c r="P1121"/>
  <c r="Q1121"/>
  <c r="R1121"/>
  <c r="S1121"/>
  <c r="T1121"/>
  <c r="U1121"/>
  <c r="V1121"/>
  <c r="W1121"/>
  <c r="X1121"/>
  <c r="Y1121"/>
  <c r="P1122"/>
  <c r="Q1122"/>
  <c r="R1122"/>
  <c r="S1122"/>
  <c r="T1122"/>
  <c r="U1122"/>
  <c r="V1122"/>
  <c r="W1122"/>
  <c r="X1122"/>
  <c r="Y1122"/>
  <c r="P1123"/>
  <c r="Q1123"/>
  <c r="R1123"/>
  <c r="S1123"/>
  <c r="T1123"/>
  <c r="U1123"/>
  <c r="V1123"/>
  <c r="W1123"/>
  <c r="X1123"/>
  <c r="Y1123"/>
  <c r="P1124"/>
  <c r="Q1124"/>
  <c r="R1124"/>
  <c r="S1124"/>
  <c r="T1124"/>
  <c r="U1124"/>
  <c r="V1124"/>
  <c r="W1124"/>
  <c r="X1124"/>
  <c r="Y1124"/>
  <c r="P1125"/>
  <c r="Q1125"/>
  <c r="R1125"/>
  <c r="S1125"/>
  <c r="T1125"/>
  <c r="U1125"/>
  <c r="V1125"/>
  <c r="W1125"/>
  <c r="X1125"/>
  <c r="Y1125"/>
  <c r="P1126"/>
  <c r="Q1126"/>
  <c r="R1126"/>
  <c r="S1126"/>
  <c r="T1126"/>
  <c r="U1126"/>
  <c r="V1126"/>
  <c r="W1126"/>
  <c r="X1126"/>
  <c r="Y1126"/>
  <c r="P1103"/>
  <c r="Q1103"/>
  <c r="R1103"/>
  <c r="S1103"/>
  <c r="T1103"/>
  <c r="U1103"/>
  <c r="V1103"/>
  <c r="W1103"/>
  <c r="X1103"/>
  <c r="Y1103"/>
  <c r="P1104"/>
  <c r="Q1104"/>
  <c r="R1104"/>
  <c r="S1104"/>
  <c r="T1104"/>
  <c r="U1104"/>
  <c r="V1104"/>
  <c r="W1104"/>
  <c r="X1104"/>
  <c r="Y1104"/>
  <c r="P1105"/>
  <c r="Q1105"/>
  <c r="R1105"/>
  <c r="S1105"/>
  <c r="T1105"/>
  <c r="U1105"/>
  <c r="V1105"/>
  <c r="W1105"/>
  <c r="X1105"/>
  <c r="Y1105"/>
  <c r="P1106"/>
  <c r="Q1106"/>
  <c r="R1106"/>
  <c r="S1106"/>
  <c r="T1106"/>
  <c r="U1106"/>
  <c r="V1106"/>
  <c r="W1106"/>
  <c r="X1106"/>
  <c r="Y1106"/>
  <c r="P1107"/>
  <c r="Q1107"/>
  <c r="R1107"/>
  <c r="S1107"/>
  <c r="T1107"/>
  <c r="U1107"/>
  <c r="V1107"/>
  <c r="W1107"/>
  <c r="X1107"/>
  <c r="Y1107"/>
  <c r="P1108"/>
  <c r="Q1108"/>
  <c r="R1108"/>
  <c r="S1108"/>
  <c r="T1108"/>
  <c r="U1108"/>
  <c r="V1108"/>
  <c r="W1108"/>
  <c r="X1108"/>
  <c r="Y1108"/>
  <c r="P1109"/>
  <c r="Q1109"/>
  <c r="R1109"/>
  <c r="S1109"/>
  <c r="T1109"/>
  <c r="U1109"/>
  <c r="V1109"/>
  <c r="W1109"/>
  <c r="X1109"/>
  <c r="Y1109"/>
  <c r="P1110"/>
  <c r="Q1110"/>
  <c r="R1110"/>
  <c r="S1110"/>
  <c r="T1110"/>
  <c r="U1110"/>
  <c r="V1110"/>
  <c r="W1110"/>
  <c r="X1110"/>
  <c r="Y1110"/>
  <c r="P1111"/>
  <c r="Q1111"/>
  <c r="R1111"/>
  <c r="S1111"/>
  <c r="T1111"/>
  <c r="U1111"/>
  <c r="V1111"/>
  <c r="W1111"/>
  <c r="X1111"/>
  <c r="Y1111"/>
  <c r="P1112"/>
  <c r="Q1112"/>
  <c r="R1112"/>
  <c r="S1112"/>
  <c r="T1112"/>
  <c r="U1112"/>
  <c r="V1112"/>
  <c r="W1112"/>
  <c r="X1112"/>
  <c r="Y1112"/>
  <c r="P1113"/>
  <c r="Q1113"/>
  <c r="R1113"/>
  <c r="S1113"/>
  <c r="T1113"/>
  <c r="U1113"/>
  <c r="V1113"/>
  <c r="W1113"/>
  <c r="X1113"/>
  <c r="Y1113"/>
  <c r="P1090"/>
  <c r="Q1090"/>
  <c r="R1090"/>
  <c r="S1090"/>
  <c r="T1090"/>
  <c r="U1090"/>
  <c r="V1090"/>
  <c r="W1090"/>
  <c r="X1090"/>
  <c r="Y1090"/>
  <c r="P1091"/>
  <c r="Q1091"/>
  <c r="R1091"/>
  <c r="S1091"/>
  <c r="T1091"/>
  <c r="U1091"/>
  <c r="V1091"/>
  <c r="W1091"/>
  <c r="X1091"/>
  <c r="Y1091"/>
  <c r="P1092"/>
  <c r="Q1092"/>
  <c r="R1092"/>
  <c r="S1092"/>
  <c r="T1092"/>
  <c r="U1092"/>
  <c r="V1092"/>
  <c r="W1092"/>
  <c r="X1092"/>
  <c r="Y1092"/>
  <c r="P1093"/>
  <c r="Q1093"/>
  <c r="R1093"/>
  <c r="S1093"/>
  <c r="T1093"/>
  <c r="U1093"/>
  <c r="V1093"/>
  <c r="W1093"/>
  <c r="X1093"/>
  <c r="Y1093"/>
  <c r="P1094"/>
  <c r="Q1094"/>
  <c r="R1094"/>
  <c r="S1094"/>
  <c r="T1094"/>
  <c r="U1094"/>
  <c r="V1094"/>
  <c r="W1094"/>
  <c r="X1094"/>
  <c r="Y1094"/>
  <c r="P1095"/>
  <c r="Q1095"/>
  <c r="R1095"/>
  <c r="S1095"/>
  <c r="T1095"/>
  <c r="U1095"/>
  <c r="V1095"/>
  <c r="W1095"/>
  <c r="X1095"/>
  <c r="Y1095"/>
  <c r="P1096"/>
  <c r="Q1096"/>
  <c r="R1096"/>
  <c r="S1096"/>
  <c r="T1096"/>
  <c r="U1096"/>
  <c r="V1096"/>
  <c r="W1096"/>
  <c r="X1096"/>
  <c r="Y1096"/>
  <c r="P1097"/>
  <c r="Q1097"/>
  <c r="R1097"/>
  <c r="S1097"/>
  <c r="T1097"/>
  <c r="U1097"/>
  <c r="V1097"/>
  <c r="W1097"/>
  <c r="X1097"/>
  <c r="Y1097"/>
  <c r="P1098"/>
  <c r="Q1098"/>
  <c r="R1098"/>
  <c r="S1098"/>
  <c r="T1098"/>
  <c r="U1098"/>
  <c r="V1098"/>
  <c r="W1098"/>
  <c r="X1098"/>
  <c r="Y1098"/>
  <c r="P1099"/>
  <c r="Q1099"/>
  <c r="R1099"/>
  <c r="S1099"/>
  <c r="T1099"/>
  <c r="U1099"/>
  <c r="V1099"/>
  <c r="W1099"/>
  <c r="X1099"/>
  <c r="Y1099"/>
  <c r="P1100"/>
  <c r="Q1100"/>
  <c r="R1100"/>
  <c r="S1100"/>
  <c r="T1100"/>
  <c r="U1100"/>
  <c r="V1100"/>
  <c r="W1100"/>
  <c r="X1100"/>
  <c r="Y1100"/>
  <c r="P1101"/>
  <c r="Q1101"/>
  <c r="R1101"/>
  <c r="S1101"/>
  <c r="T1101"/>
  <c r="U1101"/>
  <c r="V1101"/>
  <c r="W1101"/>
  <c r="X1101"/>
  <c r="Y1101"/>
  <c r="P1078"/>
  <c r="Q1078"/>
  <c r="R1078"/>
  <c r="S1078"/>
  <c r="T1078"/>
  <c r="U1078"/>
  <c r="V1078"/>
  <c r="W1078"/>
  <c r="X1078"/>
  <c r="Y1078"/>
  <c r="P1079"/>
  <c r="Q1079"/>
  <c r="R1079"/>
  <c r="S1079"/>
  <c r="T1079"/>
  <c r="U1079"/>
  <c r="V1079"/>
  <c r="W1079"/>
  <c r="X1079"/>
  <c r="Y1079"/>
  <c r="P1080"/>
  <c r="Q1080"/>
  <c r="R1080"/>
  <c r="S1080"/>
  <c r="T1080"/>
  <c r="U1080"/>
  <c r="V1080"/>
  <c r="W1080"/>
  <c r="X1080"/>
  <c r="Y1080"/>
  <c r="P1081"/>
  <c r="Q1081"/>
  <c r="R1081"/>
  <c r="S1081"/>
  <c r="T1081"/>
  <c r="U1081"/>
  <c r="V1081"/>
  <c r="W1081"/>
  <c r="X1081"/>
  <c r="Y1081"/>
  <c r="P1082"/>
  <c r="Q1082"/>
  <c r="R1082"/>
  <c r="S1082"/>
  <c r="T1082"/>
  <c r="U1082"/>
  <c r="V1082"/>
  <c r="W1082"/>
  <c r="X1082"/>
  <c r="Y1082"/>
  <c r="P1083"/>
  <c r="Q1083"/>
  <c r="R1083"/>
  <c r="S1083"/>
  <c r="T1083"/>
  <c r="U1083"/>
  <c r="V1083"/>
  <c r="W1083"/>
  <c r="X1083"/>
  <c r="Y1083"/>
  <c r="P1084"/>
  <c r="Q1084"/>
  <c r="R1084"/>
  <c r="S1084"/>
  <c r="T1084"/>
  <c r="U1084"/>
  <c r="V1084"/>
  <c r="W1084"/>
  <c r="X1084"/>
  <c r="Y1084"/>
  <c r="P1085"/>
  <c r="Q1085"/>
  <c r="R1085"/>
  <c r="S1085"/>
  <c r="T1085"/>
  <c r="U1085"/>
  <c r="V1085"/>
  <c r="W1085"/>
  <c r="X1085"/>
  <c r="Y1085"/>
  <c r="P1086"/>
  <c r="Q1086"/>
  <c r="R1086"/>
  <c r="S1086"/>
  <c r="T1086"/>
  <c r="U1086"/>
  <c r="V1086"/>
  <c r="W1086"/>
  <c r="X1086"/>
  <c r="Y1086"/>
  <c r="P1087"/>
  <c r="Q1087"/>
  <c r="R1087"/>
  <c r="S1087"/>
  <c r="T1087"/>
  <c r="U1087"/>
  <c r="V1087"/>
  <c r="W1087"/>
  <c r="X1087"/>
  <c r="Y1087"/>
  <c r="P1088"/>
  <c r="Q1088"/>
  <c r="R1088"/>
  <c r="S1088"/>
  <c r="T1088"/>
  <c r="U1088"/>
  <c r="V1088"/>
  <c r="W1088"/>
  <c r="X1088"/>
  <c r="Y1088"/>
  <c r="P1065"/>
  <c r="Q1065"/>
  <c r="R1065"/>
  <c r="S1065"/>
  <c r="T1065"/>
  <c r="U1065"/>
  <c r="V1065"/>
  <c r="W1065"/>
  <c r="X1065"/>
  <c r="Y1065"/>
  <c r="P1066"/>
  <c r="Q1066"/>
  <c r="R1066"/>
  <c r="S1066"/>
  <c r="T1066"/>
  <c r="U1066"/>
  <c r="V1066"/>
  <c r="W1066"/>
  <c r="X1066"/>
  <c r="Y1066"/>
  <c r="P1067"/>
  <c r="Q1067"/>
  <c r="R1067"/>
  <c r="S1067"/>
  <c r="T1067"/>
  <c r="U1067"/>
  <c r="V1067"/>
  <c r="W1067"/>
  <c r="X1067"/>
  <c r="Y1067"/>
  <c r="P1068"/>
  <c r="Q1068"/>
  <c r="R1068"/>
  <c r="S1068"/>
  <c r="T1068"/>
  <c r="U1068"/>
  <c r="V1068"/>
  <c r="W1068"/>
  <c r="X1068"/>
  <c r="Y1068"/>
  <c r="P1069"/>
  <c r="Q1069"/>
  <c r="R1069"/>
  <c r="S1069"/>
  <c r="T1069"/>
  <c r="U1069"/>
  <c r="V1069"/>
  <c r="W1069"/>
  <c r="X1069"/>
  <c r="Y1069"/>
  <c r="P1070"/>
  <c r="Q1070"/>
  <c r="R1070"/>
  <c r="S1070"/>
  <c r="T1070"/>
  <c r="U1070"/>
  <c r="V1070"/>
  <c r="W1070"/>
  <c r="X1070"/>
  <c r="Y1070"/>
  <c r="P1071"/>
  <c r="Q1071"/>
  <c r="R1071"/>
  <c r="S1071"/>
  <c r="T1071"/>
  <c r="U1071"/>
  <c r="V1071"/>
  <c r="W1071"/>
  <c r="X1071"/>
  <c r="Y1071"/>
  <c r="P1072"/>
  <c r="Q1072"/>
  <c r="R1072"/>
  <c r="S1072"/>
  <c r="T1072"/>
  <c r="U1072"/>
  <c r="V1072"/>
  <c r="W1072"/>
  <c r="X1072"/>
  <c r="Y1072"/>
  <c r="P1073"/>
  <c r="Q1073"/>
  <c r="R1073"/>
  <c r="S1073"/>
  <c r="T1073"/>
  <c r="U1073"/>
  <c r="V1073"/>
  <c r="W1073"/>
  <c r="X1073"/>
  <c r="Y1073"/>
  <c r="P1074"/>
  <c r="Q1074"/>
  <c r="R1074"/>
  <c r="S1074"/>
  <c r="T1074"/>
  <c r="U1074"/>
  <c r="V1074"/>
  <c r="W1074"/>
  <c r="X1074"/>
  <c r="Y1074"/>
  <c r="P1075"/>
  <c r="Q1075"/>
  <c r="R1075"/>
  <c r="S1075"/>
  <c r="T1075"/>
  <c r="U1075"/>
  <c r="V1075"/>
  <c r="W1075"/>
  <c r="X1075"/>
  <c r="Y1075"/>
  <c r="P1076"/>
  <c r="Q1076"/>
  <c r="R1076"/>
  <c r="S1076"/>
  <c r="T1076"/>
  <c r="U1076"/>
  <c r="V1076"/>
  <c r="W1076"/>
  <c r="X1076"/>
  <c r="Y1076"/>
  <c r="P1054"/>
  <c r="Q1054"/>
  <c r="R1054"/>
  <c r="S1054"/>
  <c r="T1054"/>
  <c r="U1054"/>
  <c r="V1054"/>
  <c r="W1054"/>
  <c r="X1054"/>
  <c r="Y1054"/>
  <c r="P1055"/>
  <c r="Q1055"/>
  <c r="R1055"/>
  <c r="S1055"/>
  <c r="T1055"/>
  <c r="U1055"/>
  <c r="V1055"/>
  <c r="W1055"/>
  <c r="X1055"/>
  <c r="Y1055"/>
  <c r="P1056"/>
  <c r="Q1056"/>
  <c r="R1056"/>
  <c r="S1056"/>
  <c r="T1056"/>
  <c r="U1056"/>
  <c r="V1056"/>
  <c r="W1056"/>
  <c r="X1056"/>
  <c r="Y1056"/>
  <c r="P1057"/>
  <c r="Q1057"/>
  <c r="R1057"/>
  <c r="S1057"/>
  <c r="T1057"/>
  <c r="U1057"/>
  <c r="V1057"/>
  <c r="W1057"/>
  <c r="X1057"/>
  <c r="Y1057"/>
  <c r="P1058"/>
  <c r="Q1058"/>
  <c r="R1058"/>
  <c r="S1058"/>
  <c r="T1058"/>
  <c r="U1058"/>
  <c r="V1058"/>
  <c r="W1058"/>
  <c r="X1058"/>
  <c r="Y1058"/>
  <c r="P1059"/>
  <c r="Q1059"/>
  <c r="R1059"/>
  <c r="S1059"/>
  <c r="T1059"/>
  <c r="U1059"/>
  <c r="V1059"/>
  <c r="W1059"/>
  <c r="X1059"/>
  <c r="Y1059"/>
  <c r="P1060"/>
  <c r="Q1060"/>
  <c r="R1060"/>
  <c r="S1060"/>
  <c r="T1060"/>
  <c r="U1060"/>
  <c r="V1060"/>
  <c r="W1060"/>
  <c r="X1060"/>
  <c r="Y1060"/>
  <c r="P1061"/>
  <c r="Q1061"/>
  <c r="R1061"/>
  <c r="S1061"/>
  <c r="T1061"/>
  <c r="U1061"/>
  <c r="V1061"/>
  <c r="W1061"/>
  <c r="X1061"/>
  <c r="Y1061"/>
  <c r="P1062"/>
  <c r="Q1062"/>
  <c r="R1062"/>
  <c r="S1062"/>
  <c r="T1062"/>
  <c r="U1062"/>
  <c r="V1062"/>
  <c r="W1062"/>
  <c r="X1062"/>
  <c r="Y1062"/>
  <c r="P1063"/>
  <c r="Q1063"/>
  <c r="R1063"/>
  <c r="S1063"/>
  <c r="T1063"/>
  <c r="U1063"/>
  <c r="V1063"/>
  <c r="W1063"/>
  <c r="X1063"/>
  <c r="Y1063"/>
  <c r="P1042"/>
  <c r="Q1042"/>
  <c r="R1042"/>
  <c r="S1042"/>
  <c r="T1042"/>
  <c r="U1042"/>
  <c r="V1042"/>
  <c r="W1042"/>
  <c r="X1042"/>
  <c r="Y1042"/>
  <c r="P1043"/>
  <c r="Q1043"/>
  <c r="R1043"/>
  <c r="S1043"/>
  <c r="T1043"/>
  <c r="U1043"/>
  <c r="V1043"/>
  <c r="W1043"/>
  <c r="X1043"/>
  <c r="Y1043"/>
  <c r="P1044"/>
  <c r="Q1044"/>
  <c r="R1044"/>
  <c r="S1044"/>
  <c r="T1044"/>
  <c r="U1044"/>
  <c r="V1044"/>
  <c r="W1044"/>
  <c r="X1044"/>
  <c r="Y1044"/>
  <c r="P1045"/>
  <c r="Q1045"/>
  <c r="R1045"/>
  <c r="S1045"/>
  <c r="T1045"/>
  <c r="U1045"/>
  <c r="V1045"/>
  <c r="W1045"/>
  <c r="X1045"/>
  <c r="Y1045"/>
  <c r="P1046"/>
  <c r="Q1046"/>
  <c r="R1046"/>
  <c r="S1046"/>
  <c r="T1046"/>
  <c r="U1046"/>
  <c r="V1046"/>
  <c r="W1046"/>
  <c r="X1046"/>
  <c r="Y1046"/>
  <c r="P1047"/>
  <c r="Q1047"/>
  <c r="R1047"/>
  <c r="S1047"/>
  <c r="T1047"/>
  <c r="U1047"/>
  <c r="V1047"/>
  <c r="W1047"/>
  <c r="X1047"/>
  <c r="Y1047"/>
  <c r="P1048"/>
  <c r="Q1048"/>
  <c r="R1048"/>
  <c r="S1048"/>
  <c r="T1048"/>
  <c r="U1048"/>
  <c r="V1048"/>
  <c r="W1048"/>
  <c r="X1048"/>
  <c r="Y1048"/>
  <c r="P1049"/>
  <c r="Q1049"/>
  <c r="R1049"/>
  <c r="S1049"/>
  <c r="T1049"/>
  <c r="U1049"/>
  <c r="V1049"/>
  <c r="W1049"/>
  <c r="X1049"/>
  <c r="Y1049"/>
  <c r="P1050"/>
  <c r="Q1050"/>
  <c r="R1050"/>
  <c r="S1050"/>
  <c r="T1050"/>
  <c r="U1050"/>
  <c r="V1050"/>
  <c r="W1050"/>
  <c r="X1050"/>
  <c r="Y1050"/>
  <c r="P1051"/>
  <c r="Q1051"/>
  <c r="R1051"/>
  <c r="S1051"/>
  <c r="T1051"/>
  <c r="U1051"/>
  <c r="V1051"/>
  <c r="W1051"/>
  <c r="X1051"/>
  <c r="Y1051"/>
  <c r="P1052"/>
  <c r="Q1052"/>
  <c r="R1052"/>
  <c r="S1052"/>
  <c r="T1052"/>
  <c r="U1052"/>
  <c r="V1052"/>
  <c r="W1052"/>
  <c r="X1052"/>
  <c r="Y1052"/>
  <c r="P1029"/>
  <c r="Q1029"/>
  <c r="R1029"/>
  <c r="S1029"/>
  <c r="T1029"/>
  <c r="U1029"/>
  <c r="V1029"/>
  <c r="W1029"/>
  <c r="X1029"/>
  <c r="Y1029"/>
  <c r="P1030"/>
  <c r="Q1030"/>
  <c r="R1030"/>
  <c r="S1030"/>
  <c r="T1030"/>
  <c r="U1030"/>
  <c r="V1030"/>
  <c r="W1030"/>
  <c r="X1030"/>
  <c r="Y1030"/>
  <c r="P1031"/>
  <c r="Q1031"/>
  <c r="R1031"/>
  <c r="S1031"/>
  <c r="T1031"/>
  <c r="U1031"/>
  <c r="V1031"/>
  <c r="W1031"/>
  <c r="X1031"/>
  <c r="Y1031"/>
  <c r="P1032"/>
  <c r="Q1032"/>
  <c r="R1032"/>
  <c r="S1032"/>
  <c r="T1032"/>
  <c r="U1032"/>
  <c r="V1032"/>
  <c r="W1032"/>
  <c r="X1032"/>
  <c r="Y1032"/>
  <c r="P1033"/>
  <c r="Q1033"/>
  <c r="R1033"/>
  <c r="S1033"/>
  <c r="T1033"/>
  <c r="U1033"/>
  <c r="V1033"/>
  <c r="W1033"/>
  <c r="X1033"/>
  <c r="Y1033"/>
  <c r="P1034"/>
  <c r="Q1034"/>
  <c r="R1034"/>
  <c r="S1034"/>
  <c r="T1034"/>
  <c r="U1034"/>
  <c r="V1034"/>
  <c r="W1034"/>
  <c r="X1034"/>
  <c r="Y1034"/>
  <c r="P1035"/>
  <c r="Q1035"/>
  <c r="R1035"/>
  <c r="S1035"/>
  <c r="T1035"/>
  <c r="U1035"/>
  <c r="V1035"/>
  <c r="W1035"/>
  <c r="X1035"/>
  <c r="Y1035"/>
  <c r="P1036"/>
  <c r="Q1036"/>
  <c r="R1036"/>
  <c r="S1036"/>
  <c r="T1036"/>
  <c r="U1036"/>
  <c r="V1036"/>
  <c r="W1036"/>
  <c r="X1036"/>
  <c r="Y1036"/>
  <c r="P1037"/>
  <c r="Q1037"/>
  <c r="R1037"/>
  <c r="S1037"/>
  <c r="T1037"/>
  <c r="U1037"/>
  <c r="V1037"/>
  <c r="W1037"/>
  <c r="X1037"/>
  <c r="Y1037"/>
  <c r="P1038"/>
  <c r="Q1038"/>
  <c r="R1038"/>
  <c r="S1038"/>
  <c r="T1038"/>
  <c r="U1038"/>
  <c r="V1038"/>
  <c r="W1038"/>
  <c r="X1038"/>
  <c r="Y1038"/>
  <c r="P1039"/>
  <c r="Q1039"/>
  <c r="R1039"/>
  <c r="S1039"/>
  <c r="T1039"/>
  <c r="U1039"/>
  <c r="V1039"/>
  <c r="W1039"/>
  <c r="X1039"/>
  <c r="Y1039"/>
  <c r="P1040"/>
  <c r="Q1040"/>
  <c r="R1040"/>
  <c r="S1040"/>
  <c r="T1040"/>
  <c r="U1040"/>
  <c r="V1040"/>
  <c r="W1040"/>
  <c r="X1040"/>
  <c r="Y1040"/>
  <c r="P1016"/>
  <c r="Q1016"/>
  <c r="R1016"/>
  <c r="S1016"/>
  <c r="T1016"/>
  <c r="U1016"/>
  <c r="V1016"/>
  <c r="W1016"/>
  <c r="X1016"/>
  <c r="Y1016"/>
  <c r="P1017"/>
  <c r="Q1017"/>
  <c r="R1017"/>
  <c r="S1017"/>
  <c r="T1017"/>
  <c r="U1017"/>
  <c r="V1017"/>
  <c r="W1017"/>
  <c r="X1017"/>
  <c r="Y1017"/>
  <c r="P1018"/>
  <c r="Q1018"/>
  <c r="R1018"/>
  <c r="S1018"/>
  <c r="T1018"/>
  <c r="U1018"/>
  <c r="V1018"/>
  <c r="W1018"/>
  <c r="X1018"/>
  <c r="Y1018"/>
  <c r="P1019"/>
  <c r="Q1019"/>
  <c r="R1019"/>
  <c r="S1019"/>
  <c r="T1019"/>
  <c r="U1019"/>
  <c r="V1019"/>
  <c r="W1019"/>
  <c r="X1019"/>
  <c r="Y1019"/>
  <c r="P1020"/>
  <c r="Q1020"/>
  <c r="R1020"/>
  <c r="S1020"/>
  <c r="T1020"/>
  <c r="U1020"/>
  <c r="V1020"/>
  <c r="W1020"/>
  <c r="X1020"/>
  <c r="Y1020"/>
  <c r="P1021"/>
  <c r="Q1021"/>
  <c r="R1021"/>
  <c r="S1021"/>
  <c r="T1021"/>
  <c r="U1021"/>
  <c r="V1021"/>
  <c r="W1021"/>
  <c r="X1021"/>
  <c r="Y1021"/>
  <c r="P1022"/>
  <c r="Q1022"/>
  <c r="R1022"/>
  <c r="S1022"/>
  <c r="T1022"/>
  <c r="U1022"/>
  <c r="V1022"/>
  <c r="W1022"/>
  <c r="X1022"/>
  <c r="Y1022"/>
  <c r="P1023"/>
  <c r="Q1023"/>
  <c r="R1023"/>
  <c r="S1023"/>
  <c r="T1023"/>
  <c r="U1023"/>
  <c r="V1023"/>
  <c r="W1023"/>
  <c r="X1023"/>
  <c r="Y1023"/>
  <c r="P1024"/>
  <c r="Q1024"/>
  <c r="R1024"/>
  <c r="S1024"/>
  <c r="T1024"/>
  <c r="U1024"/>
  <c r="V1024"/>
  <c r="W1024"/>
  <c r="X1024"/>
  <c r="Y1024"/>
  <c r="P1025"/>
  <c r="Q1025"/>
  <c r="R1025"/>
  <c r="S1025"/>
  <c r="T1025"/>
  <c r="U1025"/>
  <c r="V1025"/>
  <c r="W1025"/>
  <c r="X1025"/>
  <c r="Y1025"/>
  <c r="P1026"/>
  <c r="Q1026"/>
  <c r="R1026"/>
  <c r="S1026"/>
  <c r="T1026"/>
  <c r="U1026"/>
  <c r="V1026"/>
  <c r="W1026"/>
  <c r="X1026"/>
  <c r="Y1026"/>
  <c r="P1027"/>
  <c r="Q1027"/>
  <c r="R1027"/>
  <c r="S1027"/>
  <c r="T1027"/>
  <c r="U1027"/>
  <c r="V1027"/>
  <c r="W1027"/>
  <c r="X1027"/>
  <c r="Y1027"/>
  <c r="P1003"/>
  <c r="Q1003"/>
  <c r="R1003"/>
  <c r="S1003"/>
  <c r="T1003"/>
  <c r="U1003"/>
  <c r="V1003"/>
  <c r="W1003"/>
  <c r="X1003"/>
  <c r="Y1003"/>
  <c r="P1004"/>
  <c r="Q1004"/>
  <c r="R1004"/>
  <c r="S1004"/>
  <c r="T1004"/>
  <c r="U1004"/>
  <c r="V1004"/>
  <c r="W1004"/>
  <c r="X1004"/>
  <c r="Y1004"/>
  <c r="P1005"/>
  <c r="Q1005"/>
  <c r="R1005"/>
  <c r="S1005"/>
  <c r="T1005"/>
  <c r="U1005"/>
  <c r="V1005"/>
  <c r="W1005"/>
  <c r="X1005"/>
  <c r="Y1005"/>
  <c r="P1006"/>
  <c r="Q1006"/>
  <c r="R1006"/>
  <c r="S1006"/>
  <c r="T1006"/>
  <c r="U1006"/>
  <c r="V1006"/>
  <c r="W1006"/>
  <c r="X1006"/>
  <c r="Y1006"/>
  <c r="P1007"/>
  <c r="Q1007"/>
  <c r="R1007"/>
  <c r="S1007"/>
  <c r="T1007"/>
  <c r="U1007"/>
  <c r="V1007"/>
  <c r="W1007"/>
  <c r="X1007"/>
  <c r="Y1007"/>
  <c r="P1008"/>
  <c r="Q1008"/>
  <c r="R1008"/>
  <c r="S1008"/>
  <c r="T1008"/>
  <c r="U1008"/>
  <c r="V1008"/>
  <c r="W1008"/>
  <c r="X1008"/>
  <c r="Y1008"/>
  <c r="P1009"/>
  <c r="Q1009"/>
  <c r="R1009"/>
  <c r="S1009"/>
  <c r="T1009"/>
  <c r="U1009"/>
  <c r="V1009"/>
  <c r="W1009"/>
  <c r="X1009"/>
  <c r="Y1009"/>
  <c r="P1010"/>
  <c r="Q1010"/>
  <c r="R1010"/>
  <c r="S1010"/>
  <c r="T1010"/>
  <c r="U1010"/>
  <c r="V1010"/>
  <c r="W1010"/>
  <c r="X1010"/>
  <c r="Y1010"/>
  <c r="P1011"/>
  <c r="Q1011"/>
  <c r="R1011"/>
  <c r="S1011"/>
  <c r="T1011"/>
  <c r="U1011"/>
  <c r="V1011"/>
  <c r="W1011"/>
  <c r="X1011"/>
  <c r="Y1011"/>
  <c r="P1012"/>
  <c r="Q1012"/>
  <c r="R1012"/>
  <c r="S1012"/>
  <c r="T1012"/>
  <c r="U1012"/>
  <c r="V1012"/>
  <c r="W1012"/>
  <c r="X1012"/>
  <c r="Y1012"/>
  <c r="P1013"/>
  <c r="Q1013"/>
  <c r="R1013"/>
  <c r="S1013"/>
  <c r="T1013"/>
  <c r="U1013"/>
  <c r="V1013"/>
  <c r="W1013"/>
  <c r="X1013"/>
  <c r="Y1013"/>
  <c r="P1014"/>
  <c r="Q1014"/>
  <c r="R1014"/>
  <c r="S1014"/>
  <c r="T1014"/>
  <c r="U1014"/>
  <c r="V1014"/>
  <c r="W1014"/>
  <c r="X1014"/>
  <c r="Y1014"/>
  <c r="P991"/>
  <c r="Q991"/>
  <c r="R991"/>
  <c r="S991"/>
  <c r="T991"/>
  <c r="U991"/>
  <c r="V991"/>
  <c r="W991"/>
  <c r="X991"/>
  <c r="Y991"/>
  <c r="P992"/>
  <c r="Q992"/>
  <c r="R992"/>
  <c r="S992"/>
  <c r="T992"/>
  <c r="U992"/>
  <c r="V992"/>
  <c r="W992"/>
  <c r="X992"/>
  <c r="Y992"/>
  <c r="P993"/>
  <c r="Q993"/>
  <c r="R993"/>
  <c r="S993"/>
  <c r="T993"/>
  <c r="U993"/>
  <c r="V993"/>
  <c r="W993"/>
  <c r="X993"/>
  <c r="Y993"/>
  <c r="P994"/>
  <c r="Q994"/>
  <c r="R994"/>
  <c r="S994"/>
  <c r="T994"/>
  <c r="U994"/>
  <c r="V994"/>
  <c r="W994"/>
  <c r="X994"/>
  <c r="Y994"/>
  <c r="P995"/>
  <c r="Q995"/>
  <c r="R995"/>
  <c r="S995"/>
  <c r="T995"/>
  <c r="U995"/>
  <c r="V995"/>
  <c r="W995"/>
  <c r="X995"/>
  <c r="Y995"/>
  <c r="P996"/>
  <c r="Q996"/>
  <c r="R996"/>
  <c r="S996"/>
  <c r="T996"/>
  <c r="U996"/>
  <c r="V996"/>
  <c r="W996"/>
  <c r="X996"/>
  <c r="Y996"/>
  <c r="P997"/>
  <c r="Q997"/>
  <c r="R997"/>
  <c r="S997"/>
  <c r="T997"/>
  <c r="U997"/>
  <c r="V997"/>
  <c r="W997"/>
  <c r="X997"/>
  <c r="Y997"/>
  <c r="P998"/>
  <c r="Q998"/>
  <c r="R998"/>
  <c r="S998"/>
  <c r="T998"/>
  <c r="U998"/>
  <c r="V998"/>
  <c r="W998"/>
  <c r="X998"/>
  <c r="Y998"/>
  <c r="P999"/>
  <c r="Q999"/>
  <c r="R999"/>
  <c r="S999"/>
  <c r="T999"/>
  <c r="U999"/>
  <c r="V999"/>
  <c r="W999"/>
  <c r="X999"/>
  <c r="Y999"/>
  <c r="P1000"/>
  <c r="Q1000"/>
  <c r="R1000"/>
  <c r="S1000"/>
  <c r="T1000"/>
  <c r="U1000"/>
  <c r="V1000"/>
  <c r="W1000"/>
  <c r="X1000"/>
  <c r="Y1000"/>
  <c r="P1001"/>
  <c r="Q1001"/>
  <c r="R1001"/>
  <c r="S1001"/>
  <c r="T1001"/>
  <c r="U1001"/>
  <c r="V1001"/>
  <c r="W1001"/>
  <c r="X1001"/>
  <c r="Y1001"/>
  <c r="P979"/>
  <c r="Q979"/>
  <c r="R979"/>
  <c r="S979"/>
  <c r="T979"/>
  <c r="U979"/>
  <c r="V979"/>
  <c r="W979"/>
  <c r="X979"/>
  <c r="Y979"/>
  <c r="P980"/>
  <c r="Q980"/>
  <c r="R980"/>
  <c r="S980"/>
  <c r="T980"/>
  <c r="U980"/>
  <c r="V980"/>
  <c r="W980"/>
  <c r="X980"/>
  <c r="Y980"/>
  <c r="P981"/>
  <c r="Q981"/>
  <c r="R981"/>
  <c r="S981"/>
  <c r="T981"/>
  <c r="U981"/>
  <c r="V981"/>
  <c r="W981"/>
  <c r="X981"/>
  <c r="Y981"/>
  <c r="P982"/>
  <c r="Q982"/>
  <c r="R982"/>
  <c r="S982"/>
  <c r="T982"/>
  <c r="U982"/>
  <c r="V982"/>
  <c r="W982"/>
  <c r="X982"/>
  <c r="Y982"/>
  <c r="P983"/>
  <c r="Q983"/>
  <c r="R983"/>
  <c r="S983"/>
  <c r="T983"/>
  <c r="U983"/>
  <c r="V983"/>
  <c r="W983"/>
  <c r="X983"/>
  <c r="Y983"/>
  <c r="P984"/>
  <c r="Q984"/>
  <c r="R984"/>
  <c r="S984"/>
  <c r="T984"/>
  <c r="U984"/>
  <c r="V984"/>
  <c r="W984"/>
  <c r="X984"/>
  <c r="Y984"/>
  <c r="P985"/>
  <c r="Q985"/>
  <c r="R985"/>
  <c r="S985"/>
  <c r="T985"/>
  <c r="U985"/>
  <c r="V985"/>
  <c r="W985"/>
  <c r="X985"/>
  <c r="Y985"/>
  <c r="P986"/>
  <c r="Q986"/>
  <c r="R986"/>
  <c r="S986"/>
  <c r="T986"/>
  <c r="U986"/>
  <c r="V986"/>
  <c r="W986"/>
  <c r="X986"/>
  <c r="Y986"/>
  <c r="P987"/>
  <c r="Q987"/>
  <c r="R987"/>
  <c r="S987"/>
  <c r="T987"/>
  <c r="U987"/>
  <c r="V987"/>
  <c r="W987"/>
  <c r="X987"/>
  <c r="Y987"/>
  <c r="P988"/>
  <c r="Q988"/>
  <c r="R988"/>
  <c r="S988"/>
  <c r="T988"/>
  <c r="U988"/>
  <c r="V988"/>
  <c r="W988"/>
  <c r="X988"/>
  <c r="Y988"/>
  <c r="P989"/>
  <c r="Q989"/>
  <c r="R989"/>
  <c r="S989"/>
  <c r="T989"/>
  <c r="U989"/>
  <c r="V989"/>
  <c r="W989"/>
  <c r="X989"/>
  <c r="Y989"/>
  <c r="P968"/>
  <c r="Q968"/>
  <c r="R968"/>
  <c r="S968"/>
  <c r="T968"/>
  <c r="U968"/>
  <c r="V968"/>
  <c r="W968"/>
  <c r="X968"/>
  <c r="Y968"/>
  <c r="P969"/>
  <c r="Q969"/>
  <c r="R969"/>
  <c r="S969"/>
  <c r="T969"/>
  <c r="U969"/>
  <c r="V969"/>
  <c r="W969"/>
  <c r="X969"/>
  <c r="Y969"/>
  <c r="P970"/>
  <c r="Q970"/>
  <c r="R970"/>
  <c r="S970"/>
  <c r="T970"/>
  <c r="U970"/>
  <c r="V970"/>
  <c r="W970"/>
  <c r="X970"/>
  <c r="Y970"/>
  <c r="P971"/>
  <c r="Q971"/>
  <c r="R971"/>
  <c r="S971"/>
  <c r="T971"/>
  <c r="U971"/>
  <c r="V971"/>
  <c r="W971"/>
  <c r="X971"/>
  <c r="Y971"/>
  <c r="P972"/>
  <c r="Q972"/>
  <c r="R972"/>
  <c r="S972"/>
  <c r="T972"/>
  <c r="U972"/>
  <c r="V972"/>
  <c r="W972"/>
  <c r="X972"/>
  <c r="Y972"/>
  <c r="P973"/>
  <c r="Q973"/>
  <c r="R973"/>
  <c r="S973"/>
  <c r="T973"/>
  <c r="U973"/>
  <c r="V973"/>
  <c r="W973"/>
  <c r="X973"/>
  <c r="Y973"/>
  <c r="P974"/>
  <c r="Q974"/>
  <c r="R974"/>
  <c r="S974"/>
  <c r="T974"/>
  <c r="U974"/>
  <c r="V974"/>
  <c r="W974"/>
  <c r="X974"/>
  <c r="Y974"/>
  <c r="P975"/>
  <c r="Q975"/>
  <c r="R975"/>
  <c r="S975"/>
  <c r="T975"/>
  <c r="U975"/>
  <c r="V975"/>
  <c r="W975"/>
  <c r="X975"/>
  <c r="Y975"/>
  <c r="P976"/>
  <c r="Q976"/>
  <c r="R976"/>
  <c r="S976"/>
  <c r="T976"/>
  <c r="U976"/>
  <c r="V976"/>
  <c r="W976"/>
  <c r="X976"/>
  <c r="Y976"/>
  <c r="P977"/>
  <c r="Q977"/>
  <c r="R977"/>
  <c r="S977"/>
  <c r="T977"/>
  <c r="U977"/>
  <c r="V977"/>
  <c r="W977"/>
  <c r="X977"/>
  <c r="Y977"/>
  <c r="P956"/>
  <c r="Q956"/>
  <c r="R956"/>
  <c r="S956"/>
  <c r="T956"/>
  <c r="U956"/>
  <c r="V956"/>
  <c r="W956"/>
  <c r="X956"/>
  <c r="Y956"/>
  <c r="P957"/>
  <c r="Q957"/>
  <c r="R957"/>
  <c r="S957"/>
  <c r="T957"/>
  <c r="U957"/>
  <c r="V957"/>
  <c r="W957"/>
  <c r="X957"/>
  <c r="Y957"/>
  <c r="P958"/>
  <c r="Q958"/>
  <c r="R958"/>
  <c r="S958"/>
  <c r="T958"/>
  <c r="U958"/>
  <c r="V958"/>
  <c r="W958"/>
  <c r="X958"/>
  <c r="Y958"/>
  <c r="P959"/>
  <c r="Q959"/>
  <c r="R959"/>
  <c r="S959"/>
  <c r="T959"/>
  <c r="U959"/>
  <c r="V959"/>
  <c r="W959"/>
  <c r="X959"/>
  <c r="Y959"/>
  <c r="P960"/>
  <c r="Q960"/>
  <c r="R960"/>
  <c r="S960"/>
  <c r="T960"/>
  <c r="U960"/>
  <c r="V960"/>
  <c r="W960"/>
  <c r="X960"/>
  <c r="Y960"/>
  <c r="P961"/>
  <c r="Q961"/>
  <c r="R961"/>
  <c r="S961"/>
  <c r="T961"/>
  <c r="U961"/>
  <c r="V961"/>
  <c r="W961"/>
  <c r="X961"/>
  <c r="Y961"/>
  <c r="P962"/>
  <c r="Q962"/>
  <c r="R962"/>
  <c r="S962"/>
  <c r="T962"/>
  <c r="U962"/>
  <c r="V962"/>
  <c r="W962"/>
  <c r="X962"/>
  <c r="Y962"/>
  <c r="P963"/>
  <c r="Q963"/>
  <c r="R963"/>
  <c r="S963"/>
  <c r="T963"/>
  <c r="U963"/>
  <c r="V963"/>
  <c r="W963"/>
  <c r="X963"/>
  <c r="Y963"/>
  <c r="P964"/>
  <c r="Q964"/>
  <c r="R964"/>
  <c r="S964"/>
  <c r="T964"/>
  <c r="U964"/>
  <c r="V964"/>
  <c r="W964"/>
  <c r="X964"/>
  <c r="Y964"/>
  <c r="P965"/>
  <c r="Q965"/>
  <c r="R965"/>
  <c r="S965"/>
  <c r="T965"/>
  <c r="U965"/>
  <c r="V965"/>
  <c r="W965"/>
  <c r="X965"/>
  <c r="Y965"/>
  <c r="P966"/>
  <c r="Q966"/>
  <c r="R966"/>
  <c r="S966"/>
  <c r="T966"/>
  <c r="U966"/>
  <c r="V966"/>
  <c r="W966"/>
  <c r="X966"/>
  <c r="Y966"/>
  <c r="P943"/>
  <c r="Q943"/>
  <c r="R943"/>
  <c r="S943"/>
  <c r="T943"/>
  <c r="U943"/>
  <c r="V943"/>
  <c r="W943"/>
  <c r="X943"/>
  <c r="Y943"/>
  <c r="P944"/>
  <c r="Q944"/>
  <c r="R944"/>
  <c r="S944"/>
  <c r="T944"/>
  <c r="U944"/>
  <c r="V944"/>
  <c r="W944"/>
  <c r="X944"/>
  <c r="Y944"/>
  <c r="P945"/>
  <c r="Q945"/>
  <c r="R945"/>
  <c r="S945"/>
  <c r="T945"/>
  <c r="U945"/>
  <c r="V945"/>
  <c r="W945"/>
  <c r="X945"/>
  <c r="Y945"/>
  <c r="P946"/>
  <c r="Q946"/>
  <c r="R946"/>
  <c r="S946"/>
  <c r="T946"/>
  <c r="U946"/>
  <c r="V946"/>
  <c r="W946"/>
  <c r="X946"/>
  <c r="Y946"/>
  <c r="P947"/>
  <c r="Q947"/>
  <c r="R947"/>
  <c r="S947"/>
  <c r="T947"/>
  <c r="U947"/>
  <c r="V947"/>
  <c r="W947"/>
  <c r="X947"/>
  <c r="Y947"/>
  <c r="P948"/>
  <c r="Q948"/>
  <c r="R948"/>
  <c r="S948"/>
  <c r="T948"/>
  <c r="U948"/>
  <c r="V948"/>
  <c r="W948"/>
  <c r="X948"/>
  <c r="Y948"/>
  <c r="P949"/>
  <c r="Q949"/>
  <c r="R949"/>
  <c r="S949"/>
  <c r="T949"/>
  <c r="U949"/>
  <c r="V949"/>
  <c r="W949"/>
  <c r="X949"/>
  <c r="Y949"/>
  <c r="P950"/>
  <c r="Q950"/>
  <c r="R950"/>
  <c r="S950"/>
  <c r="T950"/>
  <c r="U950"/>
  <c r="V950"/>
  <c r="W950"/>
  <c r="X950"/>
  <c r="Y950"/>
  <c r="P951"/>
  <c r="Q951"/>
  <c r="R951"/>
  <c r="S951"/>
  <c r="T951"/>
  <c r="U951"/>
  <c r="V951"/>
  <c r="W951"/>
  <c r="X951"/>
  <c r="Y951"/>
  <c r="P952"/>
  <c r="Q952"/>
  <c r="R952"/>
  <c r="S952"/>
  <c r="T952"/>
  <c r="U952"/>
  <c r="V952"/>
  <c r="W952"/>
  <c r="X952"/>
  <c r="Y952"/>
  <c r="P953"/>
  <c r="Q953"/>
  <c r="R953"/>
  <c r="S953"/>
  <c r="T953"/>
  <c r="U953"/>
  <c r="V953"/>
  <c r="W953"/>
  <c r="X953"/>
  <c r="Y953"/>
  <c r="P954"/>
  <c r="Q954"/>
  <c r="R954"/>
  <c r="S954"/>
  <c r="T954"/>
  <c r="U954"/>
  <c r="V954"/>
  <c r="W954"/>
  <c r="X954"/>
  <c r="Y954"/>
  <c r="P930"/>
  <c r="Q930"/>
  <c r="R930"/>
  <c r="S930"/>
  <c r="T930"/>
  <c r="U930"/>
  <c r="V930"/>
  <c r="W930"/>
  <c r="X930"/>
  <c r="Y930"/>
  <c r="P931"/>
  <c r="Q931"/>
  <c r="R931"/>
  <c r="S931"/>
  <c r="T931"/>
  <c r="U931"/>
  <c r="V931"/>
  <c r="W931"/>
  <c r="X931"/>
  <c r="Y931"/>
  <c r="P932"/>
  <c r="Q932"/>
  <c r="R932"/>
  <c r="S932"/>
  <c r="T932"/>
  <c r="U932"/>
  <c r="V932"/>
  <c r="W932"/>
  <c r="X932"/>
  <c r="Y932"/>
  <c r="P933"/>
  <c r="Q933"/>
  <c r="R933"/>
  <c r="S933"/>
  <c r="T933"/>
  <c r="U933"/>
  <c r="V933"/>
  <c r="W933"/>
  <c r="X933"/>
  <c r="Y933"/>
  <c r="P934"/>
  <c r="Q934"/>
  <c r="R934"/>
  <c r="S934"/>
  <c r="T934"/>
  <c r="U934"/>
  <c r="V934"/>
  <c r="W934"/>
  <c r="X934"/>
  <c r="Y934"/>
  <c r="P935"/>
  <c r="Q935"/>
  <c r="R935"/>
  <c r="S935"/>
  <c r="T935"/>
  <c r="U935"/>
  <c r="V935"/>
  <c r="W935"/>
  <c r="X935"/>
  <c r="Y935"/>
  <c r="P936"/>
  <c r="Q936"/>
  <c r="R936"/>
  <c r="S936"/>
  <c r="T936"/>
  <c r="U936"/>
  <c r="V936"/>
  <c r="W936"/>
  <c r="X936"/>
  <c r="Y936"/>
  <c r="P937"/>
  <c r="Q937"/>
  <c r="R937"/>
  <c r="S937"/>
  <c r="T937"/>
  <c r="U937"/>
  <c r="V937"/>
  <c r="W937"/>
  <c r="X937"/>
  <c r="Y937"/>
  <c r="P938"/>
  <c r="Q938"/>
  <c r="R938"/>
  <c r="S938"/>
  <c r="T938"/>
  <c r="U938"/>
  <c r="V938"/>
  <c r="W938"/>
  <c r="X938"/>
  <c r="Y938"/>
  <c r="P939"/>
  <c r="Q939"/>
  <c r="R939"/>
  <c r="S939"/>
  <c r="T939"/>
  <c r="U939"/>
  <c r="V939"/>
  <c r="W939"/>
  <c r="X939"/>
  <c r="Y939"/>
  <c r="P940"/>
  <c r="Q940"/>
  <c r="R940"/>
  <c r="S940"/>
  <c r="T940"/>
  <c r="U940"/>
  <c r="V940"/>
  <c r="W940"/>
  <c r="X940"/>
  <c r="Y940"/>
  <c r="P941"/>
  <c r="Q941"/>
  <c r="R941"/>
  <c r="S941"/>
  <c r="T941"/>
  <c r="U941"/>
  <c r="V941"/>
  <c r="W941"/>
  <c r="X941"/>
  <c r="Y941"/>
  <c r="P918"/>
  <c r="Q918"/>
  <c r="R918"/>
  <c r="S918"/>
  <c r="T918"/>
  <c r="U918"/>
  <c r="V918"/>
  <c r="W918"/>
  <c r="X918"/>
  <c r="Y918"/>
  <c r="P919"/>
  <c r="Q919"/>
  <c r="R919"/>
  <c r="S919"/>
  <c r="T919"/>
  <c r="U919"/>
  <c r="V919"/>
  <c r="W919"/>
  <c r="X919"/>
  <c r="Y919"/>
  <c r="P920"/>
  <c r="Q920"/>
  <c r="R920"/>
  <c r="S920"/>
  <c r="T920"/>
  <c r="U920"/>
  <c r="V920"/>
  <c r="W920"/>
  <c r="X920"/>
  <c r="Y920"/>
  <c r="P921"/>
  <c r="Q921"/>
  <c r="R921"/>
  <c r="S921"/>
  <c r="T921"/>
  <c r="U921"/>
  <c r="V921"/>
  <c r="W921"/>
  <c r="X921"/>
  <c r="Y921"/>
  <c r="P922"/>
  <c r="Q922"/>
  <c r="R922"/>
  <c r="S922"/>
  <c r="T922"/>
  <c r="U922"/>
  <c r="V922"/>
  <c r="W922"/>
  <c r="X922"/>
  <c r="Y922"/>
  <c r="P923"/>
  <c r="Q923"/>
  <c r="R923"/>
  <c r="S923"/>
  <c r="T923"/>
  <c r="U923"/>
  <c r="V923"/>
  <c r="W923"/>
  <c r="X923"/>
  <c r="Y923"/>
  <c r="P924"/>
  <c r="Q924"/>
  <c r="R924"/>
  <c r="S924"/>
  <c r="T924"/>
  <c r="U924"/>
  <c r="V924"/>
  <c r="W924"/>
  <c r="X924"/>
  <c r="Y924"/>
  <c r="P925"/>
  <c r="Q925"/>
  <c r="R925"/>
  <c r="S925"/>
  <c r="T925"/>
  <c r="U925"/>
  <c r="V925"/>
  <c r="W925"/>
  <c r="X925"/>
  <c r="Y925"/>
  <c r="P926"/>
  <c r="Q926"/>
  <c r="R926"/>
  <c r="S926"/>
  <c r="T926"/>
  <c r="U926"/>
  <c r="V926"/>
  <c r="W926"/>
  <c r="X926"/>
  <c r="Y926"/>
  <c r="P927"/>
  <c r="Q927"/>
  <c r="R927"/>
  <c r="S927"/>
  <c r="T927"/>
  <c r="U927"/>
  <c r="V927"/>
  <c r="W927"/>
  <c r="X927"/>
  <c r="Y927"/>
  <c r="P928"/>
  <c r="Q928"/>
  <c r="R928"/>
  <c r="S928"/>
  <c r="T928"/>
  <c r="U928"/>
  <c r="V928"/>
  <c r="W928"/>
  <c r="X928"/>
  <c r="Y928"/>
  <c r="P906"/>
  <c r="Q906"/>
  <c r="R906"/>
  <c r="S906"/>
  <c r="T906"/>
  <c r="U906"/>
  <c r="V906"/>
  <c r="W906"/>
  <c r="X906"/>
  <c r="Y906"/>
  <c r="P907"/>
  <c r="Q907"/>
  <c r="R907"/>
  <c r="S907"/>
  <c r="T907"/>
  <c r="U907"/>
  <c r="V907"/>
  <c r="W907"/>
  <c r="X907"/>
  <c r="Y907"/>
  <c r="P908"/>
  <c r="Q908"/>
  <c r="R908"/>
  <c r="S908"/>
  <c r="T908"/>
  <c r="U908"/>
  <c r="V908"/>
  <c r="W908"/>
  <c r="X908"/>
  <c r="Y908"/>
  <c r="P909"/>
  <c r="Q909"/>
  <c r="R909"/>
  <c r="S909"/>
  <c r="T909"/>
  <c r="U909"/>
  <c r="V909"/>
  <c r="W909"/>
  <c r="X909"/>
  <c r="Y909"/>
  <c r="P910"/>
  <c r="Q910"/>
  <c r="R910"/>
  <c r="S910"/>
  <c r="T910"/>
  <c r="U910"/>
  <c r="V910"/>
  <c r="W910"/>
  <c r="X910"/>
  <c r="Y910"/>
  <c r="P911"/>
  <c r="Q911"/>
  <c r="R911"/>
  <c r="S911"/>
  <c r="T911"/>
  <c r="U911"/>
  <c r="V911"/>
  <c r="W911"/>
  <c r="X911"/>
  <c r="Y911"/>
  <c r="P912"/>
  <c r="Q912"/>
  <c r="R912"/>
  <c r="S912"/>
  <c r="T912"/>
  <c r="U912"/>
  <c r="V912"/>
  <c r="W912"/>
  <c r="X912"/>
  <c r="Y912"/>
  <c r="P913"/>
  <c r="Q913"/>
  <c r="R913"/>
  <c r="S913"/>
  <c r="T913"/>
  <c r="U913"/>
  <c r="V913"/>
  <c r="W913"/>
  <c r="X913"/>
  <c r="Y913"/>
  <c r="P914"/>
  <c r="Q914"/>
  <c r="R914"/>
  <c r="S914"/>
  <c r="T914"/>
  <c r="U914"/>
  <c r="V914"/>
  <c r="W914"/>
  <c r="X914"/>
  <c r="Y914"/>
  <c r="P915"/>
  <c r="Q915"/>
  <c r="R915"/>
  <c r="S915"/>
  <c r="T915"/>
  <c r="U915"/>
  <c r="V915"/>
  <c r="W915"/>
  <c r="X915"/>
  <c r="Y915"/>
  <c r="P916"/>
  <c r="Q916"/>
  <c r="R916"/>
  <c r="S916"/>
  <c r="T916"/>
  <c r="U916"/>
  <c r="V916"/>
  <c r="W916"/>
  <c r="X916"/>
  <c r="Y916"/>
  <c r="P891"/>
  <c r="Q891"/>
  <c r="R891"/>
  <c r="S891"/>
  <c r="T891"/>
  <c r="U891"/>
  <c r="V891"/>
  <c r="W891"/>
  <c r="X891"/>
  <c r="Y891"/>
  <c r="P892"/>
  <c r="Q892"/>
  <c r="R892"/>
  <c r="S892"/>
  <c r="T892"/>
  <c r="U892"/>
  <c r="V892"/>
  <c r="W892"/>
  <c r="X892"/>
  <c r="Y892"/>
  <c r="P893"/>
  <c r="Q893"/>
  <c r="R893"/>
  <c r="S893"/>
  <c r="T893"/>
  <c r="U893"/>
  <c r="V893"/>
  <c r="W893"/>
  <c r="X893"/>
  <c r="Y893"/>
  <c r="P894"/>
  <c r="Q894"/>
  <c r="R894"/>
  <c r="S894"/>
  <c r="T894"/>
  <c r="U894"/>
  <c r="V894"/>
  <c r="W894"/>
  <c r="X894"/>
  <c r="Y894"/>
  <c r="P895"/>
  <c r="Q895"/>
  <c r="R895"/>
  <c r="S895"/>
  <c r="T895"/>
  <c r="U895"/>
  <c r="V895"/>
  <c r="W895"/>
  <c r="X895"/>
  <c r="Y895"/>
  <c r="P896"/>
  <c r="Q896"/>
  <c r="R896"/>
  <c r="S896"/>
  <c r="T896"/>
  <c r="U896"/>
  <c r="V896"/>
  <c r="W896"/>
  <c r="X896"/>
  <c r="Y896"/>
  <c r="P897"/>
  <c r="Q897"/>
  <c r="R897"/>
  <c r="S897"/>
  <c r="T897"/>
  <c r="U897"/>
  <c r="V897"/>
  <c r="W897"/>
  <c r="X897"/>
  <c r="Y897"/>
  <c r="P898"/>
  <c r="Q898"/>
  <c r="R898"/>
  <c r="S898"/>
  <c r="T898"/>
  <c r="U898"/>
  <c r="V898"/>
  <c r="W898"/>
  <c r="X898"/>
  <c r="Y898"/>
  <c r="P899"/>
  <c r="Q899"/>
  <c r="R899"/>
  <c r="S899"/>
  <c r="T899"/>
  <c r="U899"/>
  <c r="V899"/>
  <c r="W899"/>
  <c r="X899"/>
  <c r="Y899"/>
  <c r="P900"/>
  <c r="Q900"/>
  <c r="R900"/>
  <c r="S900"/>
  <c r="T900"/>
  <c r="U900"/>
  <c r="V900"/>
  <c r="W900"/>
  <c r="X900"/>
  <c r="Y900"/>
  <c r="P901"/>
  <c r="Q901"/>
  <c r="R901"/>
  <c r="S901"/>
  <c r="T901"/>
  <c r="U901"/>
  <c r="V901"/>
  <c r="W901"/>
  <c r="X901"/>
  <c r="Y901"/>
  <c r="P902"/>
  <c r="Q902"/>
  <c r="R902"/>
  <c r="S902"/>
  <c r="T902"/>
  <c r="U902"/>
  <c r="V902"/>
  <c r="W902"/>
  <c r="X902"/>
  <c r="Y902"/>
  <c r="P903"/>
  <c r="Q903"/>
  <c r="R903"/>
  <c r="S903"/>
  <c r="T903"/>
  <c r="U903"/>
  <c r="V903"/>
  <c r="W903"/>
  <c r="X903"/>
  <c r="Y903"/>
  <c r="P904"/>
  <c r="Q904"/>
  <c r="R904"/>
  <c r="S904"/>
  <c r="T904"/>
  <c r="U904"/>
  <c r="V904"/>
  <c r="W904"/>
  <c r="X904"/>
  <c r="Y904"/>
  <c r="P880"/>
  <c r="Q880"/>
  <c r="R880"/>
  <c r="S880"/>
  <c r="T880"/>
  <c r="U880"/>
  <c r="V880"/>
  <c r="W880"/>
  <c r="X880"/>
  <c r="Y880"/>
  <c r="P881"/>
  <c r="Q881"/>
  <c r="R881"/>
  <c r="S881"/>
  <c r="T881"/>
  <c r="U881"/>
  <c r="V881"/>
  <c r="W881"/>
  <c r="X881"/>
  <c r="Y881"/>
  <c r="P882"/>
  <c r="Q882"/>
  <c r="R882"/>
  <c r="S882"/>
  <c r="T882"/>
  <c r="U882"/>
  <c r="V882"/>
  <c r="W882"/>
  <c r="X882"/>
  <c r="Y882"/>
  <c r="P883"/>
  <c r="Q883"/>
  <c r="R883"/>
  <c r="S883"/>
  <c r="T883"/>
  <c r="U883"/>
  <c r="V883"/>
  <c r="W883"/>
  <c r="X883"/>
  <c r="Y883"/>
  <c r="P884"/>
  <c r="Q884"/>
  <c r="R884"/>
  <c r="S884"/>
  <c r="T884"/>
  <c r="U884"/>
  <c r="V884"/>
  <c r="W884"/>
  <c r="X884"/>
  <c r="Y884"/>
  <c r="P885"/>
  <c r="Q885"/>
  <c r="R885"/>
  <c r="S885"/>
  <c r="T885"/>
  <c r="U885"/>
  <c r="V885"/>
  <c r="W885"/>
  <c r="X885"/>
  <c r="Y885"/>
  <c r="P886"/>
  <c r="Q886"/>
  <c r="R886"/>
  <c r="S886"/>
  <c r="T886"/>
  <c r="U886"/>
  <c r="V886"/>
  <c r="W886"/>
  <c r="X886"/>
  <c r="Y886"/>
  <c r="P887"/>
  <c r="Q887"/>
  <c r="R887"/>
  <c r="S887"/>
  <c r="T887"/>
  <c r="U887"/>
  <c r="V887"/>
  <c r="W887"/>
  <c r="X887"/>
  <c r="Y887"/>
  <c r="P888"/>
  <c r="Q888"/>
  <c r="R888"/>
  <c r="S888"/>
  <c r="T888"/>
  <c r="U888"/>
  <c r="V888"/>
  <c r="W888"/>
  <c r="X888"/>
  <c r="Y888"/>
  <c r="P889"/>
  <c r="Q889"/>
  <c r="R889"/>
  <c r="S889"/>
  <c r="T889"/>
  <c r="U889"/>
  <c r="V889"/>
  <c r="W889"/>
  <c r="X889"/>
  <c r="Y889"/>
  <c r="P868"/>
  <c r="Q868"/>
  <c r="R868"/>
  <c r="S868"/>
  <c r="T868"/>
  <c r="U868"/>
  <c r="V868"/>
  <c r="W868"/>
  <c r="X868"/>
  <c r="Y868"/>
  <c r="P869"/>
  <c r="Q869"/>
  <c r="R869"/>
  <c r="S869"/>
  <c r="T869"/>
  <c r="U869"/>
  <c r="V869"/>
  <c r="W869"/>
  <c r="X869"/>
  <c r="Y869"/>
  <c r="P870"/>
  <c r="Q870"/>
  <c r="R870"/>
  <c r="S870"/>
  <c r="T870"/>
  <c r="U870"/>
  <c r="V870"/>
  <c r="W870"/>
  <c r="X870"/>
  <c r="Y870"/>
  <c r="P871"/>
  <c r="Q871"/>
  <c r="R871"/>
  <c r="S871"/>
  <c r="T871"/>
  <c r="U871"/>
  <c r="V871"/>
  <c r="W871"/>
  <c r="X871"/>
  <c r="Y871"/>
  <c r="P872"/>
  <c r="Q872"/>
  <c r="R872"/>
  <c r="S872"/>
  <c r="T872"/>
  <c r="U872"/>
  <c r="V872"/>
  <c r="W872"/>
  <c r="X872"/>
  <c r="Y872"/>
  <c r="P873"/>
  <c r="Q873"/>
  <c r="R873"/>
  <c r="S873"/>
  <c r="T873"/>
  <c r="U873"/>
  <c r="V873"/>
  <c r="W873"/>
  <c r="X873"/>
  <c r="Y873"/>
  <c r="P874"/>
  <c r="Q874"/>
  <c r="R874"/>
  <c r="S874"/>
  <c r="T874"/>
  <c r="U874"/>
  <c r="V874"/>
  <c r="W874"/>
  <c r="X874"/>
  <c r="Y874"/>
  <c r="P875"/>
  <c r="Q875"/>
  <c r="R875"/>
  <c r="S875"/>
  <c r="T875"/>
  <c r="U875"/>
  <c r="V875"/>
  <c r="W875"/>
  <c r="X875"/>
  <c r="Y875"/>
  <c r="P876"/>
  <c r="Q876"/>
  <c r="R876"/>
  <c r="S876"/>
  <c r="T876"/>
  <c r="U876"/>
  <c r="V876"/>
  <c r="W876"/>
  <c r="X876"/>
  <c r="Y876"/>
  <c r="P877"/>
  <c r="Q877"/>
  <c r="R877"/>
  <c r="S877"/>
  <c r="T877"/>
  <c r="U877"/>
  <c r="V877"/>
  <c r="W877"/>
  <c r="X877"/>
  <c r="Y877"/>
  <c r="P878"/>
  <c r="Q878"/>
  <c r="R878"/>
  <c r="S878"/>
  <c r="T878"/>
  <c r="U878"/>
  <c r="V878"/>
  <c r="W878"/>
  <c r="X878"/>
  <c r="Y878"/>
  <c r="P856"/>
  <c r="Q856"/>
  <c r="R856"/>
  <c r="S856"/>
  <c r="T856"/>
  <c r="U856"/>
  <c r="V856"/>
  <c r="W856"/>
  <c r="X856"/>
  <c r="Y856"/>
  <c r="P857"/>
  <c r="Q857"/>
  <c r="R857"/>
  <c r="S857"/>
  <c r="T857"/>
  <c r="U857"/>
  <c r="V857"/>
  <c r="W857"/>
  <c r="X857"/>
  <c r="Y857"/>
  <c r="P858"/>
  <c r="Q858"/>
  <c r="R858"/>
  <c r="S858"/>
  <c r="T858"/>
  <c r="U858"/>
  <c r="V858"/>
  <c r="W858"/>
  <c r="X858"/>
  <c r="Y858"/>
  <c r="P859"/>
  <c r="Q859"/>
  <c r="R859"/>
  <c r="S859"/>
  <c r="T859"/>
  <c r="U859"/>
  <c r="V859"/>
  <c r="W859"/>
  <c r="X859"/>
  <c r="Y859"/>
  <c r="P860"/>
  <c r="Q860"/>
  <c r="R860"/>
  <c r="S860"/>
  <c r="T860"/>
  <c r="U860"/>
  <c r="V860"/>
  <c r="W860"/>
  <c r="X860"/>
  <c r="Y860"/>
  <c r="P861"/>
  <c r="Q861"/>
  <c r="R861"/>
  <c r="S861"/>
  <c r="T861"/>
  <c r="U861"/>
  <c r="V861"/>
  <c r="W861"/>
  <c r="X861"/>
  <c r="Y861"/>
  <c r="P862"/>
  <c r="Q862"/>
  <c r="R862"/>
  <c r="S862"/>
  <c r="T862"/>
  <c r="U862"/>
  <c r="V862"/>
  <c r="W862"/>
  <c r="X862"/>
  <c r="Y862"/>
  <c r="P863"/>
  <c r="Q863"/>
  <c r="R863"/>
  <c r="S863"/>
  <c r="T863"/>
  <c r="U863"/>
  <c r="V863"/>
  <c r="W863"/>
  <c r="X863"/>
  <c r="Y863"/>
  <c r="P864"/>
  <c r="Q864"/>
  <c r="R864"/>
  <c r="S864"/>
  <c r="T864"/>
  <c r="U864"/>
  <c r="V864"/>
  <c r="W864"/>
  <c r="X864"/>
  <c r="Y864"/>
  <c r="P865"/>
  <c r="Q865"/>
  <c r="R865"/>
  <c r="S865"/>
  <c r="T865"/>
  <c r="U865"/>
  <c r="V865"/>
  <c r="W865"/>
  <c r="X865"/>
  <c r="Y865"/>
  <c r="P866"/>
  <c r="Q866"/>
  <c r="R866"/>
  <c r="S866"/>
  <c r="T866"/>
  <c r="U866"/>
  <c r="V866"/>
  <c r="W866"/>
  <c r="X866"/>
  <c r="Y866"/>
  <c r="P843"/>
  <c r="Q843"/>
  <c r="R843"/>
  <c r="S843"/>
  <c r="T843"/>
  <c r="U843"/>
  <c r="V843"/>
  <c r="W843"/>
  <c r="X843"/>
  <c r="Y843"/>
  <c r="P844"/>
  <c r="Q844"/>
  <c r="R844"/>
  <c r="S844"/>
  <c r="T844"/>
  <c r="U844"/>
  <c r="V844"/>
  <c r="W844"/>
  <c r="X844"/>
  <c r="Y844"/>
  <c r="P845"/>
  <c r="Q845"/>
  <c r="R845"/>
  <c r="S845"/>
  <c r="T845"/>
  <c r="U845"/>
  <c r="V845"/>
  <c r="W845"/>
  <c r="X845"/>
  <c r="Y845"/>
  <c r="P846"/>
  <c r="Q846"/>
  <c r="R846"/>
  <c r="S846"/>
  <c r="T846"/>
  <c r="U846"/>
  <c r="V846"/>
  <c r="W846"/>
  <c r="X846"/>
  <c r="Y846"/>
  <c r="P847"/>
  <c r="Q847"/>
  <c r="R847"/>
  <c r="S847"/>
  <c r="T847"/>
  <c r="U847"/>
  <c r="V847"/>
  <c r="W847"/>
  <c r="X847"/>
  <c r="Y847"/>
  <c r="P848"/>
  <c r="Q848"/>
  <c r="R848"/>
  <c r="S848"/>
  <c r="T848"/>
  <c r="U848"/>
  <c r="V848"/>
  <c r="W848"/>
  <c r="X848"/>
  <c r="Y848"/>
  <c r="P849"/>
  <c r="Q849"/>
  <c r="R849"/>
  <c r="S849"/>
  <c r="T849"/>
  <c r="U849"/>
  <c r="V849"/>
  <c r="W849"/>
  <c r="X849"/>
  <c r="Y849"/>
  <c r="P850"/>
  <c r="Q850"/>
  <c r="R850"/>
  <c r="S850"/>
  <c r="T850"/>
  <c r="U850"/>
  <c r="V850"/>
  <c r="W850"/>
  <c r="X850"/>
  <c r="Y850"/>
  <c r="P851"/>
  <c r="Q851"/>
  <c r="R851"/>
  <c r="S851"/>
  <c r="T851"/>
  <c r="U851"/>
  <c r="V851"/>
  <c r="W851"/>
  <c r="X851"/>
  <c r="Y851"/>
  <c r="P852"/>
  <c r="Q852"/>
  <c r="R852"/>
  <c r="S852"/>
  <c r="T852"/>
  <c r="U852"/>
  <c r="V852"/>
  <c r="W852"/>
  <c r="X852"/>
  <c r="Y852"/>
  <c r="P853"/>
  <c r="Q853"/>
  <c r="R853"/>
  <c r="S853"/>
  <c r="T853"/>
  <c r="U853"/>
  <c r="V853"/>
  <c r="W853"/>
  <c r="X853"/>
  <c r="Y853"/>
  <c r="P854"/>
  <c r="Q854"/>
  <c r="R854"/>
  <c r="S854"/>
  <c r="T854"/>
  <c r="U854"/>
  <c r="V854"/>
  <c r="W854"/>
  <c r="X854"/>
  <c r="Y854"/>
  <c r="P830"/>
  <c r="Q830"/>
  <c r="R830"/>
  <c r="S830"/>
  <c r="T830"/>
  <c r="U830"/>
  <c r="V830"/>
  <c r="W830"/>
  <c r="X830"/>
  <c r="Y830"/>
  <c r="P831"/>
  <c r="Q831"/>
  <c r="R831"/>
  <c r="S831"/>
  <c r="T831"/>
  <c r="U831"/>
  <c r="V831"/>
  <c r="W831"/>
  <c r="X831"/>
  <c r="Y831"/>
  <c r="P832"/>
  <c r="Q832"/>
  <c r="R832"/>
  <c r="S832"/>
  <c r="T832"/>
  <c r="U832"/>
  <c r="V832"/>
  <c r="W832"/>
  <c r="X832"/>
  <c r="Y832"/>
  <c r="P833"/>
  <c r="Q833"/>
  <c r="R833"/>
  <c r="S833"/>
  <c r="T833"/>
  <c r="U833"/>
  <c r="V833"/>
  <c r="W833"/>
  <c r="X833"/>
  <c r="Y833"/>
  <c r="P834"/>
  <c r="Q834"/>
  <c r="R834"/>
  <c r="S834"/>
  <c r="T834"/>
  <c r="U834"/>
  <c r="V834"/>
  <c r="W834"/>
  <c r="X834"/>
  <c r="Y834"/>
  <c r="P835"/>
  <c r="Q835"/>
  <c r="R835"/>
  <c r="S835"/>
  <c r="T835"/>
  <c r="U835"/>
  <c r="V835"/>
  <c r="W835"/>
  <c r="X835"/>
  <c r="Y835"/>
  <c r="P836"/>
  <c r="Q836"/>
  <c r="R836"/>
  <c r="S836"/>
  <c r="T836"/>
  <c r="U836"/>
  <c r="V836"/>
  <c r="W836"/>
  <c r="X836"/>
  <c r="Y836"/>
  <c r="P837"/>
  <c r="Q837"/>
  <c r="R837"/>
  <c r="S837"/>
  <c r="T837"/>
  <c r="U837"/>
  <c r="V837"/>
  <c r="W837"/>
  <c r="X837"/>
  <c r="Y837"/>
  <c r="P838"/>
  <c r="Q838"/>
  <c r="R838"/>
  <c r="S838"/>
  <c r="T838"/>
  <c r="U838"/>
  <c r="V838"/>
  <c r="W838"/>
  <c r="X838"/>
  <c r="Y838"/>
  <c r="P839"/>
  <c r="Q839"/>
  <c r="R839"/>
  <c r="S839"/>
  <c r="T839"/>
  <c r="U839"/>
  <c r="V839"/>
  <c r="W839"/>
  <c r="X839"/>
  <c r="Y839"/>
  <c r="P840"/>
  <c r="Q840"/>
  <c r="R840"/>
  <c r="S840"/>
  <c r="T840"/>
  <c r="U840"/>
  <c r="V840"/>
  <c r="W840"/>
  <c r="X840"/>
  <c r="Y840"/>
  <c r="P841"/>
  <c r="Q841"/>
  <c r="R841"/>
  <c r="S841"/>
  <c r="T841"/>
  <c r="U841"/>
  <c r="V841"/>
  <c r="W841"/>
  <c r="X841"/>
  <c r="Y841"/>
  <c r="P818"/>
  <c r="Q818"/>
  <c r="R818"/>
  <c r="S818"/>
  <c r="T818"/>
  <c r="U818"/>
  <c r="V818"/>
  <c r="W818"/>
  <c r="X818"/>
  <c r="Y818"/>
  <c r="P819"/>
  <c r="Q819"/>
  <c r="R819"/>
  <c r="S819"/>
  <c r="T819"/>
  <c r="U819"/>
  <c r="V819"/>
  <c r="W819"/>
  <c r="X819"/>
  <c r="Y819"/>
  <c r="P820"/>
  <c r="Q820"/>
  <c r="R820"/>
  <c r="S820"/>
  <c r="T820"/>
  <c r="U820"/>
  <c r="V820"/>
  <c r="W820"/>
  <c r="X820"/>
  <c r="Y820"/>
  <c r="P821"/>
  <c r="Q821"/>
  <c r="R821"/>
  <c r="S821"/>
  <c r="T821"/>
  <c r="U821"/>
  <c r="V821"/>
  <c r="W821"/>
  <c r="X821"/>
  <c r="Y821"/>
  <c r="P822"/>
  <c r="Q822"/>
  <c r="R822"/>
  <c r="S822"/>
  <c r="T822"/>
  <c r="U822"/>
  <c r="V822"/>
  <c r="W822"/>
  <c r="X822"/>
  <c r="Y822"/>
  <c r="P823"/>
  <c r="Q823"/>
  <c r="R823"/>
  <c r="S823"/>
  <c r="T823"/>
  <c r="U823"/>
  <c r="V823"/>
  <c r="W823"/>
  <c r="X823"/>
  <c r="Y823"/>
  <c r="P824"/>
  <c r="Q824"/>
  <c r="R824"/>
  <c r="S824"/>
  <c r="T824"/>
  <c r="U824"/>
  <c r="V824"/>
  <c r="W824"/>
  <c r="X824"/>
  <c r="Y824"/>
  <c r="P825"/>
  <c r="Q825"/>
  <c r="R825"/>
  <c r="S825"/>
  <c r="T825"/>
  <c r="U825"/>
  <c r="V825"/>
  <c r="W825"/>
  <c r="X825"/>
  <c r="Y825"/>
  <c r="P826"/>
  <c r="Q826"/>
  <c r="R826"/>
  <c r="S826"/>
  <c r="T826"/>
  <c r="U826"/>
  <c r="V826"/>
  <c r="W826"/>
  <c r="X826"/>
  <c r="Y826"/>
  <c r="P827"/>
  <c r="Q827"/>
  <c r="R827"/>
  <c r="S827"/>
  <c r="T827"/>
  <c r="U827"/>
  <c r="V827"/>
  <c r="W827"/>
  <c r="X827"/>
  <c r="Y827"/>
  <c r="P828"/>
  <c r="Q828"/>
  <c r="R828"/>
  <c r="S828"/>
  <c r="T828"/>
  <c r="U828"/>
  <c r="V828"/>
  <c r="W828"/>
  <c r="X828"/>
  <c r="Y828"/>
  <c r="P806"/>
  <c r="Q806"/>
  <c r="R806"/>
  <c r="S806"/>
  <c r="T806"/>
  <c r="U806"/>
  <c r="V806"/>
  <c r="W806"/>
  <c r="X806"/>
  <c r="Y806"/>
  <c r="P807"/>
  <c r="Q807"/>
  <c r="R807"/>
  <c r="S807"/>
  <c r="T807"/>
  <c r="U807"/>
  <c r="V807"/>
  <c r="W807"/>
  <c r="X807"/>
  <c r="Y807"/>
  <c r="P808"/>
  <c r="Q808"/>
  <c r="R808"/>
  <c r="S808"/>
  <c r="T808"/>
  <c r="U808"/>
  <c r="V808"/>
  <c r="W808"/>
  <c r="X808"/>
  <c r="Y808"/>
  <c r="P809"/>
  <c r="Q809"/>
  <c r="R809"/>
  <c r="S809"/>
  <c r="T809"/>
  <c r="U809"/>
  <c r="V809"/>
  <c r="W809"/>
  <c r="X809"/>
  <c r="Y809"/>
  <c r="P810"/>
  <c r="Q810"/>
  <c r="R810"/>
  <c r="S810"/>
  <c r="T810"/>
  <c r="U810"/>
  <c r="V810"/>
  <c r="W810"/>
  <c r="X810"/>
  <c r="Y810"/>
  <c r="P811"/>
  <c r="Q811"/>
  <c r="R811"/>
  <c r="S811"/>
  <c r="T811"/>
  <c r="U811"/>
  <c r="V811"/>
  <c r="W811"/>
  <c r="X811"/>
  <c r="Y811"/>
  <c r="P812"/>
  <c r="Q812"/>
  <c r="R812"/>
  <c r="S812"/>
  <c r="T812"/>
  <c r="U812"/>
  <c r="V812"/>
  <c r="W812"/>
  <c r="X812"/>
  <c r="Y812"/>
  <c r="P813"/>
  <c r="Q813"/>
  <c r="R813"/>
  <c r="S813"/>
  <c r="T813"/>
  <c r="U813"/>
  <c r="V813"/>
  <c r="W813"/>
  <c r="X813"/>
  <c r="Y813"/>
  <c r="P814"/>
  <c r="Q814"/>
  <c r="R814"/>
  <c r="S814"/>
  <c r="T814"/>
  <c r="U814"/>
  <c r="V814"/>
  <c r="W814"/>
  <c r="X814"/>
  <c r="Y814"/>
  <c r="P815"/>
  <c r="Q815"/>
  <c r="R815"/>
  <c r="S815"/>
  <c r="T815"/>
  <c r="U815"/>
  <c r="V815"/>
  <c r="W815"/>
  <c r="X815"/>
  <c r="Y815"/>
  <c r="P816"/>
  <c r="Q816"/>
  <c r="R816"/>
  <c r="S816"/>
  <c r="T816"/>
  <c r="U816"/>
  <c r="V816"/>
  <c r="W816"/>
  <c r="X816"/>
  <c r="Y816"/>
  <c r="P793"/>
  <c r="Q793"/>
  <c r="R793"/>
  <c r="S793"/>
  <c r="T793"/>
  <c r="U793"/>
  <c r="V793"/>
  <c r="W793"/>
  <c r="X793"/>
  <c r="Y793"/>
  <c r="P794"/>
  <c r="Q794"/>
  <c r="R794"/>
  <c r="S794"/>
  <c r="T794"/>
  <c r="U794"/>
  <c r="V794"/>
  <c r="W794"/>
  <c r="X794"/>
  <c r="Y794"/>
  <c r="P795"/>
  <c r="Q795"/>
  <c r="R795"/>
  <c r="S795"/>
  <c r="T795"/>
  <c r="U795"/>
  <c r="V795"/>
  <c r="W795"/>
  <c r="X795"/>
  <c r="Y795"/>
  <c r="P796"/>
  <c r="Q796"/>
  <c r="R796"/>
  <c r="S796"/>
  <c r="T796"/>
  <c r="U796"/>
  <c r="V796"/>
  <c r="W796"/>
  <c r="X796"/>
  <c r="Y796"/>
  <c r="P797"/>
  <c r="Q797"/>
  <c r="R797"/>
  <c r="S797"/>
  <c r="T797"/>
  <c r="U797"/>
  <c r="V797"/>
  <c r="W797"/>
  <c r="X797"/>
  <c r="Y797"/>
  <c r="P798"/>
  <c r="Q798"/>
  <c r="R798"/>
  <c r="S798"/>
  <c r="T798"/>
  <c r="U798"/>
  <c r="V798"/>
  <c r="W798"/>
  <c r="X798"/>
  <c r="Y798"/>
  <c r="P799"/>
  <c r="Q799"/>
  <c r="R799"/>
  <c r="S799"/>
  <c r="T799"/>
  <c r="U799"/>
  <c r="V799"/>
  <c r="W799"/>
  <c r="X799"/>
  <c r="Y799"/>
  <c r="P800"/>
  <c r="Q800"/>
  <c r="R800"/>
  <c r="S800"/>
  <c r="T800"/>
  <c r="U800"/>
  <c r="V800"/>
  <c r="W800"/>
  <c r="X800"/>
  <c r="Y800"/>
  <c r="P801"/>
  <c r="Q801"/>
  <c r="R801"/>
  <c r="S801"/>
  <c r="T801"/>
  <c r="U801"/>
  <c r="V801"/>
  <c r="W801"/>
  <c r="X801"/>
  <c r="Y801"/>
  <c r="P802"/>
  <c r="Q802"/>
  <c r="R802"/>
  <c r="S802"/>
  <c r="T802"/>
  <c r="U802"/>
  <c r="V802"/>
  <c r="W802"/>
  <c r="X802"/>
  <c r="Y802"/>
  <c r="P803"/>
  <c r="Q803"/>
  <c r="R803"/>
  <c r="S803"/>
  <c r="T803"/>
  <c r="U803"/>
  <c r="V803"/>
  <c r="W803"/>
  <c r="X803"/>
  <c r="Y803"/>
  <c r="P804"/>
  <c r="Q804"/>
  <c r="R804"/>
  <c r="S804"/>
  <c r="T804"/>
  <c r="U804"/>
  <c r="V804"/>
  <c r="W804"/>
  <c r="X804"/>
  <c r="Y804"/>
  <c r="P778"/>
  <c r="Q778"/>
  <c r="R778"/>
  <c r="S778"/>
  <c r="T778"/>
  <c r="U778"/>
  <c r="V778"/>
  <c r="W778"/>
  <c r="X778"/>
  <c r="Y778"/>
  <c r="P779"/>
  <c r="Q779"/>
  <c r="R779"/>
  <c r="S779"/>
  <c r="T779"/>
  <c r="U779"/>
  <c r="V779"/>
  <c r="W779"/>
  <c r="X779"/>
  <c r="Y779"/>
  <c r="P780"/>
  <c r="Q780"/>
  <c r="R780"/>
  <c r="S780"/>
  <c r="T780"/>
  <c r="U780"/>
  <c r="V780"/>
  <c r="W780"/>
  <c r="X780"/>
  <c r="Y780"/>
  <c r="P781"/>
  <c r="Q781"/>
  <c r="R781"/>
  <c r="S781"/>
  <c r="T781"/>
  <c r="U781"/>
  <c r="V781"/>
  <c r="W781"/>
  <c r="X781"/>
  <c r="Y781"/>
  <c r="P782"/>
  <c r="Q782"/>
  <c r="R782"/>
  <c r="S782"/>
  <c r="T782"/>
  <c r="U782"/>
  <c r="V782"/>
  <c r="W782"/>
  <c r="X782"/>
  <c r="Y782"/>
  <c r="P783"/>
  <c r="Q783"/>
  <c r="R783"/>
  <c r="S783"/>
  <c r="T783"/>
  <c r="U783"/>
  <c r="V783"/>
  <c r="W783"/>
  <c r="X783"/>
  <c r="Y783"/>
  <c r="P784"/>
  <c r="Q784"/>
  <c r="R784"/>
  <c r="S784"/>
  <c r="T784"/>
  <c r="U784"/>
  <c r="V784"/>
  <c r="W784"/>
  <c r="X784"/>
  <c r="Y784"/>
  <c r="P785"/>
  <c r="Q785"/>
  <c r="R785"/>
  <c r="S785"/>
  <c r="T785"/>
  <c r="U785"/>
  <c r="V785"/>
  <c r="W785"/>
  <c r="X785"/>
  <c r="Y785"/>
  <c r="P786"/>
  <c r="Q786"/>
  <c r="R786"/>
  <c r="S786"/>
  <c r="T786"/>
  <c r="U786"/>
  <c r="V786"/>
  <c r="W786"/>
  <c r="X786"/>
  <c r="Y786"/>
  <c r="P787"/>
  <c r="Q787"/>
  <c r="R787"/>
  <c r="S787"/>
  <c r="T787"/>
  <c r="U787"/>
  <c r="V787"/>
  <c r="W787"/>
  <c r="X787"/>
  <c r="Y787"/>
  <c r="P788"/>
  <c r="Q788"/>
  <c r="R788"/>
  <c r="S788"/>
  <c r="T788"/>
  <c r="U788"/>
  <c r="V788"/>
  <c r="W788"/>
  <c r="X788"/>
  <c r="Y788"/>
  <c r="P789"/>
  <c r="Q789"/>
  <c r="R789"/>
  <c r="S789"/>
  <c r="T789"/>
  <c r="U789"/>
  <c r="V789"/>
  <c r="W789"/>
  <c r="X789"/>
  <c r="Y789"/>
  <c r="P790"/>
  <c r="Q790"/>
  <c r="R790"/>
  <c r="S790"/>
  <c r="T790"/>
  <c r="U790"/>
  <c r="V790"/>
  <c r="W790"/>
  <c r="X790"/>
  <c r="Y790"/>
  <c r="P791"/>
  <c r="Q791"/>
  <c r="R791"/>
  <c r="S791"/>
  <c r="T791"/>
  <c r="U791"/>
  <c r="V791"/>
  <c r="W791"/>
  <c r="X791"/>
  <c r="Y791"/>
  <c r="P765"/>
  <c r="Q765"/>
  <c r="R765"/>
  <c r="S765"/>
  <c r="T765"/>
  <c r="U765"/>
  <c r="V765"/>
  <c r="W765"/>
  <c r="X765"/>
  <c r="Y765"/>
  <c r="P766"/>
  <c r="Q766"/>
  <c r="R766"/>
  <c r="S766"/>
  <c r="T766"/>
  <c r="U766"/>
  <c r="V766"/>
  <c r="W766"/>
  <c r="X766"/>
  <c r="Y766"/>
  <c r="P767"/>
  <c r="Q767"/>
  <c r="R767"/>
  <c r="S767"/>
  <c r="T767"/>
  <c r="U767"/>
  <c r="V767"/>
  <c r="W767"/>
  <c r="X767"/>
  <c r="Y767"/>
  <c r="P768"/>
  <c r="Q768"/>
  <c r="R768"/>
  <c r="S768"/>
  <c r="T768"/>
  <c r="U768"/>
  <c r="V768"/>
  <c r="W768"/>
  <c r="X768"/>
  <c r="Y768"/>
  <c r="P769"/>
  <c r="Q769"/>
  <c r="R769"/>
  <c r="S769"/>
  <c r="T769"/>
  <c r="U769"/>
  <c r="V769"/>
  <c r="W769"/>
  <c r="X769"/>
  <c r="Y769"/>
  <c r="P770"/>
  <c r="Q770"/>
  <c r="R770"/>
  <c r="S770"/>
  <c r="T770"/>
  <c r="U770"/>
  <c r="V770"/>
  <c r="W770"/>
  <c r="X770"/>
  <c r="Y770"/>
  <c r="P771"/>
  <c r="Q771"/>
  <c r="R771"/>
  <c r="S771"/>
  <c r="T771"/>
  <c r="U771"/>
  <c r="V771"/>
  <c r="W771"/>
  <c r="X771"/>
  <c r="Y771"/>
  <c r="P772"/>
  <c r="Q772"/>
  <c r="R772"/>
  <c r="S772"/>
  <c r="T772"/>
  <c r="U772"/>
  <c r="V772"/>
  <c r="W772"/>
  <c r="X772"/>
  <c r="Y772"/>
  <c r="P773"/>
  <c r="Q773"/>
  <c r="R773"/>
  <c r="S773"/>
  <c r="T773"/>
  <c r="U773"/>
  <c r="V773"/>
  <c r="W773"/>
  <c r="X773"/>
  <c r="Y773"/>
  <c r="P774"/>
  <c r="Q774"/>
  <c r="R774"/>
  <c r="S774"/>
  <c r="T774"/>
  <c r="U774"/>
  <c r="V774"/>
  <c r="W774"/>
  <c r="X774"/>
  <c r="Y774"/>
  <c r="P775"/>
  <c r="Q775"/>
  <c r="R775"/>
  <c r="S775"/>
  <c r="T775"/>
  <c r="U775"/>
  <c r="V775"/>
  <c r="W775"/>
  <c r="X775"/>
  <c r="Y775"/>
  <c r="P776"/>
  <c r="Q776"/>
  <c r="R776"/>
  <c r="S776"/>
  <c r="T776"/>
  <c r="U776"/>
  <c r="V776"/>
  <c r="W776"/>
  <c r="X776"/>
  <c r="Y776"/>
  <c r="P753"/>
  <c r="Q753"/>
  <c r="R753"/>
  <c r="S753"/>
  <c r="T753"/>
  <c r="U753"/>
  <c r="V753"/>
  <c r="W753"/>
  <c r="X753"/>
  <c r="Y753"/>
  <c r="P754"/>
  <c r="Q754"/>
  <c r="R754"/>
  <c r="S754"/>
  <c r="T754"/>
  <c r="U754"/>
  <c r="V754"/>
  <c r="W754"/>
  <c r="X754"/>
  <c r="Y754"/>
  <c r="P755"/>
  <c r="Q755"/>
  <c r="R755"/>
  <c r="S755"/>
  <c r="T755"/>
  <c r="U755"/>
  <c r="V755"/>
  <c r="W755"/>
  <c r="X755"/>
  <c r="Y755"/>
  <c r="P756"/>
  <c r="Q756"/>
  <c r="R756"/>
  <c r="S756"/>
  <c r="T756"/>
  <c r="U756"/>
  <c r="V756"/>
  <c r="W756"/>
  <c r="X756"/>
  <c r="Y756"/>
  <c r="P757"/>
  <c r="Q757"/>
  <c r="R757"/>
  <c r="S757"/>
  <c r="T757"/>
  <c r="U757"/>
  <c r="V757"/>
  <c r="W757"/>
  <c r="X757"/>
  <c r="Y757"/>
  <c r="P758"/>
  <c r="Q758"/>
  <c r="R758"/>
  <c r="S758"/>
  <c r="T758"/>
  <c r="U758"/>
  <c r="V758"/>
  <c r="W758"/>
  <c r="X758"/>
  <c r="Y758"/>
  <c r="P759"/>
  <c r="Q759"/>
  <c r="R759"/>
  <c r="S759"/>
  <c r="T759"/>
  <c r="U759"/>
  <c r="V759"/>
  <c r="W759"/>
  <c r="X759"/>
  <c r="Y759"/>
  <c r="P760"/>
  <c r="Q760"/>
  <c r="R760"/>
  <c r="S760"/>
  <c r="T760"/>
  <c r="U760"/>
  <c r="V760"/>
  <c r="W760"/>
  <c r="X760"/>
  <c r="Y760"/>
  <c r="P761"/>
  <c r="Q761"/>
  <c r="R761"/>
  <c r="S761"/>
  <c r="T761"/>
  <c r="U761"/>
  <c r="V761"/>
  <c r="W761"/>
  <c r="X761"/>
  <c r="Y761"/>
  <c r="P762"/>
  <c r="Q762"/>
  <c r="R762"/>
  <c r="S762"/>
  <c r="T762"/>
  <c r="U762"/>
  <c r="V762"/>
  <c r="W762"/>
  <c r="X762"/>
  <c r="Y762"/>
  <c r="P763"/>
  <c r="Q763"/>
  <c r="R763"/>
  <c r="S763"/>
  <c r="T763"/>
  <c r="U763"/>
  <c r="V763"/>
  <c r="W763"/>
  <c r="X763"/>
  <c r="Y763"/>
  <c r="P741"/>
  <c r="Q741"/>
  <c r="R741"/>
  <c r="S741"/>
  <c r="T741"/>
  <c r="U741"/>
  <c r="V741"/>
  <c r="W741"/>
  <c r="X741"/>
  <c r="Y741"/>
  <c r="P742"/>
  <c r="Q742"/>
  <c r="R742"/>
  <c r="S742"/>
  <c r="T742"/>
  <c r="U742"/>
  <c r="V742"/>
  <c r="W742"/>
  <c r="X742"/>
  <c r="Y742"/>
  <c r="P743"/>
  <c r="Q743"/>
  <c r="R743"/>
  <c r="S743"/>
  <c r="T743"/>
  <c r="U743"/>
  <c r="V743"/>
  <c r="W743"/>
  <c r="X743"/>
  <c r="Y743"/>
  <c r="P744"/>
  <c r="Q744"/>
  <c r="R744"/>
  <c r="S744"/>
  <c r="T744"/>
  <c r="U744"/>
  <c r="V744"/>
  <c r="W744"/>
  <c r="X744"/>
  <c r="Y744"/>
  <c r="P745"/>
  <c r="Q745"/>
  <c r="R745"/>
  <c r="S745"/>
  <c r="T745"/>
  <c r="U745"/>
  <c r="V745"/>
  <c r="W745"/>
  <c r="X745"/>
  <c r="Y745"/>
  <c r="P746"/>
  <c r="Q746"/>
  <c r="R746"/>
  <c r="S746"/>
  <c r="T746"/>
  <c r="U746"/>
  <c r="V746"/>
  <c r="W746"/>
  <c r="X746"/>
  <c r="Y746"/>
  <c r="P747"/>
  <c r="Q747"/>
  <c r="R747"/>
  <c r="S747"/>
  <c r="T747"/>
  <c r="U747"/>
  <c r="V747"/>
  <c r="W747"/>
  <c r="X747"/>
  <c r="Y747"/>
  <c r="P748"/>
  <c r="Q748"/>
  <c r="R748"/>
  <c r="S748"/>
  <c r="T748"/>
  <c r="U748"/>
  <c r="V748"/>
  <c r="W748"/>
  <c r="X748"/>
  <c r="Y748"/>
  <c r="P749"/>
  <c r="Q749"/>
  <c r="R749"/>
  <c r="S749"/>
  <c r="T749"/>
  <c r="U749"/>
  <c r="V749"/>
  <c r="W749"/>
  <c r="X749"/>
  <c r="Y749"/>
  <c r="P750"/>
  <c r="Q750"/>
  <c r="R750"/>
  <c r="S750"/>
  <c r="T750"/>
  <c r="U750"/>
  <c r="V750"/>
  <c r="W750"/>
  <c r="X750"/>
  <c r="Y750"/>
  <c r="P751"/>
  <c r="Q751"/>
  <c r="R751"/>
  <c r="S751"/>
  <c r="T751"/>
  <c r="U751"/>
  <c r="V751"/>
  <c r="W751"/>
  <c r="X751"/>
  <c r="Y751"/>
  <c r="P733"/>
  <c r="Q733"/>
  <c r="R733"/>
  <c r="S733"/>
  <c r="T733"/>
  <c r="U733"/>
  <c r="V733"/>
  <c r="W733"/>
  <c r="X733"/>
  <c r="Y733"/>
  <c r="P734"/>
  <c r="Q734"/>
  <c r="R734"/>
  <c r="S734"/>
  <c r="T734"/>
  <c r="U734"/>
  <c r="V734"/>
  <c r="W734"/>
  <c r="X734"/>
  <c r="Y734"/>
  <c r="P735"/>
  <c r="Q735"/>
  <c r="R735"/>
  <c r="S735"/>
  <c r="T735"/>
  <c r="U735"/>
  <c r="V735"/>
  <c r="W735"/>
  <c r="X735"/>
  <c r="Y735"/>
  <c r="P736"/>
  <c r="Q736"/>
  <c r="R736"/>
  <c r="S736"/>
  <c r="T736"/>
  <c r="U736"/>
  <c r="V736"/>
  <c r="W736"/>
  <c r="X736"/>
  <c r="Y736"/>
  <c r="P737"/>
  <c r="Q737"/>
  <c r="R737"/>
  <c r="S737"/>
  <c r="T737"/>
  <c r="U737"/>
  <c r="V737"/>
  <c r="W737"/>
  <c r="X737"/>
  <c r="Y737"/>
  <c r="P738"/>
  <c r="Q738"/>
  <c r="R738"/>
  <c r="S738"/>
  <c r="T738"/>
  <c r="U738"/>
  <c r="V738"/>
  <c r="W738"/>
  <c r="X738"/>
  <c r="Y738"/>
  <c r="P739"/>
  <c r="Q739"/>
  <c r="R739"/>
  <c r="S739"/>
  <c r="T739"/>
  <c r="U739"/>
  <c r="V739"/>
  <c r="W739"/>
  <c r="X739"/>
  <c r="Y739"/>
  <c r="P724"/>
  <c r="Q724"/>
  <c r="R724"/>
  <c r="S724"/>
  <c r="T724"/>
  <c r="U724"/>
  <c r="V724"/>
  <c r="W724"/>
  <c r="X724"/>
  <c r="Y724"/>
  <c r="P725"/>
  <c r="Q725"/>
  <c r="R725"/>
  <c r="S725"/>
  <c r="T725"/>
  <c r="U725"/>
  <c r="V725"/>
  <c r="W725"/>
  <c r="X725"/>
  <c r="Y725"/>
  <c r="P726"/>
  <c r="Q726"/>
  <c r="R726"/>
  <c r="S726"/>
  <c r="T726"/>
  <c r="U726"/>
  <c r="V726"/>
  <c r="W726"/>
  <c r="X726"/>
  <c r="Y726"/>
  <c r="P727"/>
  <c r="Q727"/>
  <c r="R727"/>
  <c r="S727"/>
  <c r="T727"/>
  <c r="U727"/>
  <c r="V727"/>
  <c r="W727"/>
  <c r="X727"/>
  <c r="Y727"/>
  <c r="P728"/>
  <c r="Q728"/>
  <c r="R728"/>
  <c r="S728"/>
  <c r="T728"/>
  <c r="U728"/>
  <c r="V728"/>
  <c r="W728"/>
  <c r="X728"/>
  <c r="Y728"/>
  <c r="P729"/>
  <c r="Q729"/>
  <c r="R729"/>
  <c r="S729"/>
  <c r="T729"/>
  <c r="U729"/>
  <c r="V729"/>
  <c r="W729"/>
  <c r="X729"/>
  <c r="Y729"/>
  <c r="P730"/>
  <c r="Q730"/>
  <c r="R730"/>
  <c r="S730"/>
  <c r="T730"/>
  <c r="U730"/>
  <c r="V730"/>
  <c r="W730"/>
  <c r="X730"/>
  <c r="Y730"/>
  <c r="P731"/>
  <c r="Q731"/>
  <c r="R731"/>
  <c r="S731"/>
  <c r="T731"/>
  <c r="U731"/>
  <c r="V731"/>
  <c r="W731"/>
  <c r="X731"/>
  <c r="Y731"/>
  <c r="P712"/>
  <c r="Q712"/>
  <c r="R712"/>
  <c r="S712"/>
  <c r="T712"/>
  <c r="U712"/>
  <c r="V712"/>
  <c r="W712"/>
  <c r="X712"/>
  <c r="Y712"/>
  <c r="P713"/>
  <c r="Q713"/>
  <c r="R713"/>
  <c r="S713"/>
  <c r="T713"/>
  <c r="U713"/>
  <c r="V713"/>
  <c r="W713"/>
  <c r="X713"/>
  <c r="Y713"/>
  <c r="P714"/>
  <c r="Q714"/>
  <c r="R714"/>
  <c r="S714"/>
  <c r="T714"/>
  <c r="U714"/>
  <c r="V714"/>
  <c r="W714"/>
  <c r="X714"/>
  <c r="Y714"/>
  <c r="P715"/>
  <c r="Q715"/>
  <c r="R715"/>
  <c r="S715"/>
  <c r="T715"/>
  <c r="U715"/>
  <c r="V715"/>
  <c r="W715"/>
  <c r="X715"/>
  <c r="Y715"/>
  <c r="P716"/>
  <c r="Q716"/>
  <c r="R716"/>
  <c r="S716"/>
  <c r="T716"/>
  <c r="U716"/>
  <c r="V716"/>
  <c r="W716"/>
  <c r="X716"/>
  <c r="Y716"/>
  <c r="P717"/>
  <c r="Q717"/>
  <c r="R717"/>
  <c r="S717"/>
  <c r="T717"/>
  <c r="U717"/>
  <c r="V717"/>
  <c r="W717"/>
  <c r="X717"/>
  <c r="Y717"/>
  <c r="P718"/>
  <c r="Q718"/>
  <c r="R718"/>
  <c r="S718"/>
  <c r="T718"/>
  <c r="U718"/>
  <c r="V718"/>
  <c r="W718"/>
  <c r="X718"/>
  <c r="Y718"/>
  <c r="P719"/>
  <c r="Q719"/>
  <c r="R719"/>
  <c r="S719"/>
  <c r="T719"/>
  <c r="U719"/>
  <c r="V719"/>
  <c r="W719"/>
  <c r="X719"/>
  <c r="Y719"/>
  <c r="P720"/>
  <c r="Q720"/>
  <c r="R720"/>
  <c r="S720"/>
  <c r="T720"/>
  <c r="U720"/>
  <c r="V720"/>
  <c r="W720"/>
  <c r="X720"/>
  <c r="Y720"/>
  <c r="P721"/>
  <c r="Q721"/>
  <c r="R721"/>
  <c r="S721"/>
  <c r="T721"/>
  <c r="U721"/>
  <c r="V721"/>
  <c r="W721"/>
  <c r="X721"/>
  <c r="Y721"/>
  <c r="P722"/>
  <c r="Q722"/>
  <c r="R722"/>
  <c r="S722"/>
  <c r="T722"/>
  <c r="U722"/>
  <c r="V722"/>
  <c r="W722"/>
  <c r="X722"/>
  <c r="Y722"/>
  <c r="P699"/>
  <c r="Q699"/>
  <c r="R699"/>
  <c r="S699"/>
  <c r="T699"/>
  <c r="U699"/>
  <c r="V699"/>
  <c r="W699"/>
  <c r="X699"/>
  <c r="Y699"/>
  <c r="P700"/>
  <c r="Q700"/>
  <c r="R700"/>
  <c r="S700"/>
  <c r="T700"/>
  <c r="U700"/>
  <c r="V700"/>
  <c r="W700"/>
  <c r="X700"/>
  <c r="Y700"/>
  <c r="P701"/>
  <c r="Q701"/>
  <c r="R701"/>
  <c r="S701"/>
  <c r="T701"/>
  <c r="U701"/>
  <c r="V701"/>
  <c r="W701"/>
  <c r="X701"/>
  <c r="Y701"/>
  <c r="P702"/>
  <c r="Q702"/>
  <c r="R702"/>
  <c r="S702"/>
  <c r="T702"/>
  <c r="U702"/>
  <c r="V702"/>
  <c r="W702"/>
  <c r="X702"/>
  <c r="Y702"/>
  <c r="P703"/>
  <c r="Q703"/>
  <c r="R703"/>
  <c r="S703"/>
  <c r="T703"/>
  <c r="U703"/>
  <c r="V703"/>
  <c r="W703"/>
  <c r="X703"/>
  <c r="Y703"/>
  <c r="P704"/>
  <c r="Q704"/>
  <c r="R704"/>
  <c r="S704"/>
  <c r="T704"/>
  <c r="U704"/>
  <c r="V704"/>
  <c r="W704"/>
  <c r="X704"/>
  <c r="Y704"/>
  <c r="P705"/>
  <c r="Q705"/>
  <c r="R705"/>
  <c r="S705"/>
  <c r="T705"/>
  <c r="U705"/>
  <c r="V705"/>
  <c r="W705"/>
  <c r="X705"/>
  <c r="Y705"/>
  <c r="P706"/>
  <c r="Q706"/>
  <c r="R706"/>
  <c r="S706"/>
  <c r="T706"/>
  <c r="U706"/>
  <c r="V706"/>
  <c r="W706"/>
  <c r="X706"/>
  <c r="Y706"/>
  <c r="P707"/>
  <c r="Q707"/>
  <c r="R707"/>
  <c r="S707"/>
  <c r="T707"/>
  <c r="U707"/>
  <c r="V707"/>
  <c r="W707"/>
  <c r="X707"/>
  <c r="Y707"/>
  <c r="P708"/>
  <c r="Q708"/>
  <c r="R708"/>
  <c r="S708"/>
  <c r="T708"/>
  <c r="U708"/>
  <c r="V708"/>
  <c r="W708"/>
  <c r="X708"/>
  <c r="Y708"/>
  <c r="P709"/>
  <c r="Q709"/>
  <c r="R709"/>
  <c r="S709"/>
  <c r="T709"/>
  <c r="U709"/>
  <c r="V709"/>
  <c r="W709"/>
  <c r="X709"/>
  <c r="Y709"/>
  <c r="P710"/>
  <c r="Q710"/>
  <c r="R710"/>
  <c r="S710"/>
  <c r="T710"/>
  <c r="U710"/>
  <c r="V710"/>
  <c r="W710"/>
  <c r="X710"/>
  <c r="Y710"/>
  <c r="P686"/>
  <c r="Q686"/>
  <c r="R686"/>
  <c r="S686"/>
  <c r="T686"/>
  <c r="U686"/>
  <c r="V686"/>
  <c r="W686"/>
  <c r="X686"/>
  <c r="Y686"/>
  <c r="P687"/>
  <c r="Q687"/>
  <c r="R687"/>
  <c r="S687"/>
  <c r="T687"/>
  <c r="U687"/>
  <c r="V687"/>
  <c r="W687"/>
  <c r="X687"/>
  <c r="Y687"/>
  <c r="P688"/>
  <c r="Q688"/>
  <c r="R688"/>
  <c r="S688"/>
  <c r="T688"/>
  <c r="U688"/>
  <c r="V688"/>
  <c r="W688"/>
  <c r="X688"/>
  <c r="Y688"/>
  <c r="P689"/>
  <c r="Q689"/>
  <c r="R689"/>
  <c r="S689"/>
  <c r="T689"/>
  <c r="U689"/>
  <c r="V689"/>
  <c r="W689"/>
  <c r="X689"/>
  <c r="Y689"/>
  <c r="P690"/>
  <c r="Q690"/>
  <c r="R690"/>
  <c r="S690"/>
  <c r="T690"/>
  <c r="U690"/>
  <c r="V690"/>
  <c r="W690"/>
  <c r="X690"/>
  <c r="Y690"/>
  <c r="P691"/>
  <c r="Q691"/>
  <c r="R691"/>
  <c r="S691"/>
  <c r="T691"/>
  <c r="U691"/>
  <c r="V691"/>
  <c r="W691"/>
  <c r="X691"/>
  <c r="Y691"/>
  <c r="P692"/>
  <c r="Q692"/>
  <c r="R692"/>
  <c r="S692"/>
  <c r="T692"/>
  <c r="U692"/>
  <c r="V692"/>
  <c r="W692"/>
  <c r="X692"/>
  <c r="Y692"/>
  <c r="P693"/>
  <c r="Q693"/>
  <c r="R693"/>
  <c r="S693"/>
  <c r="T693"/>
  <c r="U693"/>
  <c r="V693"/>
  <c r="W693"/>
  <c r="X693"/>
  <c r="Y693"/>
  <c r="P694"/>
  <c r="Q694"/>
  <c r="R694"/>
  <c r="S694"/>
  <c r="T694"/>
  <c r="U694"/>
  <c r="V694"/>
  <c r="W694"/>
  <c r="X694"/>
  <c r="Y694"/>
  <c r="P695"/>
  <c r="Q695"/>
  <c r="R695"/>
  <c r="S695"/>
  <c r="T695"/>
  <c r="U695"/>
  <c r="V695"/>
  <c r="W695"/>
  <c r="X695"/>
  <c r="Y695"/>
  <c r="P696"/>
  <c r="Q696"/>
  <c r="R696"/>
  <c r="S696"/>
  <c r="T696"/>
  <c r="U696"/>
  <c r="V696"/>
  <c r="W696"/>
  <c r="X696"/>
  <c r="Y696"/>
  <c r="P697"/>
  <c r="Q697"/>
  <c r="R697"/>
  <c r="S697"/>
  <c r="T697"/>
  <c r="U697"/>
  <c r="V697"/>
  <c r="W697"/>
  <c r="X697"/>
  <c r="Y697"/>
  <c r="P674"/>
  <c r="Q674"/>
  <c r="R674"/>
  <c r="S674"/>
  <c r="T674"/>
  <c r="U674"/>
  <c r="V674"/>
  <c r="W674"/>
  <c r="X674"/>
  <c r="Y674"/>
  <c r="P675"/>
  <c r="Q675"/>
  <c r="R675"/>
  <c r="S675"/>
  <c r="T675"/>
  <c r="U675"/>
  <c r="V675"/>
  <c r="W675"/>
  <c r="X675"/>
  <c r="Y675"/>
  <c r="P676"/>
  <c r="Q676"/>
  <c r="R676"/>
  <c r="S676"/>
  <c r="T676"/>
  <c r="U676"/>
  <c r="V676"/>
  <c r="W676"/>
  <c r="X676"/>
  <c r="Y676"/>
  <c r="P677"/>
  <c r="Q677"/>
  <c r="R677"/>
  <c r="S677"/>
  <c r="T677"/>
  <c r="U677"/>
  <c r="V677"/>
  <c r="W677"/>
  <c r="X677"/>
  <c r="Y677"/>
  <c r="P678"/>
  <c r="Q678"/>
  <c r="R678"/>
  <c r="S678"/>
  <c r="T678"/>
  <c r="U678"/>
  <c r="V678"/>
  <c r="W678"/>
  <c r="X678"/>
  <c r="Y678"/>
  <c r="P679"/>
  <c r="Q679"/>
  <c r="R679"/>
  <c r="S679"/>
  <c r="T679"/>
  <c r="U679"/>
  <c r="V679"/>
  <c r="W679"/>
  <c r="X679"/>
  <c r="Y679"/>
  <c r="P680"/>
  <c r="Q680"/>
  <c r="R680"/>
  <c r="S680"/>
  <c r="T680"/>
  <c r="U680"/>
  <c r="V680"/>
  <c r="W680"/>
  <c r="X680"/>
  <c r="Y680"/>
  <c r="P681"/>
  <c r="Q681"/>
  <c r="R681"/>
  <c r="S681"/>
  <c r="T681"/>
  <c r="U681"/>
  <c r="V681"/>
  <c r="W681"/>
  <c r="X681"/>
  <c r="Y681"/>
  <c r="P682"/>
  <c r="Q682"/>
  <c r="R682"/>
  <c r="S682"/>
  <c r="T682"/>
  <c r="U682"/>
  <c r="V682"/>
  <c r="W682"/>
  <c r="X682"/>
  <c r="Y682"/>
  <c r="P683"/>
  <c r="Q683"/>
  <c r="R683"/>
  <c r="S683"/>
  <c r="T683"/>
  <c r="U683"/>
  <c r="V683"/>
  <c r="W683"/>
  <c r="X683"/>
  <c r="Y683"/>
  <c r="P684"/>
  <c r="Q684"/>
  <c r="R684"/>
  <c r="S684"/>
  <c r="T684"/>
  <c r="U684"/>
  <c r="V684"/>
  <c r="W684"/>
  <c r="X684"/>
  <c r="Y684"/>
  <c r="P661"/>
  <c r="Q661"/>
  <c r="R661"/>
  <c r="S661"/>
  <c r="T661"/>
  <c r="U661"/>
  <c r="V661"/>
  <c r="W661"/>
  <c r="X661"/>
  <c r="Y661"/>
  <c r="P662"/>
  <c r="Q662"/>
  <c r="R662"/>
  <c r="S662"/>
  <c r="T662"/>
  <c r="U662"/>
  <c r="V662"/>
  <c r="W662"/>
  <c r="X662"/>
  <c r="Y662"/>
  <c r="P663"/>
  <c r="Q663"/>
  <c r="R663"/>
  <c r="S663"/>
  <c r="T663"/>
  <c r="U663"/>
  <c r="V663"/>
  <c r="W663"/>
  <c r="X663"/>
  <c r="Y663"/>
  <c r="P664"/>
  <c r="Q664"/>
  <c r="R664"/>
  <c r="S664"/>
  <c r="T664"/>
  <c r="U664"/>
  <c r="V664"/>
  <c r="W664"/>
  <c r="X664"/>
  <c r="Y664"/>
  <c r="P665"/>
  <c r="Q665"/>
  <c r="R665"/>
  <c r="S665"/>
  <c r="T665"/>
  <c r="U665"/>
  <c r="V665"/>
  <c r="W665"/>
  <c r="X665"/>
  <c r="Y665"/>
  <c r="P666"/>
  <c r="Q666"/>
  <c r="R666"/>
  <c r="S666"/>
  <c r="T666"/>
  <c r="U666"/>
  <c r="V666"/>
  <c r="W666"/>
  <c r="X666"/>
  <c r="Y666"/>
  <c r="P667"/>
  <c r="Q667"/>
  <c r="R667"/>
  <c r="S667"/>
  <c r="T667"/>
  <c r="U667"/>
  <c r="V667"/>
  <c r="W667"/>
  <c r="X667"/>
  <c r="Y667"/>
  <c r="P668"/>
  <c r="Q668"/>
  <c r="R668"/>
  <c r="S668"/>
  <c r="T668"/>
  <c r="U668"/>
  <c r="V668"/>
  <c r="W668"/>
  <c r="X668"/>
  <c r="Y668"/>
  <c r="P669"/>
  <c r="Q669"/>
  <c r="R669"/>
  <c r="S669"/>
  <c r="T669"/>
  <c r="U669"/>
  <c r="V669"/>
  <c r="W669"/>
  <c r="X669"/>
  <c r="Y669"/>
  <c r="P670"/>
  <c r="Q670"/>
  <c r="R670"/>
  <c r="S670"/>
  <c r="T670"/>
  <c r="U670"/>
  <c r="V670"/>
  <c r="W670"/>
  <c r="X670"/>
  <c r="Y670"/>
  <c r="P671"/>
  <c r="Q671"/>
  <c r="R671"/>
  <c r="S671"/>
  <c r="T671"/>
  <c r="U671"/>
  <c r="V671"/>
  <c r="W671"/>
  <c r="X671"/>
  <c r="Y671"/>
  <c r="P672"/>
  <c r="Q672"/>
  <c r="R672"/>
  <c r="S672"/>
  <c r="T672"/>
  <c r="U672"/>
  <c r="V672"/>
  <c r="W672"/>
  <c r="X672"/>
  <c r="Y672"/>
  <c r="P648"/>
  <c r="Q648"/>
  <c r="R648"/>
  <c r="S648"/>
  <c r="T648"/>
  <c r="U648"/>
  <c r="V648"/>
  <c r="W648"/>
  <c r="X648"/>
  <c r="Y648"/>
  <c r="P649"/>
  <c r="Q649"/>
  <c r="R649"/>
  <c r="S649"/>
  <c r="T649"/>
  <c r="U649"/>
  <c r="V649"/>
  <c r="W649"/>
  <c r="X649"/>
  <c r="Y649"/>
  <c r="P650"/>
  <c r="Q650"/>
  <c r="R650"/>
  <c r="S650"/>
  <c r="T650"/>
  <c r="U650"/>
  <c r="V650"/>
  <c r="W650"/>
  <c r="X650"/>
  <c r="Y650"/>
  <c r="P651"/>
  <c r="Q651"/>
  <c r="R651"/>
  <c r="S651"/>
  <c r="T651"/>
  <c r="U651"/>
  <c r="V651"/>
  <c r="W651"/>
  <c r="X651"/>
  <c r="Y651"/>
  <c r="P652"/>
  <c r="Q652"/>
  <c r="R652"/>
  <c r="S652"/>
  <c r="T652"/>
  <c r="U652"/>
  <c r="V652"/>
  <c r="W652"/>
  <c r="X652"/>
  <c r="Y652"/>
  <c r="P653"/>
  <c r="Q653"/>
  <c r="R653"/>
  <c r="S653"/>
  <c r="T653"/>
  <c r="U653"/>
  <c r="V653"/>
  <c r="W653"/>
  <c r="X653"/>
  <c r="Y653"/>
  <c r="P654"/>
  <c r="Q654"/>
  <c r="R654"/>
  <c r="S654"/>
  <c r="T654"/>
  <c r="U654"/>
  <c r="V654"/>
  <c r="W654"/>
  <c r="X654"/>
  <c r="Y654"/>
  <c r="P655"/>
  <c r="Q655"/>
  <c r="R655"/>
  <c r="S655"/>
  <c r="T655"/>
  <c r="U655"/>
  <c r="V655"/>
  <c r="W655"/>
  <c r="X655"/>
  <c r="Y655"/>
  <c r="P656"/>
  <c r="Q656"/>
  <c r="R656"/>
  <c r="S656"/>
  <c r="T656"/>
  <c r="U656"/>
  <c r="V656"/>
  <c r="W656"/>
  <c r="X656"/>
  <c r="Y656"/>
  <c r="P657"/>
  <c r="Q657"/>
  <c r="R657"/>
  <c r="S657"/>
  <c r="T657"/>
  <c r="U657"/>
  <c r="V657"/>
  <c r="W657"/>
  <c r="X657"/>
  <c r="Y657"/>
  <c r="P658"/>
  <c r="Q658"/>
  <c r="R658"/>
  <c r="S658"/>
  <c r="T658"/>
  <c r="U658"/>
  <c r="V658"/>
  <c r="W658"/>
  <c r="X658"/>
  <c r="Y658"/>
  <c r="P659"/>
  <c r="Q659"/>
  <c r="R659"/>
  <c r="S659"/>
  <c r="T659"/>
  <c r="U659"/>
  <c r="V659"/>
  <c r="W659"/>
  <c r="X659"/>
  <c r="Y659"/>
  <c r="P635"/>
  <c r="Q635"/>
  <c r="R635"/>
  <c r="S635"/>
  <c r="T635"/>
  <c r="U635"/>
  <c r="V635"/>
  <c r="W635"/>
  <c r="X635"/>
  <c r="Y635"/>
  <c r="P636"/>
  <c r="Q636"/>
  <c r="R636"/>
  <c r="S636"/>
  <c r="T636"/>
  <c r="U636"/>
  <c r="V636"/>
  <c r="W636"/>
  <c r="X636"/>
  <c r="Y636"/>
  <c r="P637"/>
  <c r="Q637"/>
  <c r="R637"/>
  <c r="S637"/>
  <c r="T637"/>
  <c r="U637"/>
  <c r="V637"/>
  <c r="W637"/>
  <c r="X637"/>
  <c r="Y637"/>
  <c r="P638"/>
  <c r="Q638"/>
  <c r="R638"/>
  <c r="S638"/>
  <c r="T638"/>
  <c r="U638"/>
  <c r="V638"/>
  <c r="W638"/>
  <c r="X638"/>
  <c r="Y638"/>
  <c r="P639"/>
  <c r="Q639"/>
  <c r="R639"/>
  <c r="S639"/>
  <c r="T639"/>
  <c r="U639"/>
  <c r="V639"/>
  <c r="W639"/>
  <c r="X639"/>
  <c r="Y639"/>
  <c r="P640"/>
  <c r="Q640"/>
  <c r="R640"/>
  <c r="S640"/>
  <c r="T640"/>
  <c r="U640"/>
  <c r="V640"/>
  <c r="W640"/>
  <c r="X640"/>
  <c r="Y640"/>
  <c r="P641"/>
  <c r="Q641"/>
  <c r="R641"/>
  <c r="S641"/>
  <c r="T641"/>
  <c r="U641"/>
  <c r="V641"/>
  <c r="W641"/>
  <c r="X641"/>
  <c r="Y641"/>
  <c r="P642"/>
  <c r="Q642"/>
  <c r="R642"/>
  <c r="S642"/>
  <c r="T642"/>
  <c r="U642"/>
  <c r="V642"/>
  <c r="W642"/>
  <c r="X642"/>
  <c r="Y642"/>
  <c r="P643"/>
  <c r="Q643"/>
  <c r="R643"/>
  <c r="S643"/>
  <c r="T643"/>
  <c r="U643"/>
  <c r="V643"/>
  <c r="W643"/>
  <c r="X643"/>
  <c r="Y643"/>
  <c r="P644"/>
  <c r="Q644"/>
  <c r="R644"/>
  <c r="S644"/>
  <c r="T644"/>
  <c r="U644"/>
  <c r="V644"/>
  <c r="W644"/>
  <c r="X644"/>
  <c r="Y644"/>
  <c r="P645"/>
  <c r="Q645"/>
  <c r="R645"/>
  <c r="S645"/>
  <c r="T645"/>
  <c r="U645"/>
  <c r="V645"/>
  <c r="W645"/>
  <c r="X645"/>
  <c r="Y645"/>
  <c r="P646"/>
  <c r="Q646"/>
  <c r="R646"/>
  <c r="S646"/>
  <c r="T646"/>
  <c r="U646"/>
  <c r="V646"/>
  <c r="W646"/>
  <c r="X646"/>
  <c r="Y646"/>
  <c r="P622"/>
  <c r="Q622"/>
  <c r="R622"/>
  <c r="S622"/>
  <c r="T622"/>
  <c r="U622"/>
  <c r="V622"/>
  <c r="W622"/>
  <c r="X622"/>
  <c r="Y622"/>
  <c r="P623"/>
  <c r="Q623"/>
  <c r="R623"/>
  <c r="S623"/>
  <c r="T623"/>
  <c r="U623"/>
  <c r="V623"/>
  <c r="W623"/>
  <c r="X623"/>
  <c r="Y623"/>
  <c r="P624"/>
  <c r="Q624"/>
  <c r="R624"/>
  <c r="S624"/>
  <c r="T624"/>
  <c r="U624"/>
  <c r="V624"/>
  <c r="W624"/>
  <c r="X624"/>
  <c r="Y624"/>
  <c r="P625"/>
  <c r="Q625"/>
  <c r="R625"/>
  <c r="S625"/>
  <c r="T625"/>
  <c r="U625"/>
  <c r="V625"/>
  <c r="W625"/>
  <c r="X625"/>
  <c r="Y625"/>
  <c r="P626"/>
  <c r="Q626"/>
  <c r="R626"/>
  <c r="S626"/>
  <c r="T626"/>
  <c r="U626"/>
  <c r="V626"/>
  <c r="W626"/>
  <c r="X626"/>
  <c r="Y626"/>
  <c r="P627"/>
  <c r="Q627"/>
  <c r="R627"/>
  <c r="S627"/>
  <c r="T627"/>
  <c r="U627"/>
  <c r="V627"/>
  <c r="W627"/>
  <c r="X627"/>
  <c r="Y627"/>
  <c r="P628"/>
  <c r="Q628"/>
  <c r="R628"/>
  <c r="S628"/>
  <c r="T628"/>
  <c r="U628"/>
  <c r="V628"/>
  <c r="W628"/>
  <c r="X628"/>
  <c r="Y628"/>
  <c r="P629"/>
  <c r="Q629"/>
  <c r="R629"/>
  <c r="S629"/>
  <c r="T629"/>
  <c r="U629"/>
  <c r="V629"/>
  <c r="W629"/>
  <c r="X629"/>
  <c r="Y629"/>
  <c r="P630"/>
  <c r="Q630"/>
  <c r="R630"/>
  <c r="S630"/>
  <c r="T630"/>
  <c r="U630"/>
  <c r="V630"/>
  <c r="W630"/>
  <c r="X630"/>
  <c r="Y630"/>
  <c r="P631"/>
  <c r="Q631"/>
  <c r="R631"/>
  <c r="S631"/>
  <c r="T631"/>
  <c r="U631"/>
  <c r="V631"/>
  <c r="W631"/>
  <c r="X631"/>
  <c r="Y631"/>
  <c r="P632"/>
  <c r="Q632"/>
  <c r="R632"/>
  <c r="S632"/>
  <c r="T632"/>
  <c r="U632"/>
  <c r="V632"/>
  <c r="W632"/>
  <c r="X632"/>
  <c r="Y632"/>
  <c r="P633"/>
  <c r="Q633"/>
  <c r="R633"/>
  <c r="S633"/>
  <c r="T633"/>
  <c r="U633"/>
  <c r="V633"/>
  <c r="W633"/>
  <c r="X633"/>
  <c r="Y633"/>
  <c r="P610"/>
  <c r="Q610"/>
  <c r="R610"/>
  <c r="S610"/>
  <c r="T610"/>
  <c r="U610"/>
  <c r="V610"/>
  <c r="W610"/>
  <c r="X610"/>
  <c r="Y610"/>
  <c r="P611"/>
  <c r="Q611"/>
  <c r="R611"/>
  <c r="S611"/>
  <c r="T611"/>
  <c r="U611"/>
  <c r="V611"/>
  <c r="W611"/>
  <c r="X611"/>
  <c r="Y611"/>
  <c r="P612"/>
  <c r="Q612"/>
  <c r="R612"/>
  <c r="S612"/>
  <c r="T612"/>
  <c r="U612"/>
  <c r="V612"/>
  <c r="W612"/>
  <c r="X612"/>
  <c r="Y612"/>
  <c r="P613"/>
  <c r="Q613"/>
  <c r="R613"/>
  <c r="S613"/>
  <c r="T613"/>
  <c r="U613"/>
  <c r="V613"/>
  <c r="W613"/>
  <c r="X613"/>
  <c r="Y613"/>
  <c r="P614"/>
  <c r="Q614"/>
  <c r="R614"/>
  <c r="S614"/>
  <c r="T614"/>
  <c r="U614"/>
  <c r="V614"/>
  <c r="W614"/>
  <c r="X614"/>
  <c r="Y614"/>
  <c r="P615"/>
  <c r="Q615"/>
  <c r="R615"/>
  <c r="S615"/>
  <c r="T615"/>
  <c r="U615"/>
  <c r="V615"/>
  <c r="W615"/>
  <c r="X615"/>
  <c r="Y615"/>
  <c r="P616"/>
  <c r="Q616"/>
  <c r="R616"/>
  <c r="S616"/>
  <c r="T616"/>
  <c r="U616"/>
  <c r="V616"/>
  <c r="W616"/>
  <c r="X616"/>
  <c r="Y616"/>
  <c r="P617"/>
  <c r="Q617"/>
  <c r="R617"/>
  <c r="S617"/>
  <c r="T617"/>
  <c r="U617"/>
  <c r="V617"/>
  <c r="W617"/>
  <c r="X617"/>
  <c r="Y617"/>
  <c r="P618"/>
  <c r="Q618"/>
  <c r="R618"/>
  <c r="S618"/>
  <c r="T618"/>
  <c r="U618"/>
  <c r="V618"/>
  <c r="W618"/>
  <c r="X618"/>
  <c r="Y618"/>
  <c r="P619"/>
  <c r="Q619"/>
  <c r="R619"/>
  <c r="S619"/>
  <c r="T619"/>
  <c r="U619"/>
  <c r="V619"/>
  <c r="W619"/>
  <c r="X619"/>
  <c r="Y619"/>
  <c r="P620"/>
  <c r="Q620"/>
  <c r="R620"/>
  <c r="S620"/>
  <c r="T620"/>
  <c r="U620"/>
  <c r="V620"/>
  <c r="W620"/>
  <c r="X620"/>
  <c r="Y620"/>
  <c r="P597"/>
  <c r="Q597"/>
  <c r="R597"/>
  <c r="S597"/>
  <c r="T597"/>
  <c r="U597"/>
  <c r="V597"/>
  <c r="W597"/>
  <c r="X597"/>
  <c r="Y597"/>
  <c r="P598"/>
  <c r="Q598"/>
  <c r="R598"/>
  <c r="S598"/>
  <c r="T598"/>
  <c r="U598"/>
  <c r="V598"/>
  <c r="W598"/>
  <c r="X598"/>
  <c r="Y598"/>
  <c r="P599"/>
  <c r="Q599"/>
  <c r="R599"/>
  <c r="S599"/>
  <c r="T599"/>
  <c r="U599"/>
  <c r="V599"/>
  <c r="W599"/>
  <c r="X599"/>
  <c r="Y599"/>
  <c r="P600"/>
  <c r="Q600"/>
  <c r="R600"/>
  <c r="S600"/>
  <c r="T600"/>
  <c r="U600"/>
  <c r="V600"/>
  <c r="W600"/>
  <c r="X600"/>
  <c r="Y600"/>
  <c r="P601"/>
  <c r="Q601"/>
  <c r="R601"/>
  <c r="S601"/>
  <c r="T601"/>
  <c r="U601"/>
  <c r="V601"/>
  <c r="W601"/>
  <c r="X601"/>
  <c r="Y601"/>
  <c r="P602"/>
  <c r="Q602"/>
  <c r="R602"/>
  <c r="S602"/>
  <c r="T602"/>
  <c r="U602"/>
  <c r="V602"/>
  <c r="W602"/>
  <c r="X602"/>
  <c r="Y602"/>
  <c r="P603"/>
  <c r="Q603"/>
  <c r="R603"/>
  <c r="S603"/>
  <c r="T603"/>
  <c r="U603"/>
  <c r="V603"/>
  <c r="W603"/>
  <c r="X603"/>
  <c r="Y603"/>
  <c r="P604"/>
  <c r="Q604"/>
  <c r="R604"/>
  <c r="S604"/>
  <c r="T604"/>
  <c r="U604"/>
  <c r="V604"/>
  <c r="W604"/>
  <c r="X604"/>
  <c r="Y604"/>
  <c r="P605"/>
  <c r="Q605"/>
  <c r="R605"/>
  <c r="S605"/>
  <c r="T605"/>
  <c r="U605"/>
  <c r="V605"/>
  <c r="W605"/>
  <c r="X605"/>
  <c r="Y605"/>
  <c r="P606"/>
  <c r="Q606"/>
  <c r="R606"/>
  <c r="S606"/>
  <c r="T606"/>
  <c r="U606"/>
  <c r="V606"/>
  <c r="W606"/>
  <c r="X606"/>
  <c r="Y606"/>
  <c r="P607"/>
  <c r="Q607"/>
  <c r="R607"/>
  <c r="S607"/>
  <c r="T607"/>
  <c r="U607"/>
  <c r="V607"/>
  <c r="W607"/>
  <c r="X607"/>
  <c r="Y607"/>
  <c r="P608"/>
  <c r="Q608"/>
  <c r="R608"/>
  <c r="S608"/>
  <c r="T608"/>
  <c r="U608"/>
  <c r="V608"/>
  <c r="W608"/>
  <c r="X608"/>
  <c r="Y608"/>
  <c r="P588"/>
  <c r="Q588"/>
  <c r="R588"/>
  <c r="S588"/>
  <c r="T588"/>
  <c r="U588"/>
  <c r="V588"/>
  <c r="W588"/>
  <c r="X588"/>
  <c r="Y588"/>
  <c r="P589"/>
  <c r="Q589"/>
  <c r="R589"/>
  <c r="S589"/>
  <c r="T589"/>
  <c r="U589"/>
  <c r="V589"/>
  <c r="W589"/>
  <c r="X589"/>
  <c r="Y589"/>
  <c r="P590"/>
  <c r="Q590"/>
  <c r="R590"/>
  <c r="S590"/>
  <c r="T590"/>
  <c r="U590"/>
  <c r="V590"/>
  <c r="W590"/>
  <c r="X590"/>
  <c r="Y590"/>
  <c r="P591"/>
  <c r="Q591"/>
  <c r="R591"/>
  <c r="S591"/>
  <c r="T591"/>
  <c r="U591"/>
  <c r="V591"/>
  <c r="W591"/>
  <c r="X591"/>
  <c r="Y591"/>
  <c r="P592"/>
  <c r="Q592"/>
  <c r="R592"/>
  <c r="S592"/>
  <c r="T592"/>
  <c r="U592"/>
  <c r="V592"/>
  <c r="W592"/>
  <c r="X592"/>
  <c r="Y592"/>
  <c r="P593"/>
  <c r="Q593"/>
  <c r="R593"/>
  <c r="S593"/>
  <c r="T593"/>
  <c r="U593"/>
  <c r="V593"/>
  <c r="W593"/>
  <c r="X593"/>
  <c r="Y593"/>
  <c r="P594"/>
  <c r="Q594"/>
  <c r="R594"/>
  <c r="S594"/>
  <c r="T594"/>
  <c r="U594"/>
  <c r="V594"/>
  <c r="W594"/>
  <c r="X594"/>
  <c r="Y594"/>
  <c r="P595"/>
  <c r="Q595"/>
  <c r="R595"/>
  <c r="S595"/>
  <c r="T595"/>
  <c r="U595"/>
  <c r="V595"/>
  <c r="W595"/>
  <c r="X595"/>
  <c r="Y595"/>
  <c r="P576"/>
  <c r="Q576"/>
  <c r="R576"/>
  <c r="S576"/>
  <c r="T576"/>
  <c r="U576"/>
  <c r="V576"/>
  <c r="W576"/>
  <c r="X576"/>
  <c r="Y576"/>
  <c r="P577"/>
  <c r="Q577"/>
  <c r="R577"/>
  <c r="S577"/>
  <c r="T577"/>
  <c r="U577"/>
  <c r="V577"/>
  <c r="W577"/>
  <c r="X577"/>
  <c r="Y577"/>
  <c r="P578"/>
  <c r="Q578"/>
  <c r="R578"/>
  <c r="S578"/>
  <c r="T578"/>
  <c r="U578"/>
  <c r="V578"/>
  <c r="W578"/>
  <c r="X578"/>
  <c r="Y578"/>
  <c r="P579"/>
  <c r="Q579"/>
  <c r="R579"/>
  <c r="S579"/>
  <c r="T579"/>
  <c r="U579"/>
  <c r="V579"/>
  <c r="W579"/>
  <c r="X579"/>
  <c r="Y579"/>
  <c r="P580"/>
  <c r="Q580"/>
  <c r="R580"/>
  <c r="S580"/>
  <c r="T580"/>
  <c r="U580"/>
  <c r="V580"/>
  <c r="W580"/>
  <c r="X580"/>
  <c r="Y580"/>
  <c r="P581"/>
  <c r="Q581"/>
  <c r="R581"/>
  <c r="S581"/>
  <c r="T581"/>
  <c r="U581"/>
  <c r="V581"/>
  <c r="W581"/>
  <c r="X581"/>
  <c r="Y581"/>
  <c r="P582"/>
  <c r="Q582"/>
  <c r="R582"/>
  <c r="S582"/>
  <c r="T582"/>
  <c r="U582"/>
  <c r="V582"/>
  <c r="W582"/>
  <c r="X582"/>
  <c r="Y582"/>
  <c r="P583"/>
  <c r="Q583"/>
  <c r="R583"/>
  <c r="S583"/>
  <c r="T583"/>
  <c r="U583"/>
  <c r="V583"/>
  <c r="W583"/>
  <c r="X583"/>
  <c r="Y583"/>
  <c r="P584"/>
  <c r="Q584"/>
  <c r="R584"/>
  <c r="S584"/>
  <c r="T584"/>
  <c r="U584"/>
  <c r="V584"/>
  <c r="W584"/>
  <c r="X584"/>
  <c r="Y584"/>
  <c r="P585"/>
  <c r="Q585"/>
  <c r="R585"/>
  <c r="S585"/>
  <c r="T585"/>
  <c r="U585"/>
  <c r="V585"/>
  <c r="W585"/>
  <c r="X585"/>
  <c r="Y585"/>
  <c r="P586"/>
  <c r="Q586"/>
  <c r="R586"/>
  <c r="S586"/>
  <c r="T586"/>
  <c r="U586"/>
  <c r="V586"/>
  <c r="W586"/>
  <c r="X586"/>
  <c r="Y586"/>
  <c r="P564"/>
  <c r="Q564"/>
  <c r="R564"/>
  <c r="S564"/>
  <c r="T564"/>
  <c r="U564"/>
  <c r="V564"/>
  <c r="W564"/>
  <c r="X564"/>
  <c r="Y564"/>
  <c r="P565"/>
  <c r="Q565"/>
  <c r="R565"/>
  <c r="S565"/>
  <c r="T565"/>
  <c r="U565"/>
  <c r="V565"/>
  <c r="W565"/>
  <c r="X565"/>
  <c r="Y565"/>
  <c r="P566"/>
  <c r="Q566"/>
  <c r="R566"/>
  <c r="S566"/>
  <c r="T566"/>
  <c r="U566"/>
  <c r="V566"/>
  <c r="W566"/>
  <c r="X566"/>
  <c r="Y566"/>
  <c r="P567"/>
  <c r="Q567"/>
  <c r="R567"/>
  <c r="S567"/>
  <c r="T567"/>
  <c r="U567"/>
  <c r="V567"/>
  <c r="W567"/>
  <c r="X567"/>
  <c r="Y567"/>
  <c r="P568"/>
  <c r="Q568"/>
  <c r="R568"/>
  <c r="S568"/>
  <c r="T568"/>
  <c r="U568"/>
  <c r="V568"/>
  <c r="W568"/>
  <c r="X568"/>
  <c r="Y568"/>
  <c r="P569"/>
  <c r="Q569"/>
  <c r="R569"/>
  <c r="S569"/>
  <c r="T569"/>
  <c r="U569"/>
  <c r="V569"/>
  <c r="W569"/>
  <c r="X569"/>
  <c r="Y569"/>
  <c r="P570"/>
  <c r="Q570"/>
  <c r="R570"/>
  <c r="S570"/>
  <c r="T570"/>
  <c r="U570"/>
  <c r="V570"/>
  <c r="W570"/>
  <c r="X570"/>
  <c r="Y570"/>
  <c r="P571"/>
  <c r="Q571"/>
  <c r="R571"/>
  <c r="S571"/>
  <c r="T571"/>
  <c r="U571"/>
  <c r="V571"/>
  <c r="W571"/>
  <c r="X571"/>
  <c r="Y571"/>
  <c r="P572"/>
  <c r="Q572"/>
  <c r="R572"/>
  <c r="S572"/>
  <c r="T572"/>
  <c r="U572"/>
  <c r="V572"/>
  <c r="W572"/>
  <c r="X572"/>
  <c r="Y572"/>
  <c r="P573"/>
  <c r="Q573"/>
  <c r="R573"/>
  <c r="S573"/>
  <c r="T573"/>
  <c r="U573"/>
  <c r="V573"/>
  <c r="W573"/>
  <c r="X573"/>
  <c r="Y573"/>
  <c r="P574"/>
  <c r="Q574"/>
  <c r="R574"/>
  <c r="S574"/>
  <c r="T574"/>
  <c r="U574"/>
  <c r="V574"/>
  <c r="W574"/>
  <c r="X574"/>
  <c r="Y574"/>
  <c r="P551"/>
  <c r="Q551"/>
  <c r="R551"/>
  <c r="S551"/>
  <c r="T551"/>
  <c r="U551"/>
  <c r="V551"/>
  <c r="W551"/>
  <c r="X551"/>
  <c r="Y551"/>
  <c r="P552"/>
  <c r="Q552"/>
  <c r="R552"/>
  <c r="S552"/>
  <c r="T552"/>
  <c r="U552"/>
  <c r="V552"/>
  <c r="W552"/>
  <c r="X552"/>
  <c r="Y552"/>
  <c r="P553"/>
  <c r="Q553"/>
  <c r="R553"/>
  <c r="S553"/>
  <c r="T553"/>
  <c r="U553"/>
  <c r="V553"/>
  <c r="W553"/>
  <c r="X553"/>
  <c r="Y553"/>
  <c r="P554"/>
  <c r="Q554"/>
  <c r="R554"/>
  <c r="S554"/>
  <c r="T554"/>
  <c r="U554"/>
  <c r="V554"/>
  <c r="W554"/>
  <c r="X554"/>
  <c r="Y554"/>
  <c r="P555"/>
  <c r="Q555"/>
  <c r="R555"/>
  <c r="S555"/>
  <c r="T555"/>
  <c r="U555"/>
  <c r="V555"/>
  <c r="W555"/>
  <c r="X555"/>
  <c r="Y555"/>
  <c r="P556"/>
  <c r="Q556"/>
  <c r="R556"/>
  <c r="S556"/>
  <c r="T556"/>
  <c r="U556"/>
  <c r="V556"/>
  <c r="W556"/>
  <c r="X556"/>
  <c r="Y556"/>
  <c r="P557"/>
  <c r="Q557"/>
  <c r="R557"/>
  <c r="S557"/>
  <c r="T557"/>
  <c r="U557"/>
  <c r="V557"/>
  <c r="W557"/>
  <c r="X557"/>
  <c r="Y557"/>
  <c r="P558"/>
  <c r="Q558"/>
  <c r="R558"/>
  <c r="S558"/>
  <c r="T558"/>
  <c r="U558"/>
  <c r="V558"/>
  <c r="W558"/>
  <c r="X558"/>
  <c r="Y558"/>
  <c r="P559"/>
  <c r="Q559"/>
  <c r="R559"/>
  <c r="S559"/>
  <c r="T559"/>
  <c r="U559"/>
  <c r="V559"/>
  <c r="W559"/>
  <c r="X559"/>
  <c r="Y559"/>
  <c r="P560"/>
  <c r="Q560"/>
  <c r="R560"/>
  <c r="S560"/>
  <c r="T560"/>
  <c r="U560"/>
  <c r="V560"/>
  <c r="W560"/>
  <c r="X560"/>
  <c r="Y560"/>
  <c r="P561"/>
  <c r="Q561"/>
  <c r="R561"/>
  <c r="S561"/>
  <c r="T561"/>
  <c r="U561"/>
  <c r="V561"/>
  <c r="W561"/>
  <c r="X561"/>
  <c r="Y561"/>
  <c r="P562"/>
  <c r="Q562"/>
  <c r="R562"/>
  <c r="S562"/>
  <c r="T562"/>
  <c r="U562"/>
  <c r="V562"/>
  <c r="W562"/>
  <c r="X562"/>
  <c r="Y562"/>
  <c r="P540"/>
  <c r="Q540"/>
  <c r="R540"/>
  <c r="S540"/>
  <c r="T540"/>
  <c r="U540"/>
  <c r="V540"/>
  <c r="W540"/>
  <c r="X540"/>
  <c r="Y540"/>
  <c r="P541"/>
  <c r="Q541"/>
  <c r="R541"/>
  <c r="S541"/>
  <c r="T541"/>
  <c r="U541"/>
  <c r="V541"/>
  <c r="W541"/>
  <c r="X541"/>
  <c r="Y541"/>
  <c r="P542"/>
  <c r="Q542"/>
  <c r="R542"/>
  <c r="S542"/>
  <c r="T542"/>
  <c r="U542"/>
  <c r="V542"/>
  <c r="W542"/>
  <c r="X542"/>
  <c r="Y542"/>
  <c r="P543"/>
  <c r="Q543"/>
  <c r="R543"/>
  <c r="S543"/>
  <c r="T543"/>
  <c r="U543"/>
  <c r="V543"/>
  <c r="W543"/>
  <c r="X543"/>
  <c r="Y543"/>
  <c r="P544"/>
  <c r="Q544"/>
  <c r="R544"/>
  <c r="S544"/>
  <c r="T544"/>
  <c r="U544"/>
  <c r="V544"/>
  <c r="W544"/>
  <c r="X544"/>
  <c r="Y544"/>
  <c r="P545"/>
  <c r="Q545"/>
  <c r="R545"/>
  <c r="S545"/>
  <c r="T545"/>
  <c r="U545"/>
  <c r="V545"/>
  <c r="W545"/>
  <c r="X545"/>
  <c r="Y545"/>
  <c r="P546"/>
  <c r="Q546"/>
  <c r="R546"/>
  <c r="S546"/>
  <c r="T546"/>
  <c r="U546"/>
  <c r="V546"/>
  <c r="W546"/>
  <c r="X546"/>
  <c r="Y546"/>
  <c r="P547"/>
  <c r="Q547"/>
  <c r="R547"/>
  <c r="S547"/>
  <c r="T547"/>
  <c r="U547"/>
  <c r="V547"/>
  <c r="W547"/>
  <c r="X547"/>
  <c r="Y547"/>
  <c r="P548"/>
  <c r="Q548"/>
  <c r="R548"/>
  <c r="S548"/>
  <c r="T548"/>
  <c r="U548"/>
  <c r="V548"/>
  <c r="W548"/>
  <c r="X548"/>
  <c r="Y548"/>
  <c r="P549"/>
  <c r="Q549"/>
  <c r="R549"/>
  <c r="S549"/>
  <c r="T549"/>
  <c r="U549"/>
  <c r="V549"/>
  <c r="W549"/>
  <c r="X549"/>
  <c r="Y549"/>
  <c r="P527"/>
  <c r="Q527"/>
  <c r="R527"/>
  <c r="S527"/>
  <c r="T527"/>
  <c r="U527"/>
  <c r="V527"/>
  <c r="W527"/>
  <c r="X527"/>
  <c r="Y527"/>
  <c r="P528"/>
  <c r="Q528"/>
  <c r="R528"/>
  <c r="S528"/>
  <c r="T528"/>
  <c r="U528"/>
  <c r="V528"/>
  <c r="W528"/>
  <c r="X528"/>
  <c r="Y528"/>
  <c r="P529"/>
  <c r="Q529"/>
  <c r="R529"/>
  <c r="S529"/>
  <c r="T529"/>
  <c r="U529"/>
  <c r="V529"/>
  <c r="W529"/>
  <c r="X529"/>
  <c r="Y529"/>
  <c r="P530"/>
  <c r="Q530"/>
  <c r="R530"/>
  <c r="S530"/>
  <c r="T530"/>
  <c r="U530"/>
  <c r="V530"/>
  <c r="W530"/>
  <c r="X530"/>
  <c r="Y530"/>
  <c r="P531"/>
  <c r="Q531"/>
  <c r="R531"/>
  <c r="S531"/>
  <c r="T531"/>
  <c r="U531"/>
  <c r="V531"/>
  <c r="W531"/>
  <c r="X531"/>
  <c r="Y531"/>
  <c r="P532"/>
  <c r="Q532"/>
  <c r="R532"/>
  <c r="S532"/>
  <c r="T532"/>
  <c r="U532"/>
  <c r="V532"/>
  <c r="W532"/>
  <c r="X532"/>
  <c r="Y532"/>
  <c r="P533"/>
  <c r="Q533"/>
  <c r="R533"/>
  <c r="S533"/>
  <c r="T533"/>
  <c r="U533"/>
  <c r="V533"/>
  <c r="W533"/>
  <c r="X533"/>
  <c r="Y533"/>
  <c r="P534"/>
  <c r="Q534"/>
  <c r="R534"/>
  <c r="S534"/>
  <c r="T534"/>
  <c r="U534"/>
  <c r="V534"/>
  <c r="W534"/>
  <c r="X534"/>
  <c r="Y534"/>
  <c r="P535"/>
  <c r="Q535"/>
  <c r="R535"/>
  <c r="S535"/>
  <c r="T535"/>
  <c r="U535"/>
  <c r="V535"/>
  <c r="W535"/>
  <c r="X535"/>
  <c r="Y535"/>
  <c r="P536"/>
  <c r="Q536"/>
  <c r="R536"/>
  <c r="S536"/>
  <c r="T536"/>
  <c r="U536"/>
  <c r="V536"/>
  <c r="W536"/>
  <c r="X536"/>
  <c r="Y536"/>
  <c r="P537"/>
  <c r="Q537"/>
  <c r="R537"/>
  <c r="S537"/>
  <c r="T537"/>
  <c r="U537"/>
  <c r="V537"/>
  <c r="W537"/>
  <c r="X537"/>
  <c r="Y537"/>
  <c r="P538"/>
  <c r="Q538"/>
  <c r="R538"/>
  <c r="S538"/>
  <c r="T538"/>
  <c r="U538"/>
  <c r="V538"/>
  <c r="W538"/>
  <c r="X538"/>
  <c r="Y538"/>
  <c r="P514"/>
  <c r="Q514"/>
  <c r="R514"/>
  <c r="S514"/>
  <c r="T514"/>
  <c r="U514"/>
  <c r="V514"/>
  <c r="W514"/>
  <c r="X514"/>
  <c r="Y514"/>
  <c r="P515"/>
  <c r="Q515"/>
  <c r="R515"/>
  <c r="S515"/>
  <c r="T515"/>
  <c r="U515"/>
  <c r="V515"/>
  <c r="W515"/>
  <c r="X515"/>
  <c r="Y515"/>
  <c r="P516"/>
  <c r="Q516"/>
  <c r="R516"/>
  <c r="S516"/>
  <c r="T516"/>
  <c r="U516"/>
  <c r="V516"/>
  <c r="W516"/>
  <c r="X516"/>
  <c r="Y516"/>
  <c r="P517"/>
  <c r="Q517"/>
  <c r="R517"/>
  <c r="S517"/>
  <c r="T517"/>
  <c r="U517"/>
  <c r="V517"/>
  <c r="W517"/>
  <c r="X517"/>
  <c r="Y517"/>
  <c r="P518"/>
  <c r="Q518"/>
  <c r="R518"/>
  <c r="S518"/>
  <c r="T518"/>
  <c r="U518"/>
  <c r="V518"/>
  <c r="W518"/>
  <c r="X518"/>
  <c r="Y518"/>
  <c r="P519"/>
  <c r="Q519"/>
  <c r="R519"/>
  <c r="S519"/>
  <c r="T519"/>
  <c r="U519"/>
  <c r="V519"/>
  <c r="W519"/>
  <c r="X519"/>
  <c r="Y519"/>
  <c r="P520"/>
  <c r="Q520"/>
  <c r="R520"/>
  <c r="S520"/>
  <c r="T520"/>
  <c r="U520"/>
  <c r="V520"/>
  <c r="W520"/>
  <c r="X520"/>
  <c r="Y520"/>
  <c r="P521"/>
  <c r="Q521"/>
  <c r="R521"/>
  <c r="S521"/>
  <c r="T521"/>
  <c r="U521"/>
  <c r="V521"/>
  <c r="W521"/>
  <c r="X521"/>
  <c r="Y521"/>
  <c r="P522"/>
  <c r="Q522"/>
  <c r="R522"/>
  <c r="S522"/>
  <c r="T522"/>
  <c r="U522"/>
  <c r="V522"/>
  <c r="W522"/>
  <c r="X522"/>
  <c r="Y522"/>
  <c r="P523"/>
  <c r="Q523"/>
  <c r="R523"/>
  <c r="S523"/>
  <c r="T523"/>
  <c r="U523"/>
  <c r="V523"/>
  <c r="W523"/>
  <c r="X523"/>
  <c r="Y523"/>
  <c r="P524"/>
  <c r="Q524"/>
  <c r="R524"/>
  <c r="S524"/>
  <c r="T524"/>
  <c r="U524"/>
  <c r="V524"/>
  <c r="W524"/>
  <c r="X524"/>
  <c r="Y524"/>
  <c r="P525"/>
  <c r="Q525"/>
  <c r="R525"/>
  <c r="S525"/>
  <c r="T525"/>
  <c r="U525"/>
  <c r="V525"/>
  <c r="W525"/>
  <c r="X525"/>
  <c r="Y525"/>
  <c r="P500"/>
  <c r="Q500"/>
  <c r="R500"/>
  <c r="S500"/>
  <c r="T500"/>
  <c r="U500"/>
  <c r="V500"/>
  <c r="W500"/>
  <c r="X500"/>
  <c r="Y500"/>
  <c r="P501"/>
  <c r="Q501"/>
  <c r="R501"/>
  <c r="S501"/>
  <c r="T501"/>
  <c r="U501"/>
  <c r="V501"/>
  <c r="W501"/>
  <c r="X501"/>
  <c r="Y501"/>
  <c r="P502"/>
  <c r="Q502"/>
  <c r="R502"/>
  <c r="S502"/>
  <c r="T502"/>
  <c r="U502"/>
  <c r="V502"/>
  <c r="W502"/>
  <c r="X502"/>
  <c r="Y502"/>
  <c r="P503"/>
  <c r="Q503"/>
  <c r="R503"/>
  <c r="S503"/>
  <c r="T503"/>
  <c r="U503"/>
  <c r="V503"/>
  <c r="W503"/>
  <c r="X503"/>
  <c r="Y503"/>
  <c r="P504"/>
  <c r="Q504"/>
  <c r="R504"/>
  <c r="S504"/>
  <c r="T504"/>
  <c r="U504"/>
  <c r="V504"/>
  <c r="W504"/>
  <c r="X504"/>
  <c r="Y504"/>
  <c r="P505"/>
  <c r="Q505"/>
  <c r="R505"/>
  <c r="S505"/>
  <c r="T505"/>
  <c r="U505"/>
  <c r="V505"/>
  <c r="W505"/>
  <c r="X505"/>
  <c r="Y505"/>
  <c r="P506"/>
  <c r="Q506"/>
  <c r="R506"/>
  <c r="S506"/>
  <c r="T506"/>
  <c r="U506"/>
  <c r="V506"/>
  <c r="W506"/>
  <c r="X506"/>
  <c r="Y506"/>
  <c r="P507"/>
  <c r="Q507"/>
  <c r="R507"/>
  <c r="S507"/>
  <c r="T507"/>
  <c r="U507"/>
  <c r="V507"/>
  <c r="W507"/>
  <c r="X507"/>
  <c r="Y507"/>
  <c r="P508"/>
  <c r="Q508"/>
  <c r="R508"/>
  <c r="S508"/>
  <c r="T508"/>
  <c r="U508"/>
  <c r="V508"/>
  <c r="W508"/>
  <c r="X508"/>
  <c r="Y508"/>
  <c r="P509"/>
  <c r="Q509"/>
  <c r="R509"/>
  <c r="S509"/>
  <c r="T509"/>
  <c r="U509"/>
  <c r="V509"/>
  <c r="W509"/>
  <c r="X509"/>
  <c r="Y509"/>
  <c r="P510"/>
  <c r="Q510"/>
  <c r="R510"/>
  <c r="S510"/>
  <c r="T510"/>
  <c r="U510"/>
  <c r="V510"/>
  <c r="W510"/>
  <c r="X510"/>
  <c r="Y510"/>
  <c r="P511"/>
  <c r="Q511"/>
  <c r="R511"/>
  <c r="S511"/>
  <c r="T511"/>
  <c r="U511"/>
  <c r="V511"/>
  <c r="W511"/>
  <c r="X511"/>
  <c r="Y511"/>
  <c r="P512"/>
  <c r="Q512"/>
  <c r="R512"/>
  <c r="S512"/>
  <c r="T512"/>
  <c r="U512"/>
  <c r="V512"/>
  <c r="W512"/>
  <c r="X512"/>
  <c r="Y512"/>
  <c r="P489"/>
  <c r="Q489"/>
  <c r="R489"/>
  <c r="S489"/>
  <c r="T489"/>
  <c r="U489"/>
  <c r="V489"/>
  <c r="W489"/>
  <c r="X489"/>
  <c r="Y489"/>
  <c r="P490"/>
  <c r="Q490"/>
  <c r="R490"/>
  <c r="S490"/>
  <c r="T490"/>
  <c r="U490"/>
  <c r="V490"/>
  <c r="W490"/>
  <c r="X490"/>
  <c r="Y490"/>
  <c r="P491"/>
  <c r="Q491"/>
  <c r="R491"/>
  <c r="S491"/>
  <c r="T491"/>
  <c r="U491"/>
  <c r="V491"/>
  <c r="W491"/>
  <c r="X491"/>
  <c r="Y491"/>
  <c r="P492"/>
  <c r="Q492"/>
  <c r="R492"/>
  <c r="S492"/>
  <c r="T492"/>
  <c r="U492"/>
  <c r="V492"/>
  <c r="W492"/>
  <c r="X492"/>
  <c r="Y492"/>
  <c r="P493"/>
  <c r="Q493"/>
  <c r="R493"/>
  <c r="S493"/>
  <c r="T493"/>
  <c r="U493"/>
  <c r="V493"/>
  <c r="W493"/>
  <c r="X493"/>
  <c r="Y493"/>
  <c r="P494"/>
  <c r="Q494"/>
  <c r="R494"/>
  <c r="S494"/>
  <c r="T494"/>
  <c r="U494"/>
  <c r="V494"/>
  <c r="W494"/>
  <c r="X494"/>
  <c r="Y494"/>
  <c r="P495"/>
  <c r="Q495"/>
  <c r="R495"/>
  <c r="S495"/>
  <c r="T495"/>
  <c r="U495"/>
  <c r="V495"/>
  <c r="W495"/>
  <c r="X495"/>
  <c r="Y495"/>
  <c r="P496"/>
  <c r="Q496"/>
  <c r="R496"/>
  <c r="S496"/>
  <c r="T496"/>
  <c r="U496"/>
  <c r="V496"/>
  <c r="W496"/>
  <c r="X496"/>
  <c r="Y496"/>
  <c r="P497"/>
  <c r="Q497"/>
  <c r="R497"/>
  <c r="S497"/>
  <c r="T497"/>
  <c r="U497"/>
  <c r="V497"/>
  <c r="W497"/>
  <c r="X497"/>
  <c r="Y497"/>
  <c r="P498"/>
  <c r="Q498"/>
  <c r="R498"/>
  <c r="S498"/>
  <c r="T498"/>
  <c r="U498"/>
  <c r="V498"/>
  <c r="W498"/>
  <c r="X498"/>
  <c r="Y498"/>
  <c r="P480"/>
  <c r="Q480"/>
  <c r="R480"/>
  <c r="S480"/>
  <c r="T480"/>
  <c r="U480"/>
  <c r="V480"/>
  <c r="W480"/>
  <c r="X480"/>
  <c r="Y480"/>
  <c r="P481"/>
  <c r="Q481"/>
  <c r="R481"/>
  <c r="S481"/>
  <c r="T481"/>
  <c r="U481"/>
  <c r="V481"/>
  <c r="W481"/>
  <c r="X481"/>
  <c r="Y481"/>
  <c r="P482"/>
  <c r="Q482"/>
  <c r="R482"/>
  <c r="S482"/>
  <c r="T482"/>
  <c r="U482"/>
  <c r="V482"/>
  <c r="W482"/>
  <c r="X482"/>
  <c r="Y482"/>
  <c r="P483"/>
  <c r="Q483"/>
  <c r="R483"/>
  <c r="S483"/>
  <c r="T483"/>
  <c r="U483"/>
  <c r="V483"/>
  <c r="W483"/>
  <c r="X483"/>
  <c r="Y483"/>
  <c r="P484"/>
  <c r="Q484"/>
  <c r="R484"/>
  <c r="S484"/>
  <c r="T484"/>
  <c r="U484"/>
  <c r="V484"/>
  <c r="W484"/>
  <c r="X484"/>
  <c r="Y484"/>
  <c r="P485"/>
  <c r="Q485"/>
  <c r="R485"/>
  <c r="S485"/>
  <c r="T485"/>
  <c r="U485"/>
  <c r="V485"/>
  <c r="W485"/>
  <c r="X485"/>
  <c r="Y485"/>
  <c r="P486"/>
  <c r="Q486"/>
  <c r="R486"/>
  <c r="S486"/>
  <c r="T486"/>
  <c r="U486"/>
  <c r="V486"/>
  <c r="W486"/>
  <c r="X486"/>
  <c r="Y486"/>
  <c r="P487"/>
  <c r="Q487"/>
  <c r="R487"/>
  <c r="S487"/>
  <c r="T487"/>
  <c r="U487"/>
  <c r="V487"/>
  <c r="W487"/>
  <c r="X487"/>
  <c r="Y487"/>
  <c r="P468"/>
  <c r="Q468"/>
  <c r="R468"/>
  <c r="S468"/>
  <c r="T468"/>
  <c r="U468"/>
  <c r="V468"/>
  <c r="W468"/>
  <c r="X468"/>
  <c r="Y468"/>
  <c r="P469"/>
  <c r="Q469"/>
  <c r="R469"/>
  <c r="S469"/>
  <c r="T469"/>
  <c r="U469"/>
  <c r="V469"/>
  <c r="W469"/>
  <c r="X469"/>
  <c r="Y469"/>
  <c r="P470"/>
  <c r="Q470"/>
  <c r="R470"/>
  <c r="S470"/>
  <c r="T470"/>
  <c r="U470"/>
  <c r="V470"/>
  <c r="W470"/>
  <c r="X470"/>
  <c r="Y470"/>
  <c r="P471"/>
  <c r="Q471"/>
  <c r="R471"/>
  <c r="S471"/>
  <c r="T471"/>
  <c r="U471"/>
  <c r="V471"/>
  <c r="W471"/>
  <c r="X471"/>
  <c r="Y471"/>
  <c r="P472"/>
  <c r="Q472"/>
  <c r="R472"/>
  <c r="S472"/>
  <c r="T472"/>
  <c r="U472"/>
  <c r="V472"/>
  <c r="W472"/>
  <c r="X472"/>
  <c r="Y472"/>
  <c r="P473"/>
  <c r="Q473"/>
  <c r="R473"/>
  <c r="S473"/>
  <c r="T473"/>
  <c r="U473"/>
  <c r="V473"/>
  <c r="W473"/>
  <c r="X473"/>
  <c r="Y473"/>
  <c r="P474"/>
  <c r="Q474"/>
  <c r="R474"/>
  <c r="S474"/>
  <c r="T474"/>
  <c r="U474"/>
  <c r="V474"/>
  <c r="W474"/>
  <c r="X474"/>
  <c r="Y474"/>
  <c r="P475"/>
  <c r="Q475"/>
  <c r="R475"/>
  <c r="S475"/>
  <c r="T475"/>
  <c r="U475"/>
  <c r="V475"/>
  <c r="W475"/>
  <c r="X475"/>
  <c r="Y475"/>
  <c r="P476"/>
  <c r="Q476"/>
  <c r="R476"/>
  <c r="S476"/>
  <c r="T476"/>
  <c r="U476"/>
  <c r="V476"/>
  <c r="W476"/>
  <c r="X476"/>
  <c r="Y476"/>
  <c r="P477"/>
  <c r="Q477"/>
  <c r="R477"/>
  <c r="S477"/>
  <c r="T477"/>
  <c r="U477"/>
  <c r="V477"/>
  <c r="W477"/>
  <c r="X477"/>
  <c r="Y477"/>
  <c r="P478"/>
  <c r="Q478"/>
  <c r="R478"/>
  <c r="S478"/>
  <c r="T478"/>
  <c r="U478"/>
  <c r="V478"/>
  <c r="W478"/>
  <c r="X478"/>
  <c r="Y478"/>
  <c r="P455"/>
  <c r="Q455"/>
  <c r="R455"/>
  <c r="S455"/>
  <c r="T455"/>
  <c r="U455"/>
  <c r="V455"/>
  <c r="W455"/>
  <c r="X455"/>
  <c r="Y455"/>
  <c r="P456"/>
  <c r="Q456"/>
  <c r="R456"/>
  <c r="S456"/>
  <c r="T456"/>
  <c r="U456"/>
  <c r="V456"/>
  <c r="W456"/>
  <c r="X456"/>
  <c r="Y456"/>
  <c r="P457"/>
  <c r="Q457"/>
  <c r="R457"/>
  <c r="S457"/>
  <c r="T457"/>
  <c r="U457"/>
  <c r="V457"/>
  <c r="W457"/>
  <c r="X457"/>
  <c r="Y457"/>
  <c r="P458"/>
  <c r="Q458"/>
  <c r="R458"/>
  <c r="S458"/>
  <c r="T458"/>
  <c r="U458"/>
  <c r="V458"/>
  <c r="W458"/>
  <c r="X458"/>
  <c r="Y458"/>
  <c r="P459"/>
  <c r="Q459"/>
  <c r="R459"/>
  <c r="S459"/>
  <c r="T459"/>
  <c r="U459"/>
  <c r="V459"/>
  <c r="W459"/>
  <c r="X459"/>
  <c r="Y459"/>
  <c r="P460"/>
  <c r="Q460"/>
  <c r="R460"/>
  <c r="S460"/>
  <c r="T460"/>
  <c r="U460"/>
  <c r="V460"/>
  <c r="W460"/>
  <c r="X460"/>
  <c r="Y460"/>
  <c r="P461"/>
  <c r="Q461"/>
  <c r="R461"/>
  <c r="S461"/>
  <c r="T461"/>
  <c r="U461"/>
  <c r="V461"/>
  <c r="W461"/>
  <c r="X461"/>
  <c r="Y461"/>
  <c r="P462"/>
  <c r="Q462"/>
  <c r="R462"/>
  <c r="S462"/>
  <c r="T462"/>
  <c r="U462"/>
  <c r="V462"/>
  <c r="W462"/>
  <c r="X462"/>
  <c r="Y462"/>
  <c r="P463"/>
  <c r="Q463"/>
  <c r="R463"/>
  <c r="S463"/>
  <c r="T463"/>
  <c r="U463"/>
  <c r="V463"/>
  <c r="W463"/>
  <c r="X463"/>
  <c r="Y463"/>
  <c r="P464"/>
  <c r="Q464"/>
  <c r="R464"/>
  <c r="S464"/>
  <c r="T464"/>
  <c r="U464"/>
  <c r="V464"/>
  <c r="W464"/>
  <c r="X464"/>
  <c r="Y464"/>
  <c r="P465"/>
  <c r="Q465"/>
  <c r="R465"/>
  <c r="S465"/>
  <c r="T465"/>
  <c r="U465"/>
  <c r="V465"/>
  <c r="W465"/>
  <c r="X465"/>
  <c r="Y465"/>
  <c r="P466"/>
  <c r="Q466"/>
  <c r="R466"/>
  <c r="S466"/>
  <c r="T466"/>
  <c r="U466"/>
  <c r="V466"/>
  <c r="W466"/>
  <c r="X466"/>
  <c r="Y466"/>
  <c r="P442"/>
  <c r="Q442"/>
  <c r="R442"/>
  <c r="S442"/>
  <c r="T442"/>
  <c r="U442"/>
  <c r="V442"/>
  <c r="W442"/>
  <c r="X442"/>
  <c r="Y442"/>
  <c r="P443"/>
  <c r="Q443"/>
  <c r="R443"/>
  <c r="S443"/>
  <c r="T443"/>
  <c r="U443"/>
  <c r="V443"/>
  <c r="W443"/>
  <c r="X443"/>
  <c r="Y443"/>
  <c r="P444"/>
  <c r="Q444"/>
  <c r="R444"/>
  <c r="S444"/>
  <c r="T444"/>
  <c r="U444"/>
  <c r="V444"/>
  <c r="W444"/>
  <c r="X444"/>
  <c r="Y444"/>
  <c r="P445"/>
  <c r="Q445"/>
  <c r="R445"/>
  <c r="S445"/>
  <c r="T445"/>
  <c r="U445"/>
  <c r="V445"/>
  <c r="W445"/>
  <c r="X445"/>
  <c r="Y445"/>
  <c r="P446"/>
  <c r="Q446"/>
  <c r="R446"/>
  <c r="S446"/>
  <c r="T446"/>
  <c r="U446"/>
  <c r="V446"/>
  <c r="W446"/>
  <c r="X446"/>
  <c r="Y446"/>
  <c r="P447"/>
  <c r="Q447"/>
  <c r="R447"/>
  <c r="S447"/>
  <c r="T447"/>
  <c r="U447"/>
  <c r="V447"/>
  <c r="W447"/>
  <c r="X447"/>
  <c r="Y447"/>
  <c r="P448"/>
  <c r="Q448"/>
  <c r="R448"/>
  <c r="S448"/>
  <c r="T448"/>
  <c r="U448"/>
  <c r="V448"/>
  <c r="W448"/>
  <c r="X448"/>
  <c r="Y448"/>
  <c r="P449"/>
  <c r="Q449"/>
  <c r="R449"/>
  <c r="S449"/>
  <c r="T449"/>
  <c r="U449"/>
  <c r="V449"/>
  <c r="W449"/>
  <c r="X449"/>
  <c r="Y449"/>
  <c r="P450"/>
  <c r="Q450"/>
  <c r="R450"/>
  <c r="S450"/>
  <c r="T450"/>
  <c r="U450"/>
  <c r="V450"/>
  <c r="W450"/>
  <c r="X450"/>
  <c r="Y450"/>
  <c r="P451"/>
  <c r="Q451"/>
  <c r="R451"/>
  <c r="S451"/>
  <c r="T451"/>
  <c r="U451"/>
  <c r="V451"/>
  <c r="W451"/>
  <c r="X451"/>
  <c r="Y451"/>
  <c r="P452"/>
  <c r="Q452"/>
  <c r="R452"/>
  <c r="S452"/>
  <c r="T452"/>
  <c r="U452"/>
  <c r="V452"/>
  <c r="W452"/>
  <c r="X452"/>
  <c r="Y452"/>
  <c r="P453"/>
  <c r="Q453"/>
  <c r="R453"/>
  <c r="S453"/>
  <c r="T453"/>
  <c r="U453"/>
  <c r="V453"/>
  <c r="W453"/>
  <c r="X453"/>
  <c r="Y453"/>
  <c r="P429"/>
  <c r="Q429"/>
  <c r="R429"/>
  <c r="S429"/>
  <c r="T429"/>
  <c r="U429"/>
  <c r="V429"/>
  <c r="W429"/>
  <c r="X429"/>
  <c r="Y429"/>
  <c r="P430"/>
  <c r="Q430"/>
  <c r="R430"/>
  <c r="S430"/>
  <c r="T430"/>
  <c r="U430"/>
  <c r="V430"/>
  <c r="W430"/>
  <c r="X430"/>
  <c r="Y430"/>
  <c r="P431"/>
  <c r="Q431"/>
  <c r="R431"/>
  <c r="S431"/>
  <c r="T431"/>
  <c r="U431"/>
  <c r="V431"/>
  <c r="W431"/>
  <c r="X431"/>
  <c r="Y431"/>
  <c r="P432"/>
  <c r="Q432"/>
  <c r="R432"/>
  <c r="S432"/>
  <c r="T432"/>
  <c r="U432"/>
  <c r="V432"/>
  <c r="W432"/>
  <c r="X432"/>
  <c r="Y432"/>
  <c r="P433"/>
  <c r="Q433"/>
  <c r="R433"/>
  <c r="S433"/>
  <c r="T433"/>
  <c r="U433"/>
  <c r="V433"/>
  <c r="W433"/>
  <c r="X433"/>
  <c r="Y433"/>
  <c r="P434"/>
  <c r="Q434"/>
  <c r="R434"/>
  <c r="S434"/>
  <c r="T434"/>
  <c r="U434"/>
  <c r="V434"/>
  <c r="W434"/>
  <c r="X434"/>
  <c r="Y434"/>
  <c r="P435"/>
  <c r="Q435"/>
  <c r="R435"/>
  <c r="S435"/>
  <c r="T435"/>
  <c r="U435"/>
  <c r="V435"/>
  <c r="W435"/>
  <c r="X435"/>
  <c r="Y435"/>
  <c r="P436"/>
  <c r="Q436"/>
  <c r="R436"/>
  <c r="S436"/>
  <c r="T436"/>
  <c r="U436"/>
  <c r="V436"/>
  <c r="W436"/>
  <c r="X436"/>
  <c r="Y436"/>
  <c r="P437"/>
  <c r="Q437"/>
  <c r="R437"/>
  <c r="S437"/>
  <c r="T437"/>
  <c r="U437"/>
  <c r="V437"/>
  <c r="W437"/>
  <c r="X437"/>
  <c r="Y437"/>
  <c r="P438"/>
  <c r="Q438"/>
  <c r="R438"/>
  <c r="S438"/>
  <c r="T438"/>
  <c r="U438"/>
  <c r="V438"/>
  <c r="W438"/>
  <c r="X438"/>
  <c r="Y438"/>
  <c r="P439"/>
  <c r="Q439"/>
  <c r="R439"/>
  <c r="S439"/>
  <c r="T439"/>
  <c r="U439"/>
  <c r="V439"/>
  <c r="W439"/>
  <c r="X439"/>
  <c r="Y439"/>
  <c r="P440"/>
  <c r="Q440"/>
  <c r="R440"/>
  <c r="S440"/>
  <c r="T440"/>
  <c r="U440"/>
  <c r="V440"/>
  <c r="W440"/>
  <c r="X440"/>
  <c r="Y440"/>
  <c r="P416"/>
  <c r="Q416"/>
  <c r="R416"/>
  <c r="S416"/>
  <c r="T416"/>
  <c r="U416"/>
  <c r="V416"/>
  <c r="W416"/>
  <c r="X416"/>
  <c r="Y416"/>
  <c r="P417"/>
  <c r="Q417"/>
  <c r="R417"/>
  <c r="S417"/>
  <c r="T417"/>
  <c r="U417"/>
  <c r="V417"/>
  <c r="W417"/>
  <c r="X417"/>
  <c r="Y417"/>
  <c r="P418"/>
  <c r="Q418"/>
  <c r="R418"/>
  <c r="S418"/>
  <c r="T418"/>
  <c r="U418"/>
  <c r="V418"/>
  <c r="W418"/>
  <c r="X418"/>
  <c r="Y418"/>
  <c r="P419"/>
  <c r="Q419"/>
  <c r="R419"/>
  <c r="S419"/>
  <c r="T419"/>
  <c r="U419"/>
  <c r="V419"/>
  <c r="W419"/>
  <c r="X419"/>
  <c r="Y419"/>
  <c r="P420"/>
  <c r="Q420"/>
  <c r="R420"/>
  <c r="S420"/>
  <c r="T420"/>
  <c r="U420"/>
  <c r="V420"/>
  <c r="W420"/>
  <c r="X420"/>
  <c r="Y420"/>
  <c r="P421"/>
  <c r="Q421"/>
  <c r="R421"/>
  <c r="S421"/>
  <c r="T421"/>
  <c r="U421"/>
  <c r="V421"/>
  <c r="W421"/>
  <c r="X421"/>
  <c r="Y421"/>
  <c r="P422"/>
  <c r="Q422"/>
  <c r="R422"/>
  <c r="S422"/>
  <c r="T422"/>
  <c r="U422"/>
  <c r="V422"/>
  <c r="W422"/>
  <c r="X422"/>
  <c r="Y422"/>
  <c r="P423"/>
  <c r="Q423"/>
  <c r="R423"/>
  <c r="S423"/>
  <c r="T423"/>
  <c r="U423"/>
  <c r="V423"/>
  <c r="W423"/>
  <c r="X423"/>
  <c r="Y423"/>
  <c r="P424"/>
  <c r="Q424"/>
  <c r="R424"/>
  <c r="S424"/>
  <c r="T424"/>
  <c r="U424"/>
  <c r="V424"/>
  <c r="W424"/>
  <c r="X424"/>
  <c r="Y424"/>
  <c r="P425"/>
  <c r="Q425"/>
  <c r="R425"/>
  <c r="S425"/>
  <c r="T425"/>
  <c r="U425"/>
  <c r="V425"/>
  <c r="W425"/>
  <c r="X425"/>
  <c r="Y425"/>
  <c r="P426"/>
  <c r="Q426"/>
  <c r="R426"/>
  <c r="S426"/>
  <c r="T426"/>
  <c r="U426"/>
  <c r="V426"/>
  <c r="W426"/>
  <c r="X426"/>
  <c r="Y426"/>
  <c r="P427"/>
  <c r="Q427"/>
  <c r="R427"/>
  <c r="S427"/>
  <c r="T427"/>
  <c r="U427"/>
  <c r="V427"/>
  <c r="W427"/>
  <c r="X427"/>
  <c r="Y427"/>
  <c r="P403"/>
  <c r="Q403"/>
  <c r="R403"/>
  <c r="S403"/>
  <c r="T403"/>
  <c r="U403"/>
  <c r="V403"/>
  <c r="W403"/>
  <c r="X403"/>
  <c r="Y403"/>
  <c r="P404"/>
  <c r="Q404"/>
  <c r="R404"/>
  <c r="S404"/>
  <c r="T404"/>
  <c r="U404"/>
  <c r="V404"/>
  <c r="W404"/>
  <c r="X404"/>
  <c r="Y404"/>
  <c r="P405"/>
  <c r="Q405"/>
  <c r="R405"/>
  <c r="S405"/>
  <c r="T405"/>
  <c r="U405"/>
  <c r="V405"/>
  <c r="W405"/>
  <c r="X405"/>
  <c r="Y405"/>
  <c r="P406"/>
  <c r="Q406"/>
  <c r="R406"/>
  <c r="S406"/>
  <c r="T406"/>
  <c r="U406"/>
  <c r="V406"/>
  <c r="W406"/>
  <c r="X406"/>
  <c r="Y406"/>
  <c r="P407"/>
  <c r="Q407"/>
  <c r="R407"/>
  <c r="S407"/>
  <c r="T407"/>
  <c r="U407"/>
  <c r="V407"/>
  <c r="W407"/>
  <c r="X407"/>
  <c r="Y407"/>
  <c r="P408"/>
  <c r="Q408"/>
  <c r="R408"/>
  <c r="S408"/>
  <c r="T408"/>
  <c r="U408"/>
  <c r="V408"/>
  <c r="W408"/>
  <c r="X408"/>
  <c r="Y408"/>
  <c r="P409"/>
  <c r="Q409"/>
  <c r="R409"/>
  <c r="S409"/>
  <c r="T409"/>
  <c r="U409"/>
  <c r="V409"/>
  <c r="W409"/>
  <c r="X409"/>
  <c r="Y409"/>
  <c r="P410"/>
  <c r="Q410"/>
  <c r="R410"/>
  <c r="S410"/>
  <c r="T410"/>
  <c r="U410"/>
  <c r="V410"/>
  <c r="W410"/>
  <c r="X410"/>
  <c r="Y410"/>
  <c r="P411"/>
  <c r="Q411"/>
  <c r="R411"/>
  <c r="S411"/>
  <c r="T411"/>
  <c r="U411"/>
  <c r="V411"/>
  <c r="W411"/>
  <c r="X411"/>
  <c r="Y411"/>
  <c r="P412"/>
  <c r="Q412"/>
  <c r="R412"/>
  <c r="S412"/>
  <c r="T412"/>
  <c r="U412"/>
  <c r="V412"/>
  <c r="W412"/>
  <c r="X412"/>
  <c r="Y412"/>
  <c r="P413"/>
  <c r="Q413"/>
  <c r="R413"/>
  <c r="S413"/>
  <c r="T413"/>
  <c r="U413"/>
  <c r="V413"/>
  <c r="W413"/>
  <c r="X413"/>
  <c r="Y413"/>
  <c r="P414"/>
  <c r="Q414"/>
  <c r="R414"/>
  <c r="S414"/>
  <c r="T414"/>
  <c r="U414"/>
  <c r="V414"/>
  <c r="W414"/>
  <c r="X414"/>
  <c r="Y414"/>
  <c r="P391"/>
  <c r="Q391"/>
  <c r="R391"/>
  <c r="S391"/>
  <c r="T391"/>
  <c r="U391"/>
  <c r="V391"/>
  <c r="W391"/>
  <c r="X391"/>
  <c r="Y391"/>
  <c r="P392"/>
  <c r="Q392"/>
  <c r="R392"/>
  <c r="S392"/>
  <c r="T392"/>
  <c r="U392"/>
  <c r="V392"/>
  <c r="W392"/>
  <c r="X392"/>
  <c r="Y392"/>
  <c r="P393"/>
  <c r="Q393"/>
  <c r="R393"/>
  <c r="S393"/>
  <c r="T393"/>
  <c r="U393"/>
  <c r="V393"/>
  <c r="W393"/>
  <c r="X393"/>
  <c r="Y393"/>
  <c r="P394"/>
  <c r="Q394"/>
  <c r="R394"/>
  <c r="S394"/>
  <c r="T394"/>
  <c r="U394"/>
  <c r="V394"/>
  <c r="W394"/>
  <c r="X394"/>
  <c r="Y394"/>
  <c r="P395"/>
  <c r="Q395"/>
  <c r="R395"/>
  <c r="S395"/>
  <c r="T395"/>
  <c r="U395"/>
  <c r="V395"/>
  <c r="W395"/>
  <c r="X395"/>
  <c r="Y395"/>
  <c r="P396"/>
  <c r="Q396"/>
  <c r="R396"/>
  <c r="S396"/>
  <c r="T396"/>
  <c r="U396"/>
  <c r="V396"/>
  <c r="W396"/>
  <c r="X396"/>
  <c r="Y396"/>
  <c r="P397"/>
  <c r="Q397"/>
  <c r="R397"/>
  <c r="S397"/>
  <c r="T397"/>
  <c r="U397"/>
  <c r="V397"/>
  <c r="W397"/>
  <c r="X397"/>
  <c r="Y397"/>
  <c r="P398"/>
  <c r="Q398"/>
  <c r="R398"/>
  <c r="S398"/>
  <c r="T398"/>
  <c r="U398"/>
  <c r="V398"/>
  <c r="W398"/>
  <c r="X398"/>
  <c r="Y398"/>
  <c r="P399"/>
  <c r="Q399"/>
  <c r="R399"/>
  <c r="S399"/>
  <c r="T399"/>
  <c r="U399"/>
  <c r="V399"/>
  <c r="W399"/>
  <c r="X399"/>
  <c r="Y399"/>
  <c r="P400"/>
  <c r="Q400"/>
  <c r="R400"/>
  <c r="S400"/>
  <c r="T400"/>
  <c r="U400"/>
  <c r="V400"/>
  <c r="W400"/>
  <c r="X400"/>
  <c r="Y400"/>
  <c r="P401"/>
  <c r="Q401"/>
  <c r="R401"/>
  <c r="S401"/>
  <c r="T401"/>
  <c r="U401"/>
  <c r="V401"/>
  <c r="W401"/>
  <c r="X401"/>
  <c r="Y401"/>
  <c r="P377"/>
  <c r="Q377"/>
  <c r="R377"/>
  <c r="S377"/>
  <c r="T377"/>
  <c r="U377"/>
  <c r="V377"/>
  <c r="W377"/>
  <c r="X377"/>
  <c r="Y377"/>
  <c r="P378"/>
  <c r="Q378"/>
  <c r="R378"/>
  <c r="S378"/>
  <c r="T378"/>
  <c r="U378"/>
  <c r="V378"/>
  <c r="W378"/>
  <c r="X378"/>
  <c r="Y378"/>
  <c r="P379"/>
  <c r="Q379"/>
  <c r="R379"/>
  <c r="S379"/>
  <c r="T379"/>
  <c r="U379"/>
  <c r="V379"/>
  <c r="W379"/>
  <c r="X379"/>
  <c r="Y379"/>
  <c r="P380"/>
  <c r="Q380"/>
  <c r="R380"/>
  <c r="S380"/>
  <c r="T380"/>
  <c r="U380"/>
  <c r="V380"/>
  <c r="W380"/>
  <c r="X380"/>
  <c r="Y380"/>
  <c r="P381"/>
  <c r="Q381"/>
  <c r="R381"/>
  <c r="S381"/>
  <c r="T381"/>
  <c r="U381"/>
  <c r="V381"/>
  <c r="W381"/>
  <c r="X381"/>
  <c r="Y381"/>
  <c r="P382"/>
  <c r="Q382"/>
  <c r="R382"/>
  <c r="S382"/>
  <c r="T382"/>
  <c r="U382"/>
  <c r="V382"/>
  <c r="W382"/>
  <c r="X382"/>
  <c r="Y382"/>
  <c r="P383"/>
  <c r="Q383"/>
  <c r="R383"/>
  <c r="S383"/>
  <c r="T383"/>
  <c r="U383"/>
  <c r="V383"/>
  <c r="W383"/>
  <c r="X383"/>
  <c r="Y383"/>
  <c r="P384"/>
  <c r="Q384"/>
  <c r="R384"/>
  <c r="S384"/>
  <c r="T384"/>
  <c r="U384"/>
  <c r="V384"/>
  <c r="W384"/>
  <c r="X384"/>
  <c r="Y384"/>
  <c r="P385"/>
  <c r="Q385"/>
  <c r="R385"/>
  <c r="S385"/>
  <c r="T385"/>
  <c r="U385"/>
  <c r="V385"/>
  <c r="W385"/>
  <c r="X385"/>
  <c r="Y385"/>
  <c r="P386"/>
  <c r="Q386"/>
  <c r="R386"/>
  <c r="S386"/>
  <c r="T386"/>
  <c r="U386"/>
  <c r="V386"/>
  <c r="W386"/>
  <c r="X386"/>
  <c r="Y386"/>
  <c r="P387"/>
  <c r="Q387"/>
  <c r="R387"/>
  <c r="S387"/>
  <c r="T387"/>
  <c r="U387"/>
  <c r="V387"/>
  <c r="W387"/>
  <c r="X387"/>
  <c r="Y387"/>
  <c r="P388"/>
  <c r="Q388"/>
  <c r="R388"/>
  <c r="S388"/>
  <c r="T388"/>
  <c r="U388"/>
  <c r="V388"/>
  <c r="W388"/>
  <c r="X388"/>
  <c r="Y388"/>
  <c r="P389"/>
  <c r="Q389"/>
  <c r="R389"/>
  <c r="S389"/>
  <c r="T389"/>
  <c r="U389"/>
  <c r="V389"/>
  <c r="W389"/>
  <c r="X389"/>
  <c r="Y389"/>
  <c r="P369"/>
  <c r="Q369"/>
  <c r="R369"/>
  <c r="S369"/>
  <c r="T369"/>
  <c r="U369"/>
  <c r="V369"/>
  <c r="W369"/>
  <c r="X369"/>
  <c r="Y369"/>
  <c r="P370"/>
  <c r="Q370"/>
  <c r="R370"/>
  <c r="S370"/>
  <c r="T370"/>
  <c r="U370"/>
  <c r="V370"/>
  <c r="W370"/>
  <c r="X370"/>
  <c r="Y370"/>
  <c r="P371"/>
  <c r="Q371"/>
  <c r="R371"/>
  <c r="S371"/>
  <c r="T371"/>
  <c r="U371"/>
  <c r="V371"/>
  <c r="W371"/>
  <c r="X371"/>
  <c r="Y371"/>
  <c r="P372"/>
  <c r="Q372"/>
  <c r="R372"/>
  <c r="S372"/>
  <c r="T372"/>
  <c r="U372"/>
  <c r="V372"/>
  <c r="W372"/>
  <c r="X372"/>
  <c r="Y372"/>
  <c r="P373"/>
  <c r="Q373"/>
  <c r="R373"/>
  <c r="S373"/>
  <c r="T373"/>
  <c r="U373"/>
  <c r="V373"/>
  <c r="W373"/>
  <c r="X373"/>
  <c r="Y373"/>
  <c r="P374"/>
  <c r="Q374"/>
  <c r="R374"/>
  <c r="S374"/>
  <c r="T374"/>
  <c r="U374"/>
  <c r="V374"/>
  <c r="W374"/>
  <c r="X374"/>
  <c r="Y374"/>
  <c r="P375"/>
  <c r="Q375"/>
  <c r="R375"/>
  <c r="S375"/>
  <c r="T375"/>
  <c r="U375"/>
  <c r="V375"/>
  <c r="W375"/>
  <c r="X375"/>
  <c r="Y375"/>
  <c r="P357"/>
  <c r="Q357"/>
  <c r="R357"/>
  <c r="S357"/>
  <c r="T357"/>
  <c r="U357"/>
  <c r="V357"/>
  <c r="W357"/>
  <c r="X357"/>
  <c r="Y357"/>
  <c r="P358"/>
  <c r="Q358"/>
  <c r="R358"/>
  <c r="S358"/>
  <c r="T358"/>
  <c r="U358"/>
  <c r="V358"/>
  <c r="W358"/>
  <c r="X358"/>
  <c r="Y358"/>
  <c r="P359"/>
  <c r="Q359"/>
  <c r="R359"/>
  <c r="S359"/>
  <c r="T359"/>
  <c r="U359"/>
  <c r="V359"/>
  <c r="W359"/>
  <c r="X359"/>
  <c r="Y359"/>
  <c r="P360"/>
  <c r="Q360"/>
  <c r="R360"/>
  <c r="S360"/>
  <c r="T360"/>
  <c r="U360"/>
  <c r="V360"/>
  <c r="W360"/>
  <c r="X360"/>
  <c r="Y360"/>
  <c r="P361"/>
  <c r="Q361"/>
  <c r="R361"/>
  <c r="S361"/>
  <c r="T361"/>
  <c r="U361"/>
  <c r="V361"/>
  <c r="W361"/>
  <c r="X361"/>
  <c r="Y361"/>
  <c r="P362"/>
  <c r="Q362"/>
  <c r="R362"/>
  <c r="S362"/>
  <c r="T362"/>
  <c r="U362"/>
  <c r="V362"/>
  <c r="W362"/>
  <c r="X362"/>
  <c r="Y362"/>
  <c r="P363"/>
  <c r="Q363"/>
  <c r="R363"/>
  <c r="S363"/>
  <c r="T363"/>
  <c r="U363"/>
  <c r="V363"/>
  <c r="W363"/>
  <c r="X363"/>
  <c r="Y363"/>
  <c r="P364"/>
  <c r="Q364"/>
  <c r="R364"/>
  <c r="S364"/>
  <c r="T364"/>
  <c r="U364"/>
  <c r="V364"/>
  <c r="W364"/>
  <c r="X364"/>
  <c r="Y364"/>
  <c r="P365"/>
  <c r="Q365"/>
  <c r="R365"/>
  <c r="S365"/>
  <c r="T365"/>
  <c r="U365"/>
  <c r="V365"/>
  <c r="W365"/>
  <c r="X365"/>
  <c r="Y365"/>
  <c r="P366"/>
  <c r="Q366"/>
  <c r="R366"/>
  <c r="S366"/>
  <c r="T366"/>
  <c r="U366"/>
  <c r="V366"/>
  <c r="W366"/>
  <c r="X366"/>
  <c r="Y366"/>
  <c r="P367"/>
  <c r="Q367"/>
  <c r="R367"/>
  <c r="S367"/>
  <c r="T367"/>
  <c r="U367"/>
  <c r="V367"/>
  <c r="W367"/>
  <c r="X367"/>
  <c r="Y367"/>
  <c r="P344"/>
  <c r="Q344"/>
  <c r="R344"/>
  <c r="S344"/>
  <c r="T344"/>
  <c r="U344"/>
  <c r="V344"/>
  <c r="W344"/>
  <c r="X344"/>
  <c r="Y344"/>
  <c r="P345"/>
  <c r="Q345"/>
  <c r="R345"/>
  <c r="S345"/>
  <c r="T345"/>
  <c r="U345"/>
  <c r="V345"/>
  <c r="W345"/>
  <c r="X345"/>
  <c r="Y345"/>
  <c r="P346"/>
  <c r="Q346"/>
  <c r="R346"/>
  <c r="S346"/>
  <c r="T346"/>
  <c r="U346"/>
  <c r="V346"/>
  <c r="W346"/>
  <c r="X346"/>
  <c r="Y346"/>
  <c r="P347"/>
  <c r="Q347"/>
  <c r="R347"/>
  <c r="S347"/>
  <c r="T347"/>
  <c r="U347"/>
  <c r="V347"/>
  <c r="W347"/>
  <c r="X347"/>
  <c r="Y347"/>
  <c r="P348"/>
  <c r="Q348"/>
  <c r="R348"/>
  <c r="S348"/>
  <c r="T348"/>
  <c r="U348"/>
  <c r="V348"/>
  <c r="W348"/>
  <c r="X348"/>
  <c r="Y348"/>
  <c r="P349"/>
  <c r="Q349"/>
  <c r="R349"/>
  <c r="S349"/>
  <c r="T349"/>
  <c r="U349"/>
  <c r="V349"/>
  <c r="W349"/>
  <c r="X349"/>
  <c r="Y349"/>
  <c r="P350"/>
  <c r="Q350"/>
  <c r="R350"/>
  <c r="S350"/>
  <c r="T350"/>
  <c r="U350"/>
  <c r="V350"/>
  <c r="W350"/>
  <c r="X350"/>
  <c r="Y350"/>
  <c r="P351"/>
  <c r="Q351"/>
  <c r="R351"/>
  <c r="S351"/>
  <c r="T351"/>
  <c r="U351"/>
  <c r="V351"/>
  <c r="W351"/>
  <c r="X351"/>
  <c r="Y351"/>
  <c r="P352"/>
  <c r="Q352"/>
  <c r="R352"/>
  <c r="S352"/>
  <c r="T352"/>
  <c r="U352"/>
  <c r="V352"/>
  <c r="W352"/>
  <c r="X352"/>
  <c r="Y352"/>
  <c r="P353"/>
  <c r="Q353"/>
  <c r="R353"/>
  <c r="S353"/>
  <c r="T353"/>
  <c r="U353"/>
  <c r="V353"/>
  <c r="W353"/>
  <c r="X353"/>
  <c r="Y353"/>
  <c r="P354"/>
  <c r="Q354"/>
  <c r="R354"/>
  <c r="S354"/>
  <c r="T354"/>
  <c r="U354"/>
  <c r="V354"/>
  <c r="W354"/>
  <c r="X354"/>
  <c r="Y354"/>
  <c r="P355"/>
  <c r="Q355"/>
  <c r="R355"/>
  <c r="S355"/>
  <c r="T355"/>
  <c r="U355"/>
  <c r="V355"/>
  <c r="W355"/>
  <c r="X355"/>
  <c r="Y355"/>
  <c r="P332"/>
  <c r="Q332"/>
  <c r="R332"/>
  <c r="S332"/>
  <c r="T332"/>
  <c r="U332"/>
  <c r="V332"/>
  <c r="W332"/>
  <c r="X332"/>
  <c r="Y332"/>
  <c r="P333"/>
  <c r="Q333"/>
  <c r="R333"/>
  <c r="S333"/>
  <c r="T333"/>
  <c r="U333"/>
  <c r="V333"/>
  <c r="W333"/>
  <c r="X333"/>
  <c r="Y333"/>
  <c r="P334"/>
  <c r="Q334"/>
  <c r="R334"/>
  <c r="S334"/>
  <c r="T334"/>
  <c r="U334"/>
  <c r="V334"/>
  <c r="W334"/>
  <c r="X334"/>
  <c r="Y334"/>
  <c r="P335"/>
  <c r="Q335"/>
  <c r="R335"/>
  <c r="S335"/>
  <c r="T335"/>
  <c r="U335"/>
  <c r="V335"/>
  <c r="W335"/>
  <c r="X335"/>
  <c r="Y335"/>
  <c r="P336"/>
  <c r="Q336"/>
  <c r="R336"/>
  <c r="S336"/>
  <c r="T336"/>
  <c r="U336"/>
  <c r="V336"/>
  <c r="W336"/>
  <c r="X336"/>
  <c r="Y336"/>
  <c r="P337"/>
  <c r="Q337"/>
  <c r="R337"/>
  <c r="S337"/>
  <c r="T337"/>
  <c r="U337"/>
  <c r="V337"/>
  <c r="W337"/>
  <c r="X337"/>
  <c r="Y337"/>
  <c r="P338"/>
  <c r="Q338"/>
  <c r="R338"/>
  <c r="S338"/>
  <c r="T338"/>
  <c r="U338"/>
  <c r="V338"/>
  <c r="W338"/>
  <c r="X338"/>
  <c r="Y338"/>
  <c r="P339"/>
  <c r="Q339"/>
  <c r="R339"/>
  <c r="S339"/>
  <c r="T339"/>
  <c r="U339"/>
  <c r="V339"/>
  <c r="W339"/>
  <c r="X339"/>
  <c r="Y339"/>
  <c r="P340"/>
  <c r="Q340"/>
  <c r="R340"/>
  <c r="S340"/>
  <c r="T340"/>
  <c r="U340"/>
  <c r="V340"/>
  <c r="W340"/>
  <c r="X340"/>
  <c r="Y340"/>
  <c r="P341"/>
  <c r="Q341"/>
  <c r="R341"/>
  <c r="S341"/>
  <c r="T341"/>
  <c r="U341"/>
  <c r="V341"/>
  <c r="W341"/>
  <c r="X341"/>
  <c r="Y341"/>
  <c r="P342"/>
  <c r="Q342"/>
  <c r="R342"/>
  <c r="S342"/>
  <c r="T342"/>
  <c r="U342"/>
  <c r="V342"/>
  <c r="W342"/>
  <c r="X342"/>
  <c r="Y342"/>
  <c r="P320"/>
  <c r="Q320"/>
  <c r="R320"/>
  <c r="S320"/>
  <c r="T320"/>
  <c r="U320"/>
  <c r="V320"/>
  <c r="W320"/>
  <c r="X320"/>
  <c r="Y320"/>
  <c r="P321"/>
  <c r="Q321"/>
  <c r="R321"/>
  <c r="S321"/>
  <c r="T321"/>
  <c r="U321"/>
  <c r="V321"/>
  <c r="W321"/>
  <c r="X321"/>
  <c r="Y321"/>
  <c r="P322"/>
  <c r="Q322"/>
  <c r="R322"/>
  <c r="S322"/>
  <c r="T322"/>
  <c r="U322"/>
  <c r="V322"/>
  <c r="W322"/>
  <c r="X322"/>
  <c r="Y322"/>
  <c r="P323"/>
  <c r="Q323"/>
  <c r="R323"/>
  <c r="S323"/>
  <c r="T323"/>
  <c r="U323"/>
  <c r="V323"/>
  <c r="W323"/>
  <c r="X323"/>
  <c r="Y323"/>
  <c r="P324"/>
  <c r="Q324"/>
  <c r="R324"/>
  <c r="S324"/>
  <c r="T324"/>
  <c r="U324"/>
  <c r="V324"/>
  <c r="W324"/>
  <c r="X324"/>
  <c r="Y324"/>
  <c r="P325"/>
  <c r="Q325"/>
  <c r="R325"/>
  <c r="S325"/>
  <c r="T325"/>
  <c r="U325"/>
  <c r="V325"/>
  <c r="W325"/>
  <c r="X325"/>
  <c r="Y325"/>
  <c r="P326"/>
  <c r="Q326"/>
  <c r="R326"/>
  <c r="S326"/>
  <c r="T326"/>
  <c r="U326"/>
  <c r="V326"/>
  <c r="W326"/>
  <c r="X326"/>
  <c r="Y326"/>
  <c r="P327"/>
  <c r="Q327"/>
  <c r="R327"/>
  <c r="S327"/>
  <c r="T327"/>
  <c r="U327"/>
  <c r="V327"/>
  <c r="W327"/>
  <c r="X327"/>
  <c r="Y327"/>
  <c r="P328"/>
  <c r="Q328"/>
  <c r="R328"/>
  <c r="S328"/>
  <c r="T328"/>
  <c r="U328"/>
  <c r="V328"/>
  <c r="W328"/>
  <c r="X328"/>
  <c r="Y328"/>
  <c r="P329"/>
  <c r="Q329"/>
  <c r="R329"/>
  <c r="S329"/>
  <c r="T329"/>
  <c r="U329"/>
  <c r="V329"/>
  <c r="W329"/>
  <c r="X329"/>
  <c r="Y329"/>
  <c r="P330"/>
  <c r="Q330"/>
  <c r="R330"/>
  <c r="S330"/>
  <c r="T330"/>
  <c r="U330"/>
  <c r="V330"/>
  <c r="W330"/>
  <c r="X330"/>
  <c r="Y330"/>
  <c r="P308"/>
  <c r="Q308"/>
  <c r="R308"/>
  <c r="S308"/>
  <c r="T308"/>
  <c r="U308"/>
  <c r="V308"/>
  <c r="W308"/>
  <c r="X308"/>
  <c r="Y308"/>
  <c r="P309"/>
  <c r="Q309"/>
  <c r="R309"/>
  <c r="S309"/>
  <c r="T309"/>
  <c r="U309"/>
  <c r="V309"/>
  <c r="W309"/>
  <c r="X309"/>
  <c r="Y309"/>
  <c r="P310"/>
  <c r="Q310"/>
  <c r="R310"/>
  <c r="S310"/>
  <c r="T310"/>
  <c r="U310"/>
  <c r="V310"/>
  <c r="W310"/>
  <c r="X310"/>
  <c r="Y310"/>
  <c r="P311"/>
  <c r="Q311"/>
  <c r="R311"/>
  <c r="S311"/>
  <c r="T311"/>
  <c r="U311"/>
  <c r="V311"/>
  <c r="W311"/>
  <c r="X311"/>
  <c r="Y311"/>
  <c r="P312"/>
  <c r="Q312"/>
  <c r="R312"/>
  <c r="S312"/>
  <c r="T312"/>
  <c r="U312"/>
  <c r="V312"/>
  <c r="W312"/>
  <c r="X312"/>
  <c r="Y312"/>
  <c r="P313"/>
  <c r="Q313"/>
  <c r="R313"/>
  <c r="S313"/>
  <c r="T313"/>
  <c r="U313"/>
  <c r="V313"/>
  <c r="W313"/>
  <c r="X313"/>
  <c r="Y313"/>
  <c r="P314"/>
  <c r="Q314"/>
  <c r="R314"/>
  <c r="S314"/>
  <c r="T314"/>
  <c r="U314"/>
  <c r="V314"/>
  <c r="W314"/>
  <c r="X314"/>
  <c r="Y314"/>
  <c r="P315"/>
  <c r="Q315"/>
  <c r="R315"/>
  <c r="S315"/>
  <c r="T315"/>
  <c r="U315"/>
  <c r="V315"/>
  <c r="W315"/>
  <c r="X315"/>
  <c r="Y315"/>
  <c r="P316"/>
  <c r="Q316"/>
  <c r="R316"/>
  <c r="S316"/>
  <c r="T316"/>
  <c r="U316"/>
  <c r="V316"/>
  <c r="W316"/>
  <c r="X316"/>
  <c r="Y316"/>
  <c r="P317"/>
  <c r="Q317"/>
  <c r="R317"/>
  <c r="S317"/>
  <c r="T317"/>
  <c r="U317"/>
  <c r="V317"/>
  <c r="W317"/>
  <c r="X317"/>
  <c r="Y317"/>
  <c r="P318"/>
  <c r="Q318"/>
  <c r="R318"/>
  <c r="S318"/>
  <c r="T318"/>
  <c r="U318"/>
  <c r="V318"/>
  <c r="W318"/>
  <c r="X318"/>
  <c r="Y318"/>
  <c r="P297"/>
  <c r="Q297"/>
  <c r="R297"/>
  <c r="S297"/>
  <c r="T297"/>
  <c r="U297"/>
  <c r="V297"/>
  <c r="W297"/>
  <c r="X297"/>
  <c r="Y297"/>
  <c r="P298"/>
  <c r="Q298"/>
  <c r="R298"/>
  <c r="S298"/>
  <c r="T298"/>
  <c r="U298"/>
  <c r="V298"/>
  <c r="W298"/>
  <c r="X298"/>
  <c r="Y298"/>
  <c r="P299"/>
  <c r="Q299"/>
  <c r="R299"/>
  <c r="S299"/>
  <c r="T299"/>
  <c r="U299"/>
  <c r="V299"/>
  <c r="W299"/>
  <c r="X299"/>
  <c r="Y299"/>
  <c r="P300"/>
  <c r="Q300"/>
  <c r="R300"/>
  <c r="S300"/>
  <c r="T300"/>
  <c r="U300"/>
  <c r="V300"/>
  <c r="W300"/>
  <c r="X300"/>
  <c r="Y300"/>
  <c r="P301"/>
  <c r="Q301"/>
  <c r="R301"/>
  <c r="S301"/>
  <c r="T301"/>
  <c r="U301"/>
  <c r="V301"/>
  <c r="W301"/>
  <c r="X301"/>
  <c r="Y301"/>
  <c r="P302"/>
  <c r="Q302"/>
  <c r="R302"/>
  <c r="S302"/>
  <c r="T302"/>
  <c r="U302"/>
  <c r="V302"/>
  <c r="W302"/>
  <c r="X302"/>
  <c r="Y302"/>
  <c r="P303"/>
  <c r="Q303"/>
  <c r="R303"/>
  <c r="S303"/>
  <c r="T303"/>
  <c r="U303"/>
  <c r="V303"/>
  <c r="W303"/>
  <c r="X303"/>
  <c r="Y303"/>
  <c r="P304"/>
  <c r="Q304"/>
  <c r="R304"/>
  <c r="S304"/>
  <c r="T304"/>
  <c r="U304"/>
  <c r="V304"/>
  <c r="W304"/>
  <c r="X304"/>
  <c r="Y304"/>
  <c r="P305"/>
  <c r="Q305"/>
  <c r="R305"/>
  <c r="S305"/>
  <c r="T305"/>
  <c r="U305"/>
  <c r="V305"/>
  <c r="W305"/>
  <c r="X305"/>
  <c r="Y305"/>
  <c r="P306"/>
  <c r="Q306"/>
  <c r="R306"/>
  <c r="S306"/>
  <c r="T306"/>
  <c r="U306"/>
  <c r="V306"/>
  <c r="W306"/>
  <c r="X306"/>
  <c r="Y306"/>
  <c r="P286"/>
  <c r="Q286"/>
  <c r="R286"/>
  <c r="S286"/>
  <c r="T286"/>
  <c r="U286"/>
  <c r="V286"/>
  <c r="W286"/>
  <c r="X286"/>
  <c r="Y286"/>
  <c r="P287"/>
  <c r="Q287"/>
  <c r="R287"/>
  <c r="S287"/>
  <c r="T287"/>
  <c r="U287"/>
  <c r="V287"/>
  <c r="W287"/>
  <c r="X287"/>
  <c r="Y287"/>
  <c r="P288"/>
  <c r="Q288"/>
  <c r="R288"/>
  <c r="S288"/>
  <c r="T288"/>
  <c r="U288"/>
  <c r="V288"/>
  <c r="W288"/>
  <c r="X288"/>
  <c r="Y288"/>
  <c r="P289"/>
  <c r="Q289"/>
  <c r="R289"/>
  <c r="S289"/>
  <c r="T289"/>
  <c r="U289"/>
  <c r="V289"/>
  <c r="W289"/>
  <c r="X289"/>
  <c r="Y289"/>
  <c r="P290"/>
  <c r="Q290"/>
  <c r="R290"/>
  <c r="S290"/>
  <c r="T290"/>
  <c r="U290"/>
  <c r="V290"/>
  <c r="W290"/>
  <c r="X290"/>
  <c r="Y290"/>
  <c r="P291"/>
  <c r="Q291"/>
  <c r="R291"/>
  <c r="S291"/>
  <c r="T291"/>
  <c r="U291"/>
  <c r="V291"/>
  <c r="W291"/>
  <c r="X291"/>
  <c r="Y291"/>
  <c r="P292"/>
  <c r="Q292"/>
  <c r="R292"/>
  <c r="S292"/>
  <c r="T292"/>
  <c r="U292"/>
  <c r="V292"/>
  <c r="W292"/>
  <c r="X292"/>
  <c r="Y292"/>
  <c r="P293"/>
  <c r="Q293"/>
  <c r="R293"/>
  <c r="S293"/>
  <c r="T293"/>
  <c r="U293"/>
  <c r="V293"/>
  <c r="W293"/>
  <c r="X293"/>
  <c r="Y293"/>
  <c r="P294"/>
  <c r="Q294"/>
  <c r="R294"/>
  <c r="S294"/>
  <c r="T294"/>
  <c r="U294"/>
  <c r="V294"/>
  <c r="W294"/>
  <c r="X294"/>
  <c r="Y294"/>
  <c r="P295"/>
  <c r="Q295"/>
  <c r="R295"/>
  <c r="S295"/>
  <c r="T295"/>
  <c r="U295"/>
  <c r="V295"/>
  <c r="W295"/>
  <c r="X295"/>
  <c r="Y295"/>
  <c r="P279"/>
  <c r="Q279"/>
  <c r="R279"/>
  <c r="S279"/>
  <c r="T279"/>
  <c r="U279"/>
  <c r="V279"/>
  <c r="W279"/>
  <c r="X279"/>
  <c r="Y279"/>
  <c r="P280"/>
  <c r="Q280"/>
  <c r="R280"/>
  <c r="S280"/>
  <c r="T280"/>
  <c r="U280"/>
  <c r="V280"/>
  <c r="W280"/>
  <c r="X280"/>
  <c r="Y280"/>
  <c r="P281"/>
  <c r="Q281"/>
  <c r="R281"/>
  <c r="S281"/>
  <c r="T281"/>
  <c r="U281"/>
  <c r="V281"/>
  <c r="W281"/>
  <c r="X281"/>
  <c r="Y281"/>
  <c r="P282"/>
  <c r="Q282"/>
  <c r="R282"/>
  <c r="S282"/>
  <c r="T282"/>
  <c r="U282"/>
  <c r="V282"/>
  <c r="W282"/>
  <c r="X282"/>
  <c r="Y282"/>
  <c r="P283"/>
  <c r="Q283"/>
  <c r="R283"/>
  <c r="S283"/>
  <c r="T283"/>
  <c r="U283"/>
  <c r="V283"/>
  <c r="W283"/>
  <c r="X283"/>
  <c r="Y283"/>
  <c r="P284"/>
  <c r="Q284"/>
  <c r="R284"/>
  <c r="S284"/>
  <c r="T284"/>
  <c r="U284"/>
  <c r="V284"/>
  <c r="W284"/>
  <c r="X284"/>
  <c r="Y284"/>
  <c r="P266"/>
  <c r="Q266"/>
  <c r="R266"/>
  <c r="S266"/>
  <c r="T266"/>
  <c r="U266"/>
  <c r="V266"/>
  <c r="W266"/>
  <c r="X266"/>
  <c r="Y266"/>
  <c r="P267"/>
  <c r="Q267"/>
  <c r="R267"/>
  <c r="S267"/>
  <c r="T267"/>
  <c r="U267"/>
  <c r="V267"/>
  <c r="W267"/>
  <c r="X267"/>
  <c r="Y267"/>
  <c r="P268"/>
  <c r="Q268"/>
  <c r="R268"/>
  <c r="S268"/>
  <c r="T268"/>
  <c r="U268"/>
  <c r="V268"/>
  <c r="W268"/>
  <c r="X268"/>
  <c r="Y268"/>
  <c r="P269"/>
  <c r="Q269"/>
  <c r="R269"/>
  <c r="S269"/>
  <c r="T269"/>
  <c r="U269"/>
  <c r="V269"/>
  <c r="W269"/>
  <c r="X269"/>
  <c r="Y269"/>
  <c r="P270"/>
  <c r="Q270"/>
  <c r="R270"/>
  <c r="S270"/>
  <c r="T270"/>
  <c r="U270"/>
  <c r="V270"/>
  <c r="W270"/>
  <c r="X270"/>
  <c r="Y270"/>
  <c r="P271"/>
  <c r="Q271"/>
  <c r="R271"/>
  <c r="S271"/>
  <c r="T271"/>
  <c r="U271"/>
  <c r="V271"/>
  <c r="W271"/>
  <c r="X271"/>
  <c r="Y271"/>
  <c r="P272"/>
  <c r="Q272"/>
  <c r="R272"/>
  <c r="S272"/>
  <c r="T272"/>
  <c r="U272"/>
  <c r="V272"/>
  <c r="W272"/>
  <c r="X272"/>
  <c r="Y272"/>
  <c r="P273"/>
  <c r="Q273"/>
  <c r="R273"/>
  <c r="S273"/>
  <c r="T273"/>
  <c r="U273"/>
  <c r="V273"/>
  <c r="W273"/>
  <c r="X273"/>
  <c r="Y273"/>
  <c r="P274"/>
  <c r="Q274"/>
  <c r="R274"/>
  <c r="S274"/>
  <c r="T274"/>
  <c r="U274"/>
  <c r="V274"/>
  <c r="W274"/>
  <c r="X274"/>
  <c r="Y274"/>
  <c r="P275"/>
  <c r="Q275"/>
  <c r="R275"/>
  <c r="S275"/>
  <c r="T275"/>
  <c r="U275"/>
  <c r="V275"/>
  <c r="W275"/>
  <c r="X275"/>
  <c r="Y275"/>
  <c r="P276"/>
  <c r="Q276"/>
  <c r="R276"/>
  <c r="S276"/>
  <c r="T276"/>
  <c r="U276"/>
  <c r="V276"/>
  <c r="W276"/>
  <c r="X276"/>
  <c r="Y276"/>
  <c r="P277"/>
  <c r="Q277"/>
  <c r="R277"/>
  <c r="S277"/>
  <c r="T277"/>
  <c r="U277"/>
  <c r="V277"/>
  <c r="W277"/>
  <c r="X277"/>
  <c r="Y277"/>
  <c r="P253"/>
  <c r="Q253"/>
  <c r="R253"/>
  <c r="S253"/>
  <c r="T253"/>
  <c r="U253"/>
  <c r="V253"/>
  <c r="W253"/>
  <c r="X253"/>
  <c r="Y253"/>
  <c r="P254"/>
  <c r="Q254"/>
  <c r="R254"/>
  <c r="S254"/>
  <c r="T254"/>
  <c r="U254"/>
  <c r="V254"/>
  <c r="W254"/>
  <c r="X254"/>
  <c r="Y254"/>
  <c r="P255"/>
  <c r="Q255"/>
  <c r="R255"/>
  <c r="S255"/>
  <c r="T255"/>
  <c r="U255"/>
  <c r="V255"/>
  <c r="W255"/>
  <c r="X255"/>
  <c r="Y255"/>
  <c r="P256"/>
  <c r="Q256"/>
  <c r="R256"/>
  <c r="S256"/>
  <c r="T256"/>
  <c r="U256"/>
  <c r="V256"/>
  <c r="W256"/>
  <c r="X256"/>
  <c r="Y256"/>
  <c r="P257"/>
  <c r="Q257"/>
  <c r="R257"/>
  <c r="S257"/>
  <c r="T257"/>
  <c r="U257"/>
  <c r="V257"/>
  <c r="W257"/>
  <c r="X257"/>
  <c r="Y257"/>
  <c r="P258"/>
  <c r="Q258"/>
  <c r="R258"/>
  <c r="S258"/>
  <c r="T258"/>
  <c r="U258"/>
  <c r="V258"/>
  <c r="W258"/>
  <c r="X258"/>
  <c r="Y258"/>
  <c r="P259"/>
  <c r="Q259"/>
  <c r="R259"/>
  <c r="S259"/>
  <c r="T259"/>
  <c r="U259"/>
  <c r="V259"/>
  <c r="W259"/>
  <c r="X259"/>
  <c r="Y259"/>
  <c r="P260"/>
  <c r="Q260"/>
  <c r="R260"/>
  <c r="S260"/>
  <c r="T260"/>
  <c r="U260"/>
  <c r="V260"/>
  <c r="W260"/>
  <c r="X260"/>
  <c r="Y260"/>
  <c r="P261"/>
  <c r="Q261"/>
  <c r="R261"/>
  <c r="S261"/>
  <c r="T261"/>
  <c r="U261"/>
  <c r="V261"/>
  <c r="W261"/>
  <c r="X261"/>
  <c r="Y261"/>
  <c r="P262"/>
  <c r="Q262"/>
  <c r="R262"/>
  <c r="S262"/>
  <c r="T262"/>
  <c r="U262"/>
  <c r="V262"/>
  <c r="W262"/>
  <c r="X262"/>
  <c r="Y262"/>
  <c r="P263"/>
  <c r="Q263"/>
  <c r="R263"/>
  <c r="S263"/>
  <c r="T263"/>
  <c r="U263"/>
  <c r="V263"/>
  <c r="W263"/>
  <c r="X263"/>
  <c r="Y263"/>
  <c r="P264"/>
  <c r="Q264"/>
  <c r="R264"/>
  <c r="S264"/>
  <c r="T264"/>
  <c r="U264"/>
  <c r="V264"/>
  <c r="W264"/>
  <c r="X264"/>
  <c r="Y264"/>
  <c r="P241"/>
  <c r="Q241"/>
  <c r="R241"/>
  <c r="S241"/>
  <c r="T241"/>
  <c r="U241"/>
  <c r="V241"/>
  <c r="W241"/>
  <c r="X241"/>
  <c r="Y241"/>
  <c r="P242"/>
  <c r="Q242"/>
  <c r="R242"/>
  <c r="S242"/>
  <c r="T242"/>
  <c r="U242"/>
  <c r="V242"/>
  <c r="W242"/>
  <c r="X242"/>
  <c r="Y242"/>
  <c r="P243"/>
  <c r="Q243"/>
  <c r="R243"/>
  <c r="S243"/>
  <c r="T243"/>
  <c r="U243"/>
  <c r="V243"/>
  <c r="W243"/>
  <c r="X243"/>
  <c r="Y243"/>
  <c r="P244"/>
  <c r="Q244"/>
  <c r="R244"/>
  <c r="S244"/>
  <c r="T244"/>
  <c r="U244"/>
  <c r="V244"/>
  <c r="W244"/>
  <c r="X244"/>
  <c r="Y244"/>
  <c r="P245"/>
  <c r="Q245"/>
  <c r="R245"/>
  <c r="S245"/>
  <c r="T245"/>
  <c r="U245"/>
  <c r="V245"/>
  <c r="W245"/>
  <c r="X245"/>
  <c r="Y245"/>
  <c r="P246"/>
  <c r="Q246"/>
  <c r="R246"/>
  <c r="S246"/>
  <c r="T246"/>
  <c r="U246"/>
  <c r="V246"/>
  <c r="W246"/>
  <c r="X246"/>
  <c r="Y246"/>
  <c r="P247"/>
  <c r="Q247"/>
  <c r="R247"/>
  <c r="S247"/>
  <c r="T247"/>
  <c r="U247"/>
  <c r="V247"/>
  <c r="W247"/>
  <c r="X247"/>
  <c r="Y247"/>
  <c r="P248"/>
  <c r="Q248"/>
  <c r="R248"/>
  <c r="S248"/>
  <c r="T248"/>
  <c r="U248"/>
  <c r="V248"/>
  <c r="W248"/>
  <c r="X248"/>
  <c r="Y248"/>
  <c r="P249"/>
  <c r="Q249"/>
  <c r="R249"/>
  <c r="S249"/>
  <c r="T249"/>
  <c r="U249"/>
  <c r="V249"/>
  <c r="W249"/>
  <c r="X249"/>
  <c r="Y249"/>
  <c r="P250"/>
  <c r="Q250"/>
  <c r="R250"/>
  <c r="S250"/>
  <c r="T250"/>
  <c r="U250"/>
  <c r="V250"/>
  <c r="W250"/>
  <c r="X250"/>
  <c r="Y250"/>
  <c r="P251"/>
  <c r="Q251"/>
  <c r="R251"/>
  <c r="S251"/>
  <c r="T251"/>
  <c r="U251"/>
  <c r="V251"/>
  <c r="W251"/>
  <c r="X251"/>
  <c r="Y251"/>
  <c r="P232"/>
  <c r="Q232"/>
  <c r="R232"/>
  <c r="S232"/>
  <c r="T232"/>
  <c r="U232"/>
  <c r="V232"/>
  <c r="W232"/>
  <c r="X232"/>
  <c r="Y232"/>
  <c r="P233"/>
  <c r="Q233"/>
  <c r="R233"/>
  <c r="S233"/>
  <c r="T233"/>
  <c r="U233"/>
  <c r="V233"/>
  <c r="W233"/>
  <c r="X233"/>
  <c r="Y233"/>
  <c r="P234"/>
  <c r="Q234"/>
  <c r="R234"/>
  <c r="S234"/>
  <c r="T234"/>
  <c r="U234"/>
  <c r="V234"/>
  <c r="W234"/>
  <c r="X234"/>
  <c r="Y234"/>
  <c r="P235"/>
  <c r="Q235"/>
  <c r="R235"/>
  <c r="S235"/>
  <c r="T235"/>
  <c r="U235"/>
  <c r="V235"/>
  <c r="W235"/>
  <c r="X235"/>
  <c r="Y235"/>
  <c r="P236"/>
  <c r="Q236"/>
  <c r="R236"/>
  <c r="S236"/>
  <c r="T236"/>
  <c r="U236"/>
  <c r="V236"/>
  <c r="W236"/>
  <c r="X236"/>
  <c r="Y236"/>
  <c r="P237"/>
  <c r="Q237"/>
  <c r="R237"/>
  <c r="S237"/>
  <c r="T237"/>
  <c r="U237"/>
  <c r="V237"/>
  <c r="W237"/>
  <c r="X237"/>
  <c r="Y237"/>
  <c r="P238"/>
  <c r="Q238"/>
  <c r="R238"/>
  <c r="S238"/>
  <c r="T238"/>
  <c r="U238"/>
  <c r="V238"/>
  <c r="W238"/>
  <c r="X238"/>
  <c r="Y238"/>
  <c r="P239"/>
  <c r="Q239"/>
  <c r="R239"/>
  <c r="S239"/>
  <c r="T239"/>
  <c r="U239"/>
  <c r="V239"/>
  <c r="W239"/>
  <c r="X239"/>
  <c r="Y239"/>
  <c r="P219"/>
  <c r="Q219"/>
  <c r="R219"/>
  <c r="S219"/>
  <c r="T219"/>
  <c r="U219"/>
  <c r="V219"/>
  <c r="W219"/>
  <c r="X219"/>
  <c r="Y219"/>
  <c r="P220"/>
  <c r="Q220"/>
  <c r="R220"/>
  <c r="S220"/>
  <c r="T220"/>
  <c r="U220"/>
  <c r="V220"/>
  <c r="W220"/>
  <c r="X220"/>
  <c r="Y220"/>
  <c r="P221"/>
  <c r="Q221"/>
  <c r="R221"/>
  <c r="S221"/>
  <c r="T221"/>
  <c r="U221"/>
  <c r="V221"/>
  <c r="W221"/>
  <c r="X221"/>
  <c r="Y221"/>
  <c r="P222"/>
  <c r="Q222"/>
  <c r="R222"/>
  <c r="S222"/>
  <c r="T222"/>
  <c r="U222"/>
  <c r="V222"/>
  <c r="W222"/>
  <c r="X222"/>
  <c r="Y222"/>
  <c r="P223"/>
  <c r="Q223"/>
  <c r="R223"/>
  <c r="S223"/>
  <c r="T223"/>
  <c r="U223"/>
  <c r="V223"/>
  <c r="W223"/>
  <c r="X223"/>
  <c r="Y223"/>
  <c r="P224"/>
  <c r="Q224"/>
  <c r="R224"/>
  <c r="S224"/>
  <c r="T224"/>
  <c r="U224"/>
  <c r="V224"/>
  <c r="W224"/>
  <c r="X224"/>
  <c r="Y224"/>
  <c r="P225"/>
  <c r="Q225"/>
  <c r="R225"/>
  <c r="S225"/>
  <c r="T225"/>
  <c r="U225"/>
  <c r="V225"/>
  <c r="W225"/>
  <c r="X225"/>
  <c r="Y225"/>
  <c r="P226"/>
  <c r="Q226"/>
  <c r="R226"/>
  <c r="S226"/>
  <c r="T226"/>
  <c r="U226"/>
  <c r="V226"/>
  <c r="W226"/>
  <c r="X226"/>
  <c r="Y226"/>
  <c r="P227"/>
  <c r="Q227"/>
  <c r="R227"/>
  <c r="S227"/>
  <c r="T227"/>
  <c r="U227"/>
  <c r="V227"/>
  <c r="W227"/>
  <c r="X227"/>
  <c r="Y227"/>
  <c r="P228"/>
  <c r="Q228"/>
  <c r="R228"/>
  <c r="S228"/>
  <c r="T228"/>
  <c r="U228"/>
  <c r="V228"/>
  <c r="W228"/>
  <c r="X228"/>
  <c r="Y228"/>
  <c r="P229"/>
  <c r="Q229"/>
  <c r="R229"/>
  <c r="S229"/>
  <c r="T229"/>
  <c r="U229"/>
  <c r="V229"/>
  <c r="W229"/>
  <c r="X229"/>
  <c r="Y229"/>
  <c r="P230"/>
  <c r="Q230"/>
  <c r="R230"/>
  <c r="S230"/>
  <c r="T230"/>
  <c r="U230"/>
  <c r="V230"/>
  <c r="W230"/>
  <c r="X230"/>
  <c r="Y230"/>
  <c r="P205"/>
  <c r="Q205"/>
  <c r="R205"/>
  <c r="S205"/>
  <c r="T205"/>
  <c r="U205"/>
  <c r="V205"/>
  <c r="W205"/>
  <c r="X205"/>
  <c r="Y205"/>
  <c r="P206"/>
  <c r="Q206"/>
  <c r="R206"/>
  <c r="S206"/>
  <c r="T206"/>
  <c r="U206"/>
  <c r="V206"/>
  <c r="W206"/>
  <c r="X206"/>
  <c r="Y206"/>
  <c r="P207"/>
  <c r="Q207"/>
  <c r="R207"/>
  <c r="S207"/>
  <c r="T207"/>
  <c r="U207"/>
  <c r="V207"/>
  <c r="W207"/>
  <c r="X207"/>
  <c r="Y207"/>
  <c r="P208"/>
  <c r="Q208"/>
  <c r="R208"/>
  <c r="S208"/>
  <c r="T208"/>
  <c r="U208"/>
  <c r="V208"/>
  <c r="W208"/>
  <c r="X208"/>
  <c r="Y208"/>
  <c r="P209"/>
  <c r="Q209"/>
  <c r="R209"/>
  <c r="S209"/>
  <c r="T209"/>
  <c r="U209"/>
  <c r="V209"/>
  <c r="W209"/>
  <c r="X209"/>
  <c r="Y209"/>
  <c r="P210"/>
  <c r="Q210"/>
  <c r="R210"/>
  <c r="S210"/>
  <c r="T210"/>
  <c r="U210"/>
  <c r="V210"/>
  <c r="W210"/>
  <c r="X210"/>
  <c r="Y210"/>
  <c r="P211"/>
  <c r="Q211"/>
  <c r="R211"/>
  <c r="S211"/>
  <c r="T211"/>
  <c r="U211"/>
  <c r="V211"/>
  <c r="W211"/>
  <c r="X211"/>
  <c r="Y211"/>
  <c r="P212"/>
  <c r="Q212"/>
  <c r="R212"/>
  <c r="S212"/>
  <c r="T212"/>
  <c r="U212"/>
  <c r="V212"/>
  <c r="W212"/>
  <c r="X212"/>
  <c r="Y212"/>
  <c r="P213"/>
  <c r="Q213"/>
  <c r="R213"/>
  <c r="S213"/>
  <c r="T213"/>
  <c r="U213"/>
  <c r="V213"/>
  <c r="W213"/>
  <c r="X213"/>
  <c r="Y213"/>
  <c r="P214"/>
  <c r="Q214"/>
  <c r="R214"/>
  <c r="S214"/>
  <c r="T214"/>
  <c r="U214"/>
  <c r="V214"/>
  <c r="W214"/>
  <c r="X214"/>
  <c r="Y214"/>
  <c r="P215"/>
  <c r="Q215"/>
  <c r="R215"/>
  <c r="S215"/>
  <c r="T215"/>
  <c r="U215"/>
  <c r="V215"/>
  <c r="W215"/>
  <c r="X215"/>
  <c r="Y215"/>
  <c r="P216"/>
  <c r="Q216"/>
  <c r="R216"/>
  <c r="S216"/>
  <c r="T216"/>
  <c r="U216"/>
  <c r="V216"/>
  <c r="W216"/>
  <c r="X216"/>
  <c r="Y216"/>
  <c r="P217"/>
  <c r="Q217"/>
  <c r="R217"/>
  <c r="S217"/>
  <c r="T217"/>
  <c r="U217"/>
  <c r="V217"/>
  <c r="W217"/>
  <c r="X217"/>
  <c r="Y217"/>
  <c r="P191"/>
  <c r="Q191"/>
  <c r="R191"/>
  <c r="S191"/>
  <c r="T191"/>
  <c r="U191"/>
  <c r="V191"/>
  <c r="W191"/>
  <c r="X191"/>
  <c r="Y191"/>
  <c r="P192"/>
  <c r="Q192"/>
  <c r="R192"/>
  <c r="S192"/>
  <c r="T192"/>
  <c r="U192"/>
  <c r="V192"/>
  <c r="W192"/>
  <c r="X192"/>
  <c r="Y192"/>
  <c r="P193"/>
  <c r="Q193"/>
  <c r="R193"/>
  <c r="S193"/>
  <c r="T193"/>
  <c r="U193"/>
  <c r="V193"/>
  <c r="W193"/>
  <c r="X193"/>
  <c r="Y193"/>
  <c r="P194"/>
  <c r="Q194"/>
  <c r="R194"/>
  <c r="S194"/>
  <c r="T194"/>
  <c r="U194"/>
  <c r="V194"/>
  <c r="W194"/>
  <c r="X194"/>
  <c r="Y194"/>
  <c r="P195"/>
  <c r="Q195"/>
  <c r="R195"/>
  <c r="S195"/>
  <c r="T195"/>
  <c r="U195"/>
  <c r="V195"/>
  <c r="W195"/>
  <c r="X195"/>
  <c r="Y195"/>
  <c r="P196"/>
  <c r="Q196"/>
  <c r="R196"/>
  <c r="S196"/>
  <c r="T196"/>
  <c r="U196"/>
  <c r="V196"/>
  <c r="W196"/>
  <c r="X196"/>
  <c r="Y196"/>
  <c r="P197"/>
  <c r="Q197"/>
  <c r="R197"/>
  <c r="S197"/>
  <c r="T197"/>
  <c r="U197"/>
  <c r="V197"/>
  <c r="W197"/>
  <c r="X197"/>
  <c r="Y197"/>
  <c r="P198"/>
  <c r="Q198"/>
  <c r="R198"/>
  <c r="S198"/>
  <c r="T198"/>
  <c r="U198"/>
  <c r="V198"/>
  <c r="W198"/>
  <c r="X198"/>
  <c r="Y198"/>
  <c r="P199"/>
  <c r="Q199"/>
  <c r="R199"/>
  <c r="S199"/>
  <c r="T199"/>
  <c r="U199"/>
  <c r="V199"/>
  <c r="W199"/>
  <c r="X199"/>
  <c r="Y199"/>
  <c r="P200"/>
  <c r="Q200"/>
  <c r="R200"/>
  <c r="S200"/>
  <c r="T200"/>
  <c r="U200"/>
  <c r="V200"/>
  <c r="W200"/>
  <c r="X200"/>
  <c r="Y200"/>
  <c r="P201"/>
  <c r="Q201"/>
  <c r="R201"/>
  <c r="S201"/>
  <c r="T201"/>
  <c r="U201"/>
  <c r="V201"/>
  <c r="W201"/>
  <c r="X201"/>
  <c r="Y201"/>
  <c r="P202"/>
  <c r="Q202"/>
  <c r="R202"/>
  <c r="S202"/>
  <c r="T202"/>
  <c r="U202"/>
  <c r="V202"/>
  <c r="W202"/>
  <c r="X202"/>
  <c r="Y202"/>
  <c r="P203"/>
  <c r="Q203"/>
  <c r="R203"/>
  <c r="S203"/>
  <c r="T203"/>
  <c r="U203"/>
  <c r="V203"/>
  <c r="W203"/>
  <c r="X203"/>
  <c r="Y203"/>
  <c r="P180"/>
  <c r="Q180"/>
  <c r="R180"/>
  <c r="S180"/>
  <c r="T180"/>
  <c r="U180"/>
  <c r="V180"/>
  <c r="W180"/>
  <c r="X180"/>
  <c r="Y180"/>
  <c r="P181"/>
  <c r="Q181"/>
  <c r="R181"/>
  <c r="S181"/>
  <c r="T181"/>
  <c r="U181"/>
  <c r="V181"/>
  <c r="W181"/>
  <c r="X181"/>
  <c r="Y181"/>
  <c r="P182"/>
  <c r="Q182"/>
  <c r="R182"/>
  <c r="S182"/>
  <c r="T182"/>
  <c r="U182"/>
  <c r="V182"/>
  <c r="W182"/>
  <c r="X182"/>
  <c r="Y182"/>
  <c r="P183"/>
  <c r="Q183"/>
  <c r="R183"/>
  <c r="S183"/>
  <c r="T183"/>
  <c r="U183"/>
  <c r="V183"/>
  <c r="W183"/>
  <c r="X183"/>
  <c r="Y183"/>
  <c r="P184"/>
  <c r="Q184"/>
  <c r="R184"/>
  <c r="S184"/>
  <c r="T184"/>
  <c r="U184"/>
  <c r="V184"/>
  <c r="W184"/>
  <c r="X184"/>
  <c r="Y184"/>
  <c r="P185"/>
  <c r="Q185"/>
  <c r="R185"/>
  <c r="S185"/>
  <c r="T185"/>
  <c r="U185"/>
  <c r="V185"/>
  <c r="W185"/>
  <c r="X185"/>
  <c r="Y185"/>
  <c r="P186"/>
  <c r="Q186"/>
  <c r="R186"/>
  <c r="S186"/>
  <c r="T186"/>
  <c r="U186"/>
  <c r="V186"/>
  <c r="W186"/>
  <c r="X186"/>
  <c r="Y186"/>
  <c r="P187"/>
  <c r="Q187"/>
  <c r="R187"/>
  <c r="S187"/>
  <c r="T187"/>
  <c r="U187"/>
  <c r="V187"/>
  <c r="W187"/>
  <c r="X187"/>
  <c r="Y187"/>
  <c r="P188"/>
  <c r="Q188"/>
  <c r="R188"/>
  <c r="S188"/>
  <c r="T188"/>
  <c r="U188"/>
  <c r="V188"/>
  <c r="W188"/>
  <c r="X188"/>
  <c r="Y188"/>
  <c r="P189"/>
  <c r="Q189"/>
  <c r="R189"/>
  <c r="S189"/>
  <c r="T189"/>
  <c r="U189"/>
  <c r="V189"/>
  <c r="W189"/>
  <c r="X189"/>
  <c r="Y189"/>
  <c r="P167"/>
  <c r="Q167"/>
  <c r="R167"/>
  <c r="S167"/>
  <c r="T167"/>
  <c r="U167"/>
  <c r="V167"/>
  <c r="W167"/>
  <c r="X167"/>
  <c r="Y167"/>
  <c r="P168"/>
  <c r="Q168"/>
  <c r="R168"/>
  <c r="S168"/>
  <c r="T168"/>
  <c r="U168"/>
  <c r="V168"/>
  <c r="W168"/>
  <c r="X168"/>
  <c r="Y168"/>
  <c r="P169"/>
  <c r="Q169"/>
  <c r="R169"/>
  <c r="S169"/>
  <c r="T169"/>
  <c r="U169"/>
  <c r="V169"/>
  <c r="W169"/>
  <c r="X169"/>
  <c r="Y169"/>
  <c r="P170"/>
  <c r="Q170"/>
  <c r="R170"/>
  <c r="S170"/>
  <c r="T170"/>
  <c r="U170"/>
  <c r="V170"/>
  <c r="W170"/>
  <c r="X170"/>
  <c r="Y170"/>
  <c r="P171"/>
  <c r="Q171"/>
  <c r="R171"/>
  <c r="S171"/>
  <c r="T171"/>
  <c r="U171"/>
  <c r="V171"/>
  <c r="W171"/>
  <c r="X171"/>
  <c r="Y171"/>
  <c r="P172"/>
  <c r="Q172"/>
  <c r="R172"/>
  <c r="S172"/>
  <c r="T172"/>
  <c r="U172"/>
  <c r="V172"/>
  <c r="W172"/>
  <c r="X172"/>
  <c r="Y172"/>
  <c r="P173"/>
  <c r="Q173"/>
  <c r="R173"/>
  <c r="S173"/>
  <c r="T173"/>
  <c r="U173"/>
  <c r="V173"/>
  <c r="W173"/>
  <c r="X173"/>
  <c r="Y173"/>
  <c r="P174"/>
  <c r="Q174"/>
  <c r="R174"/>
  <c r="S174"/>
  <c r="T174"/>
  <c r="U174"/>
  <c r="V174"/>
  <c r="W174"/>
  <c r="X174"/>
  <c r="Y174"/>
  <c r="P175"/>
  <c r="Q175"/>
  <c r="R175"/>
  <c r="S175"/>
  <c r="T175"/>
  <c r="U175"/>
  <c r="V175"/>
  <c r="W175"/>
  <c r="X175"/>
  <c r="Y175"/>
  <c r="P176"/>
  <c r="Q176"/>
  <c r="R176"/>
  <c r="S176"/>
  <c r="T176"/>
  <c r="U176"/>
  <c r="V176"/>
  <c r="W176"/>
  <c r="X176"/>
  <c r="Y176"/>
  <c r="P177"/>
  <c r="Q177"/>
  <c r="R177"/>
  <c r="S177"/>
  <c r="T177"/>
  <c r="U177"/>
  <c r="V177"/>
  <c r="W177"/>
  <c r="X177"/>
  <c r="Y177"/>
  <c r="P178"/>
  <c r="Q178"/>
  <c r="R178"/>
  <c r="S178"/>
  <c r="T178"/>
  <c r="U178"/>
  <c r="V178"/>
  <c r="W178"/>
  <c r="X178"/>
  <c r="Y178"/>
  <c r="P159"/>
  <c r="Q159"/>
  <c r="R159"/>
  <c r="S159"/>
  <c r="T159"/>
  <c r="U159"/>
  <c r="V159"/>
  <c r="W159"/>
  <c r="X159"/>
  <c r="Y159"/>
  <c r="P160"/>
  <c r="Q160"/>
  <c r="R160"/>
  <c r="S160"/>
  <c r="T160"/>
  <c r="U160"/>
  <c r="V160"/>
  <c r="W160"/>
  <c r="X160"/>
  <c r="Y160"/>
  <c r="P161"/>
  <c r="Q161"/>
  <c r="R161"/>
  <c r="S161"/>
  <c r="T161"/>
  <c r="U161"/>
  <c r="V161"/>
  <c r="W161"/>
  <c r="X161"/>
  <c r="Y161"/>
  <c r="P162"/>
  <c r="Q162"/>
  <c r="R162"/>
  <c r="S162"/>
  <c r="T162"/>
  <c r="U162"/>
  <c r="V162"/>
  <c r="W162"/>
  <c r="X162"/>
  <c r="Y162"/>
  <c r="P163"/>
  <c r="Q163"/>
  <c r="R163"/>
  <c r="S163"/>
  <c r="T163"/>
  <c r="U163"/>
  <c r="V163"/>
  <c r="W163"/>
  <c r="X163"/>
  <c r="Y163"/>
  <c r="P164"/>
  <c r="Q164"/>
  <c r="R164"/>
  <c r="S164"/>
  <c r="T164"/>
  <c r="U164"/>
  <c r="V164"/>
  <c r="W164"/>
  <c r="X164"/>
  <c r="Y164"/>
  <c r="P165"/>
  <c r="Q165"/>
  <c r="R165"/>
  <c r="S165"/>
  <c r="T165"/>
  <c r="U165"/>
  <c r="V165"/>
  <c r="W165"/>
  <c r="X165"/>
  <c r="Y165"/>
  <c r="P147"/>
  <c r="Q147"/>
  <c r="R147"/>
  <c r="S147"/>
  <c r="T147"/>
  <c r="U147"/>
  <c r="V147"/>
  <c r="W147"/>
  <c r="X147"/>
  <c r="Y147"/>
  <c r="P148"/>
  <c r="Q148"/>
  <c r="R148"/>
  <c r="S148"/>
  <c r="T148"/>
  <c r="U148"/>
  <c r="V148"/>
  <c r="W148"/>
  <c r="X148"/>
  <c r="Y148"/>
  <c r="P149"/>
  <c r="Q149"/>
  <c r="R149"/>
  <c r="S149"/>
  <c r="T149"/>
  <c r="U149"/>
  <c r="V149"/>
  <c r="W149"/>
  <c r="X149"/>
  <c r="Y149"/>
  <c r="P150"/>
  <c r="Q150"/>
  <c r="R150"/>
  <c r="S150"/>
  <c r="T150"/>
  <c r="U150"/>
  <c r="V150"/>
  <c r="W150"/>
  <c r="X150"/>
  <c r="Y150"/>
  <c r="P151"/>
  <c r="Q151"/>
  <c r="R151"/>
  <c r="S151"/>
  <c r="T151"/>
  <c r="U151"/>
  <c r="V151"/>
  <c r="W151"/>
  <c r="X151"/>
  <c r="Y151"/>
  <c r="P152"/>
  <c r="Q152"/>
  <c r="R152"/>
  <c r="S152"/>
  <c r="T152"/>
  <c r="U152"/>
  <c r="V152"/>
  <c r="W152"/>
  <c r="X152"/>
  <c r="Y152"/>
  <c r="P153"/>
  <c r="Q153"/>
  <c r="R153"/>
  <c r="S153"/>
  <c r="T153"/>
  <c r="U153"/>
  <c r="V153"/>
  <c r="W153"/>
  <c r="X153"/>
  <c r="Y153"/>
  <c r="P154"/>
  <c r="Q154"/>
  <c r="R154"/>
  <c r="S154"/>
  <c r="T154"/>
  <c r="U154"/>
  <c r="V154"/>
  <c r="W154"/>
  <c r="X154"/>
  <c r="Y154"/>
  <c r="P155"/>
  <c r="Q155"/>
  <c r="R155"/>
  <c r="S155"/>
  <c r="T155"/>
  <c r="U155"/>
  <c r="V155"/>
  <c r="W155"/>
  <c r="X155"/>
  <c r="Y155"/>
  <c r="P156"/>
  <c r="Q156"/>
  <c r="R156"/>
  <c r="S156"/>
  <c r="T156"/>
  <c r="U156"/>
  <c r="V156"/>
  <c r="W156"/>
  <c r="X156"/>
  <c r="Y156"/>
  <c r="P157"/>
  <c r="Q157"/>
  <c r="R157"/>
  <c r="S157"/>
  <c r="T157"/>
  <c r="U157"/>
  <c r="V157"/>
  <c r="W157"/>
  <c r="X157"/>
  <c r="Y157"/>
  <c r="P135"/>
  <c r="Q135"/>
  <c r="R135"/>
  <c r="S135"/>
  <c r="T135"/>
  <c r="U135"/>
  <c r="V135"/>
  <c r="W135"/>
  <c r="X135"/>
  <c r="Y135"/>
  <c r="P136"/>
  <c r="Q136"/>
  <c r="R136"/>
  <c r="S136"/>
  <c r="T136"/>
  <c r="U136"/>
  <c r="V136"/>
  <c r="W136"/>
  <c r="X136"/>
  <c r="Y136"/>
  <c r="P137"/>
  <c r="Q137"/>
  <c r="R137"/>
  <c r="S137"/>
  <c r="T137"/>
  <c r="U137"/>
  <c r="V137"/>
  <c r="W137"/>
  <c r="X137"/>
  <c r="Y137"/>
  <c r="P138"/>
  <c r="Q138"/>
  <c r="R138"/>
  <c r="S138"/>
  <c r="T138"/>
  <c r="U138"/>
  <c r="V138"/>
  <c r="W138"/>
  <c r="X138"/>
  <c r="Y138"/>
  <c r="P139"/>
  <c r="Q139"/>
  <c r="R139"/>
  <c r="S139"/>
  <c r="T139"/>
  <c r="U139"/>
  <c r="V139"/>
  <c r="W139"/>
  <c r="X139"/>
  <c r="Y139"/>
  <c r="P140"/>
  <c r="Q140"/>
  <c r="R140"/>
  <c r="S140"/>
  <c r="T140"/>
  <c r="U140"/>
  <c r="V140"/>
  <c r="W140"/>
  <c r="X140"/>
  <c r="Y140"/>
  <c r="P141"/>
  <c r="Q141"/>
  <c r="R141"/>
  <c r="S141"/>
  <c r="T141"/>
  <c r="U141"/>
  <c r="V141"/>
  <c r="W141"/>
  <c r="X141"/>
  <c r="Y141"/>
  <c r="P142"/>
  <c r="Q142"/>
  <c r="R142"/>
  <c r="S142"/>
  <c r="T142"/>
  <c r="U142"/>
  <c r="V142"/>
  <c r="W142"/>
  <c r="X142"/>
  <c r="Y142"/>
  <c r="P143"/>
  <c r="Q143"/>
  <c r="R143"/>
  <c r="S143"/>
  <c r="T143"/>
  <c r="U143"/>
  <c r="V143"/>
  <c r="W143"/>
  <c r="X143"/>
  <c r="Y143"/>
  <c r="P144"/>
  <c r="Q144"/>
  <c r="R144"/>
  <c r="S144"/>
  <c r="T144"/>
  <c r="U144"/>
  <c r="V144"/>
  <c r="W144"/>
  <c r="X144"/>
  <c r="Y144"/>
  <c r="P145"/>
  <c r="Q145"/>
  <c r="R145"/>
  <c r="S145"/>
  <c r="T145"/>
  <c r="U145"/>
  <c r="V145"/>
  <c r="W145"/>
  <c r="X145"/>
  <c r="Y145"/>
  <c r="P123"/>
  <c r="Q123"/>
  <c r="R123"/>
  <c r="S123"/>
  <c r="T123"/>
  <c r="U123"/>
  <c r="V123"/>
  <c r="W123"/>
  <c r="X123"/>
  <c r="Y123"/>
  <c r="P124"/>
  <c r="Q124"/>
  <c r="R124"/>
  <c r="S124"/>
  <c r="T124"/>
  <c r="U124"/>
  <c r="V124"/>
  <c r="W124"/>
  <c r="X124"/>
  <c r="Y124"/>
  <c r="P125"/>
  <c r="Q125"/>
  <c r="R125"/>
  <c r="S125"/>
  <c r="T125"/>
  <c r="U125"/>
  <c r="V125"/>
  <c r="W125"/>
  <c r="X125"/>
  <c r="Y125"/>
  <c r="P126"/>
  <c r="Q126"/>
  <c r="R126"/>
  <c r="S126"/>
  <c r="T126"/>
  <c r="U126"/>
  <c r="V126"/>
  <c r="W126"/>
  <c r="X126"/>
  <c r="Y126"/>
  <c r="P127"/>
  <c r="Q127"/>
  <c r="R127"/>
  <c r="S127"/>
  <c r="T127"/>
  <c r="U127"/>
  <c r="V127"/>
  <c r="W127"/>
  <c r="X127"/>
  <c r="Y127"/>
  <c r="P128"/>
  <c r="Q128"/>
  <c r="R128"/>
  <c r="S128"/>
  <c r="T128"/>
  <c r="U128"/>
  <c r="V128"/>
  <c r="W128"/>
  <c r="X128"/>
  <c r="Y128"/>
  <c r="P129"/>
  <c r="Q129"/>
  <c r="R129"/>
  <c r="S129"/>
  <c r="T129"/>
  <c r="U129"/>
  <c r="V129"/>
  <c r="W129"/>
  <c r="X129"/>
  <c r="Y129"/>
  <c r="P130"/>
  <c r="Q130"/>
  <c r="R130"/>
  <c r="S130"/>
  <c r="T130"/>
  <c r="U130"/>
  <c r="V130"/>
  <c r="W130"/>
  <c r="X130"/>
  <c r="Y130"/>
  <c r="P131"/>
  <c r="Q131"/>
  <c r="R131"/>
  <c r="S131"/>
  <c r="T131"/>
  <c r="U131"/>
  <c r="V131"/>
  <c r="W131"/>
  <c r="X131"/>
  <c r="Y131"/>
  <c r="P132"/>
  <c r="Q132"/>
  <c r="R132"/>
  <c r="S132"/>
  <c r="T132"/>
  <c r="U132"/>
  <c r="V132"/>
  <c r="W132"/>
  <c r="X132"/>
  <c r="Y132"/>
  <c r="P133"/>
  <c r="Q133"/>
  <c r="R133"/>
  <c r="S133"/>
  <c r="T133"/>
  <c r="U133"/>
  <c r="V133"/>
  <c r="W133"/>
  <c r="X133"/>
  <c r="Y133"/>
  <c r="P112"/>
  <c r="Q112"/>
  <c r="R112"/>
  <c r="S112"/>
  <c r="T112"/>
  <c r="U112"/>
  <c r="V112"/>
  <c r="W112"/>
  <c r="X112"/>
  <c r="Y112"/>
  <c r="P113"/>
  <c r="Q113"/>
  <c r="R113"/>
  <c r="S113"/>
  <c r="T113"/>
  <c r="U113"/>
  <c r="V113"/>
  <c r="W113"/>
  <c r="X113"/>
  <c r="Y113"/>
  <c r="P114"/>
  <c r="Q114"/>
  <c r="R114"/>
  <c r="S114"/>
  <c r="T114"/>
  <c r="U114"/>
  <c r="V114"/>
  <c r="W114"/>
  <c r="X114"/>
  <c r="Y114"/>
  <c r="P115"/>
  <c r="Q115"/>
  <c r="R115"/>
  <c r="S115"/>
  <c r="T115"/>
  <c r="U115"/>
  <c r="V115"/>
  <c r="W115"/>
  <c r="X115"/>
  <c r="Y115"/>
  <c r="P116"/>
  <c r="Q116"/>
  <c r="R116"/>
  <c r="S116"/>
  <c r="T116"/>
  <c r="U116"/>
  <c r="V116"/>
  <c r="W116"/>
  <c r="X116"/>
  <c r="Y116"/>
  <c r="P117"/>
  <c r="Q117"/>
  <c r="R117"/>
  <c r="S117"/>
  <c r="T117"/>
  <c r="U117"/>
  <c r="V117"/>
  <c r="W117"/>
  <c r="X117"/>
  <c r="Y117"/>
  <c r="P118"/>
  <c r="Q118"/>
  <c r="R118"/>
  <c r="S118"/>
  <c r="T118"/>
  <c r="U118"/>
  <c r="V118"/>
  <c r="W118"/>
  <c r="X118"/>
  <c r="Y118"/>
  <c r="P119"/>
  <c r="Q119"/>
  <c r="R119"/>
  <c r="S119"/>
  <c r="T119"/>
  <c r="U119"/>
  <c r="V119"/>
  <c r="W119"/>
  <c r="X119"/>
  <c r="Y119"/>
  <c r="P120"/>
  <c r="Q120"/>
  <c r="R120"/>
  <c r="S120"/>
  <c r="T120"/>
  <c r="U120"/>
  <c r="V120"/>
  <c r="W120"/>
  <c r="X120"/>
  <c r="Y120"/>
  <c r="P121"/>
  <c r="Q121"/>
  <c r="R121"/>
  <c r="S121"/>
  <c r="T121"/>
  <c r="U121"/>
  <c r="V121"/>
  <c r="W121"/>
  <c r="X121"/>
  <c r="Y121"/>
  <c r="P99"/>
  <c r="Q99"/>
  <c r="R99"/>
  <c r="S99"/>
  <c r="T99"/>
  <c r="U99"/>
  <c r="V99"/>
  <c r="W99"/>
  <c r="X99"/>
  <c r="Y99"/>
  <c r="P100"/>
  <c r="Q100"/>
  <c r="R100"/>
  <c r="S100"/>
  <c r="T100"/>
  <c r="U100"/>
  <c r="V100"/>
  <c r="W100"/>
  <c r="X100"/>
  <c r="Y100"/>
  <c r="P101"/>
  <c r="Q101"/>
  <c r="R101"/>
  <c r="S101"/>
  <c r="T101"/>
  <c r="U101"/>
  <c r="V101"/>
  <c r="W101"/>
  <c r="X101"/>
  <c r="Y101"/>
  <c r="P102"/>
  <c r="Q102"/>
  <c r="R102"/>
  <c r="S102"/>
  <c r="T102"/>
  <c r="U102"/>
  <c r="V102"/>
  <c r="W102"/>
  <c r="X102"/>
  <c r="Y102"/>
  <c r="P103"/>
  <c r="Q103"/>
  <c r="R103"/>
  <c r="S103"/>
  <c r="T103"/>
  <c r="U103"/>
  <c r="V103"/>
  <c r="W103"/>
  <c r="X103"/>
  <c r="Y103"/>
  <c r="P104"/>
  <c r="Q104"/>
  <c r="R104"/>
  <c r="S104"/>
  <c r="T104"/>
  <c r="U104"/>
  <c r="V104"/>
  <c r="W104"/>
  <c r="X104"/>
  <c r="Y104"/>
  <c r="P105"/>
  <c r="Q105"/>
  <c r="R105"/>
  <c r="S105"/>
  <c r="T105"/>
  <c r="U105"/>
  <c r="V105"/>
  <c r="W105"/>
  <c r="X105"/>
  <c r="Y105"/>
  <c r="P106"/>
  <c r="Q106"/>
  <c r="R106"/>
  <c r="S106"/>
  <c r="T106"/>
  <c r="U106"/>
  <c r="V106"/>
  <c r="W106"/>
  <c r="X106"/>
  <c r="Y106"/>
  <c r="P107"/>
  <c r="Q107"/>
  <c r="R107"/>
  <c r="S107"/>
  <c r="T107"/>
  <c r="U107"/>
  <c r="V107"/>
  <c r="W107"/>
  <c r="X107"/>
  <c r="Y107"/>
  <c r="P108"/>
  <c r="Q108"/>
  <c r="R108"/>
  <c r="S108"/>
  <c r="T108"/>
  <c r="U108"/>
  <c r="V108"/>
  <c r="W108"/>
  <c r="X108"/>
  <c r="Y108"/>
  <c r="P109"/>
  <c r="Q109"/>
  <c r="R109"/>
  <c r="S109"/>
  <c r="T109"/>
  <c r="U109"/>
  <c r="V109"/>
  <c r="W109"/>
  <c r="X109"/>
  <c r="Y109"/>
  <c r="P110"/>
  <c r="Q110"/>
  <c r="R110"/>
  <c r="S110"/>
  <c r="T110"/>
  <c r="U110"/>
  <c r="V110"/>
  <c r="W110"/>
  <c r="X110"/>
  <c r="Y110"/>
  <c r="P86"/>
  <c r="Q86"/>
  <c r="R86"/>
  <c r="S86"/>
  <c r="T86"/>
  <c r="U86"/>
  <c r="V86"/>
  <c r="W86"/>
  <c r="X86"/>
  <c r="Y86"/>
  <c r="P87"/>
  <c r="Q87"/>
  <c r="R87"/>
  <c r="S87"/>
  <c r="T87"/>
  <c r="U87"/>
  <c r="V87"/>
  <c r="W87"/>
  <c r="X87"/>
  <c r="Y87"/>
  <c r="P88"/>
  <c r="Q88"/>
  <c r="R88"/>
  <c r="S88"/>
  <c r="T88"/>
  <c r="U88"/>
  <c r="V88"/>
  <c r="W88"/>
  <c r="X88"/>
  <c r="Y88"/>
  <c r="P89"/>
  <c r="Q89"/>
  <c r="R89"/>
  <c r="S89"/>
  <c r="T89"/>
  <c r="U89"/>
  <c r="V89"/>
  <c r="W89"/>
  <c r="X89"/>
  <c r="Y89"/>
  <c r="P90"/>
  <c r="Q90"/>
  <c r="R90"/>
  <c r="S90"/>
  <c r="T90"/>
  <c r="U90"/>
  <c r="V90"/>
  <c r="W90"/>
  <c r="X90"/>
  <c r="Y90"/>
  <c r="P91"/>
  <c r="Q91"/>
  <c r="R91"/>
  <c r="S91"/>
  <c r="T91"/>
  <c r="U91"/>
  <c r="V91"/>
  <c r="W91"/>
  <c r="X91"/>
  <c r="Y91"/>
  <c r="P92"/>
  <c r="Q92"/>
  <c r="R92"/>
  <c r="S92"/>
  <c r="T92"/>
  <c r="U92"/>
  <c r="V92"/>
  <c r="W92"/>
  <c r="X92"/>
  <c r="Y92"/>
  <c r="P93"/>
  <c r="Q93"/>
  <c r="R93"/>
  <c r="S93"/>
  <c r="T93"/>
  <c r="U93"/>
  <c r="V93"/>
  <c r="W93"/>
  <c r="X93"/>
  <c r="Y93"/>
  <c r="P94"/>
  <c r="Q94"/>
  <c r="R94"/>
  <c r="S94"/>
  <c r="T94"/>
  <c r="U94"/>
  <c r="V94"/>
  <c r="W94"/>
  <c r="X94"/>
  <c r="Y94"/>
  <c r="P95"/>
  <c r="Q95"/>
  <c r="R95"/>
  <c r="S95"/>
  <c r="T95"/>
  <c r="U95"/>
  <c r="V95"/>
  <c r="W95"/>
  <c r="X95"/>
  <c r="Y95"/>
  <c r="P96"/>
  <c r="Q96"/>
  <c r="R96"/>
  <c r="S96"/>
  <c r="T96"/>
  <c r="U96"/>
  <c r="V96"/>
  <c r="W96"/>
  <c r="X96"/>
  <c r="Y96"/>
  <c r="P97"/>
  <c r="Q97"/>
  <c r="R97"/>
  <c r="S97"/>
  <c r="T97"/>
  <c r="U97"/>
  <c r="V97"/>
  <c r="W97"/>
  <c r="X97"/>
  <c r="Y97"/>
  <c r="P75"/>
  <c r="Q75"/>
  <c r="R75"/>
  <c r="S75"/>
  <c r="T75"/>
  <c r="U75"/>
  <c r="V75"/>
  <c r="W75"/>
  <c r="X75"/>
  <c r="Y75"/>
  <c r="P76"/>
  <c r="Q76"/>
  <c r="R76"/>
  <c r="S76"/>
  <c r="T76"/>
  <c r="U76"/>
  <c r="V76"/>
  <c r="W76"/>
  <c r="X76"/>
  <c r="Y76"/>
  <c r="P77"/>
  <c r="Q77"/>
  <c r="R77"/>
  <c r="S77"/>
  <c r="T77"/>
  <c r="U77"/>
  <c r="V77"/>
  <c r="W77"/>
  <c r="X77"/>
  <c r="Y77"/>
  <c r="P78"/>
  <c r="Q78"/>
  <c r="R78"/>
  <c r="S78"/>
  <c r="T78"/>
  <c r="U78"/>
  <c r="V78"/>
  <c r="W78"/>
  <c r="X78"/>
  <c r="Y78"/>
  <c r="P79"/>
  <c r="Q79"/>
  <c r="R79"/>
  <c r="S79"/>
  <c r="T79"/>
  <c r="U79"/>
  <c r="V79"/>
  <c r="W79"/>
  <c r="X79"/>
  <c r="Y79"/>
  <c r="P80"/>
  <c r="Q80"/>
  <c r="R80"/>
  <c r="S80"/>
  <c r="T80"/>
  <c r="U80"/>
  <c r="V80"/>
  <c r="W80"/>
  <c r="X80"/>
  <c r="Y80"/>
  <c r="P81"/>
  <c r="Q81"/>
  <c r="R81"/>
  <c r="S81"/>
  <c r="T81"/>
  <c r="U81"/>
  <c r="V81"/>
  <c r="W81"/>
  <c r="X81"/>
  <c r="Y81"/>
  <c r="P82"/>
  <c r="Q82"/>
  <c r="R82"/>
  <c r="S82"/>
  <c r="T82"/>
  <c r="U82"/>
  <c r="V82"/>
  <c r="W82"/>
  <c r="X82"/>
  <c r="Y82"/>
  <c r="P83"/>
  <c r="Q83"/>
  <c r="R83"/>
  <c r="S83"/>
  <c r="T83"/>
  <c r="U83"/>
  <c r="V83"/>
  <c r="W83"/>
  <c r="X83"/>
  <c r="Y83"/>
  <c r="P84"/>
  <c r="Q84"/>
  <c r="R84"/>
  <c r="S84"/>
  <c r="T84"/>
  <c r="U84"/>
  <c r="V84"/>
  <c r="W84"/>
  <c r="X84"/>
  <c r="Y84"/>
  <c r="P62"/>
  <c r="Q62"/>
  <c r="R62"/>
  <c r="S62"/>
  <c r="T62"/>
  <c r="U62"/>
  <c r="V62"/>
  <c r="W62"/>
  <c r="X62"/>
  <c r="Y62"/>
  <c r="P63"/>
  <c r="Q63"/>
  <c r="R63"/>
  <c r="S63"/>
  <c r="T63"/>
  <c r="U63"/>
  <c r="V63"/>
  <c r="W63"/>
  <c r="X63"/>
  <c r="Y63"/>
  <c r="P64"/>
  <c r="Q64"/>
  <c r="R64"/>
  <c r="S64"/>
  <c r="T64"/>
  <c r="U64"/>
  <c r="V64"/>
  <c r="W64"/>
  <c r="X64"/>
  <c r="Y64"/>
  <c r="P65"/>
  <c r="Q65"/>
  <c r="R65"/>
  <c r="S65"/>
  <c r="T65"/>
  <c r="U65"/>
  <c r="V65"/>
  <c r="W65"/>
  <c r="X65"/>
  <c r="Y65"/>
  <c r="P66"/>
  <c r="Q66"/>
  <c r="R66"/>
  <c r="S66"/>
  <c r="T66"/>
  <c r="U66"/>
  <c r="V66"/>
  <c r="W66"/>
  <c r="X66"/>
  <c r="Y66"/>
  <c r="P67"/>
  <c r="Q67"/>
  <c r="R67"/>
  <c r="S67"/>
  <c r="T67"/>
  <c r="U67"/>
  <c r="V67"/>
  <c r="W67"/>
  <c r="X67"/>
  <c r="Y67"/>
  <c r="P68"/>
  <c r="Q68"/>
  <c r="R68"/>
  <c r="S68"/>
  <c r="T68"/>
  <c r="U68"/>
  <c r="V68"/>
  <c r="W68"/>
  <c r="X68"/>
  <c r="Y68"/>
  <c r="P69"/>
  <c r="Q69"/>
  <c r="R69"/>
  <c r="S69"/>
  <c r="T69"/>
  <c r="U69"/>
  <c r="V69"/>
  <c r="W69"/>
  <c r="X69"/>
  <c r="Y69"/>
  <c r="P70"/>
  <c r="Q70"/>
  <c r="R70"/>
  <c r="S70"/>
  <c r="T70"/>
  <c r="U70"/>
  <c r="V70"/>
  <c r="W70"/>
  <c r="X70"/>
  <c r="Y70"/>
  <c r="P71"/>
  <c r="Q71"/>
  <c r="R71"/>
  <c r="S71"/>
  <c r="T71"/>
  <c r="U71"/>
  <c r="V71"/>
  <c r="W71"/>
  <c r="X71"/>
  <c r="Y71"/>
  <c r="P72"/>
  <c r="Q72"/>
  <c r="R72"/>
  <c r="S72"/>
  <c r="T72"/>
  <c r="U72"/>
  <c r="V72"/>
  <c r="W72"/>
  <c r="X72"/>
  <c r="Y72"/>
  <c r="P73"/>
  <c r="Q73"/>
  <c r="R73"/>
  <c r="S73"/>
  <c r="T73"/>
  <c r="U73"/>
  <c r="V73"/>
  <c r="W73"/>
  <c r="X73"/>
  <c r="Y73"/>
  <c r="P50"/>
  <c r="Q50"/>
  <c r="R50"/>
  <c r="S50"/>
  <c r="T50"/>
  <c r="U50"/>
  <c r="V50"/>
  <c r="W50"/>
  <c r="X50"/>
  <c r="Y50"/>
  <c r="P51"/>
  <c r="Q51"/>
  <c r="R51"/>
  <c r="S51"/>
  <c r="T51"/>
  <c r="U51"/>
  <c r="V51"/>
  <c r="W51"/>
  <c r="X51"/>
  <c r="Y51"/>
  <c r="P52"/>
  <c r="Q52"/>
  <c r="R52"/>
  <c r="S52"/>
  <c r="T52"/>
  <c r="U52"/>
  <c r="V52"/>
  <c r="W52"/>
  <c r="X52"/>
  <c r="Y52"/>
  <c r="P53"/>
  <c r="Q53"/>
  <c r="R53"/>
  <c r="S53"/>
  <c r="T53"/>
  <c r="U53"/>
  <c r="V53"/>
  <c r="W53"/>
  <c r="X53"/>
  <c r="Y53"/>
  <c r="P54"/>
  <c r="Q54"/>
  <c r="R54"/>
  <c r="S54"/>
  <c r="T54"/>
  <c r="U54"/>
  <c r="V54"/>
  <c r="W54"/>
  <c r="X54"/>
  <c r="Y54"/>
  <c r="P55"/>
  <c r="Q55"/>
  <c r="R55"/>
  <c r="S55"/>
  <c r="T55"/>
  <c r="U55"/>
  <c r="V55"/>
  <c r="W55"/>
  <c r="X55"/>
  <c r="Y55"/>
  <c r="P56"/>
  <c r="Q56"/>
  <c r="R56"/>
  <c r="S56"/>
  <c r="T56"/>
  <c r="U56"/>
  <c r="V56"/>
  <c r="W56"/>
  <c r="X56"/>
  <c r="Y56"/>
  <c r="P57"/>
  <c r="Q57"/>
  <c r="R57"/>
  <c r="S57"/>
  <c r="T57"/>
  <c r="U57"/>
  <c r="V57"/>
  <c r="W57"/>
  <c r="X57"/>
  <c r="Y57"/>
  <c r="P58"/>
  <c r="Q58"/>
  <c r="R58"/>
  <c r="S58"/>
  <c r="T58"/>
  <c r="U58"/>
  <c r="V58"/>
  <c r="W58"/>
  <c r="X58"/>
  <c r="Y58"/>
  <c r="P59"/>
  <c r="Q59"/>
  <c r="R59"/>
  <c r="S59"/>
  <c r="T59"/>
  <c r="U59"/>
  <c r="V59"/>
  <c r="W59"/>
  <c r="X59"/>
  <c r="Y59"/>
  <c r="P60"/>
  <c r="Q60"/>
  <c r="R60"/>
  <c r="S60"/>
  <c r="T60"/>
  <c r="U60"/>
  <c r="V60"/>
  <c r="W60"/>
  <c r="X60"/>
  <c r="Y60"/>
  <c r="P37"/>
  <c r="Q37"/>
  <c r="R37"/>
  <c r="S37"/>
  <c r="T37"/>
  <c r="U37"/>
  <c r="V37"/>
  <c r="W37"/>
  <c r="X37"/>
  <c r="Y37"/>
  <c r="P38"/>
  <c r="Q38"/>
  <c r="R38"/>
  <c r="S38"/>
  <c r="T38"/>
  <c r="U38"/>
  <c r="V38"/>
  <c r="W38"/>
  <c r="X38"/>
  <c r="Y38"/>
  <c r="P39"/>
  <c r="Q39"/>
  <c r="R39"/>
  <c r="S39"/>
  <c r="T39"/>
  <c r="U39"/>
  <c r="V39"/>
  <c r="W39"/>
  <c r="X39"/>
  <c r="Y39"/>
  <c r="P40"/>
  <c r="Q40"/>
  <c r="R40"/>
  <c r="S40"/>
  <c r="T40"/>
  <c r="U40"/>
  <c r="V40"/>
  <c r="W40"/>
  <c r="X40"/>
  <c r="Y40"/>
  <c r="P41"/>
  <c r="Q41"/>
  <c r="R41"/>
  <c r="S41"/>
  <c r="T41"/>
  <c r="U41"/>
  <c r="V41"/>
  <c r="W41"/>
  <c r="X41"/>
  <c r="Y41"/>
  <c r="P42"/>
  <c r="Q42"/>
  <c r="R42"/>
  <c r="S42"/>
  <c r="T42"/>
  <c r="U42"/>
  <c r="V42"/>
  <c r="W42"/>
  <c r="X42"/>
  <c r="Y42"/>
  <c r="P43"/>
  <c r="Q43"/>
  <c r="R43"/>
  <c r="S43"/>
  <c r="T43"/>
  <c r="U43"/>
  <c r="V43"/>
  <c r="W43"/>
  <c r="X43"/>
  <c r="Y43"/>
  <c r="P44"/>
  <c r="Q44"/>
  <c r="R44"/>
  <c r="S44"/>
  <c r="T44"/>
  <c r="U44"/>
  <c r="V44"/>
  <c r="W44"/>
  <c r="X44"/>
  <c r="Y44"/>
  <c r="P45"/>
  <c r="Q45"/>
  <c r="R45"/>
  <c r="S45"/>
  <c r="T45"/>
  <c r="U45"/>
  <c r="V45"/>
  <c r="W45"/>
  <c r="X45"/>
  <c r="Y45"/>
  <c r="P46"/>
  <c r="Q46"/>
  <c r="R46"/>
  <c r="S46"/>
  <c r="T46"/>
  <c r="U46"/>
  <c r="V46"/>
  <c r="W46"/>
  <c r="X46"/>
  <c r="Y46"/>
  <c r="P47"/>
  <c r="Q47"/>
  <c r="R47"/>
  <c r="S47"/>
  <c r="T47"/>
  <c r="U47"/>
  <c r="V47"/>
  <c r="W47"/>
  <c r="X47"/>
  <c r="Y47"/>
  <c r="P48"/>
  <c r="Q48"/>
  <c r="R48"/>
  <c r="S48"/>
  <c r="T48"/>
  <c r="U48"/>
  <c r="V48"/>
  <c r="W48"/>
  <c r="X48"/>
  <c r="Y48"/>
  <c r="P27"/>
  <c r="Q27"/>
  <c r="R27"/>
  <c r="S27"/>
  <c r="T27"/>
  <c r="U27"/>
  <c r="V27"/>
  <c r="W27"/>
  <c r="X27"/>
  <c r="Y27"/>
  <c r="P28"/>
  <c r="Q28"/>
  <c r="R28"/>
  <c r="S28"/>
  <c r="T28"/>
  <c r="U28"/>
  <c r="V28"/>
  <c r="W28"/>
  <c r="X28"/>
  <c r="Y28"/>
  <c r="P29"/>
  <c r="Q29"/>
  <c r="R29"/>
  <c r="S29"/>
  <c r="T29"/>
  <c r="U29"/>
  <c r="V29"/>
  <c r="W29"/>
  <c r="X29"/>
  <c r="Y29"/>
  <c r="P30"/>
  <c r="Q30"/>
  <c r="R30"/>
  <c r="S30"/>
  <c r="T30"/>
  <c r="U30"/>
  <c r="V30"/>
  <c r="W30"/>
  <c r="X30"/>
  <c r="Y30"/>
  <c r="P31"/>
  <c r="Q31"/>
  <c r="R31"/>
  <c r="S31"/>
  <c r="T31"/>
  <c r="U31"/>
  <c r="V31"/>
  <c r="W31"/>
  <c r="X31"/>
  <c r="Y31"/>
  <c r="P32"/>
  <c r="Q32"/>
  <c r="R32"/>
  <c r="S32"/>
  <c r="T32"/>
  <c r="U32"/>
  <c r="V32"/>
  <c r="W32"/>
  <c r="X32"/>
  <c r="Y32"/>
  <c r="P33"/>
  <c r="Q33"/>
  <c r="R33"/>
  <c r="S33"/>
  <c r="T33"/>
  <c r="U33"/>
  <c r="V33"/>
  <c r="W33"/>
  <c r="X33"/>
  <c r="Y33"/>
  <c r="P34"/>
  <c r="Q34"/>
  <c r="R34"/>
  <c r="S34"/>
  <c r="T34"/>
  <c r="U34"/>
  <c r="V34"/>
  <c r="W34"/>
  <c r="X34"/>
  <c r="Y34"/>
  <c r="P35"/>
  <c r="Q35"/>
  <c r="R35"/>
  <c r="S35"/>
  <c r="T35"/>
  <c r="U35"/>
  <c r="V35"/>
  <c r="W35"/>
  <c r="X35"/>
  <c r="Y35"/>
  <c r="P15"/>
  <c r="Q15"/>
  <c r="R15"/>
  <c r="S15"/>
  <c r="T15"/>
  <c r="U15"/>
  <c r="V15"/>
  <c r="W15"/>
  <c r="X15"/>
  <c r="Y15"/>
  <c r="P16"/>
  <c r="Q16"/>
  <c r="R16"/>
  <c r="S16"/>
  <c r="T16"/>
  <c r="U16"/>
  <c r="V16"/>
  <c r="W16"/>
  <c r="X16"/>
  <c r="Y16"/>
  <c r="P17"/>
  <c r="Q17"/>
  <c r="R17"/>
  <c r="S17"/>
  <c r="T17"/>
  <c r="U17"/>
  <c r="V17"/>
  <c r="W17"/>
  <c r="X17"/>
  <c r="Y17"/>
  <c r="P18"/>
  <c r="Q18"/>
  <c r="R18"/>
  <c r="S18"/>
  <c r="T18"/>
  <c r="U18"/>
  <c r="V18"/>
  <c r="W18"/>
  <c r="X18"/>
  <c r="Y18"/>
  <c r="P19"/>
  <c r="Q19"/>
  <c r="R19"/>
  <c r="S19"/>
  <c r="T19"/>
  <c r="U19"/>
  <c r="V19"/>
  <c r="W19"/>
  <c r="X19"/>
  <c r="Y19"/>
  <c r="P20"/>
  <c r="Q20"/>
  <c r="R20"/>
  <c r="S20"/>
  <c r="T20"/>
  <c r="U20"/>
  <c r="V20"/>
  <c r="W20"/>
  <c r="X20"/>
  <c r="Y20"/>
  <c r="P21"/>
  <c r="Q21"/>
  <c r="R21"/>
  <c r="S21"/>
  <c r="T21"/>
  <c r="U21"/>
  <c r="V21"/>
  <c r="W21"/>
  <c r="X21"/>
  <c r="Y21"/>
  <c r="P22"/>
  <c r="Q22"/>
  <c r="R22"/>
  <c r="S22"/>
  <c r="T22"/>
  <c r="U22"/>
  <c r="V22"/>
  <c r="W22"/>
  <c r="X22"/>
  <c r="Y22"/>
  <c r="P23"/>
  <c r="Q23"/>
  <c r="R23"/>
  <c r="S23"/>
  <c r="T23"/>
  <c r="U23"/>
  <c r="V23"/>
  <c r="W23"/>
  <c r="X23"/>
  <c r="Y23"/>
  <c r="P24"/>
  <c r="Q24"/>
  <c r="R24"/>
  <c r="S24"/>
  <c r="T24"/>
  <c r="U24"/>
  <c r="V24"/>
  <c r="W24"/>
  <c r="X24"/>
  <c r="Y24"/>
  <c r="P25"/>
  <c r="Q25"/>
  <c r="R25"/>
  <c r="S25"/>
  <c r="T25"/>
  <c r="U25"/>
  <c r="V25"/>
  <c r="W25"/>
  <c r="X25"/>
  <c r="Y25"/>
  <c r="X14"/>
  <c r="Y14"/>
  <c r="P3"/>
  <c r="Q3"/>
  <c r="R3"/>
  <c r="S3"/>
  <c r="T3"/>
  <c r="U3"/>
  <c r="V3"/>
  <c r="W3"/>
  <c r="X3"/>
  <c r="Y3"/>
  <c r="P4"/>
  <c r="Q4"/>
  <c r="R4"/>
  <c r="S4"/>
  <c r="T4"/>
  <c r="U4"/>
  <c r="V4"/>
  <c r="W4"/>
  <c r="X4"/>
  <c r="Y4"/>
  <c r="P5"/>
  <c r="Q5"/>
  <c r="R5"/>
  <c r="S5"/>
  <c r="T5"/>
  <c r="U5"/>
  <c r="V5"/>
  <c r="W5"/>
  <c r="X5"/>
  <c r="Y5"/>
  <c r="P6"/>
  <c r="Q6"/>
  <c r="R6"/>
  <c r="S6"/>
  <c r="T6"/>
  <c r="U6"/>
  <c r="V6"/>
  <c r="W6"/>
  <c r="X6"/>
  <c r="Y6"/>
  <c r="P7"/>
  <c r="Q7"/>
  <c r="R7"/>
  <c r="S7"/>
  <c r="T7"/>
  <c r="U7"/>
  <c r="V7"/>
  <c r="W7"/>
  <c r="X7"/>
  <c r="Y7"/>
  <c r="P8"/>
  <c r="Q8"/>
  <c r="R8"/>
  <c r="S8"/>
  <c r="T8"/>
  <c r="U8"/>
  <c r="V8"/>
  <c r="W8"/>
  <c r="X8"/>
  <c r="Y8"/>
  <c r="P9"/>
  <c r="Q9"/>
  <c r="R9"/>
  <c r="S9"/>
  <c r="T9"/>
  <c r="U9"/>
  <c r="V9"/>
  <c r="W9"/>
  <c r="X9"/>
  <c r="Y9"/>
  <c r="P10"/>
  <c r="Q10"/>
  <c r="R10"/>
  <c r="S10"/>
  <c r="T10"/>
  <c r="U10"/>
  <c r="V10"/>
  <c r="W10"/>
  <c r="X10"/>
  <c r="Y10"/>
  <c r="P11"/>
  <c r="Q11"/>
  <c r="R11"/>
  <c r="S11"/>
  <c r="T11"/>
  <c r="U11"/>
  <c r="V11"/>
  <c r="W11"/>
  <c r="X11"/>
  <c r="Y11"/>
  <c r="P12"/>
  <c r="Q12"/>
  <c r="R12"/>
  <c r="S12"/>
  <c r="T12"/>
  <c r="U12"/>
  <c r="V12"/>
  <c r="W12"/>
  <c r="X12"/>
  <c r="Y12"/>
  <c r="P13"/>
  <c r="Q13"/>
  <c r="R13"/>
  <c r="S13"/>
  <c r="T13"/>
  <c r="U13"/>
  <c r="V13"/>
  <c r="W13"/>
  <c r="X13"/>
  <c r="Y13"/>
  <c r="Y1680"/>
  <c r="Y1667"/>
  <c r="Y1655"/>
  <c r="Y1647"/>
  <c r="Y1637"/>
  <c r="Y1631"/>
  <c r="Y1618"/>
  <c r="Y1605"/>
  <c r="Y1592"/>
  <c r="Y1584"/>
  <c r="Y1573"/>
  <c r="Y1562"/>
  <c r="Y1550"/>
  <c r="Y1538"/>
  <c r="Y1525"/>
  <c r="Y1514"/>
  <c r="Y1502"/>
  <c r="Y1490"/>
  <c r="Y1479"/>
  <c r="Y1468"/>
  <c r="Y1458"/>
  <c r="Y1447"/>
  <c r="Y1435"/>
  <c r="Y1426"/>
  <c r="Y1414"/>
  <c r="Y1407"/>
  <c r="Y1395"/>
  <c r="Y1382"/>
  <c r="Y1373"/>
  <c r="Y1361"/>
  <c r="Y1348"/>
  <c r="Y1339"/>
  <c r="Y1326"/>
  <c r="Y1314"/>
  <c r="Y1301"/>
  <c r="Y1289"/>
  <c r="Y1276"/>
  <c r="Y1264"/>
  <c r="Y1254"/>
  <c r="Y1241"/>
  <c r="Y1229"/>
  <c r="Y1217"/>
  <c r="Y1207"/>
  <c r="Y1195"/>
  <c r="Y1182"/>
  <c r="Y1170"/>
  <c r="Y1163"/>
  <c r="Y1150"/>
  <c r="Y1138"/>
  <c r="Y1127"/>
  <c r="Y1114"/>
  <c r="Y1102"/>
  <c r="Y1089"/>
  <c r="Y1077"/>
  <c r="Y1064"/>
  <c r="Y1053"/>
  <c r="Y1041"/>
  <c r="Y1028"/>
  <c r="Y1015"/>
  <c r="Y1002"/>
  <c r="Y990"/>
  <c r="Y978"/>
  <c r="Y967"/>
  <c r="Y955"/>
  <c r="Y942"/>
  <c r="Y929"/>
  <c r="Y917"/>
  <c r="Y905"/>
  <c r="Y890"/>
  <c r="Y879"/>
  <c r="Y867"/>
  <c r="Y855"/>
  <c r="Y842"/>
  <c r="Y829"/>
  <c r="Y817"/>
  <c r="Y805"/>
  <c r="Y792"/>
  <c r="Y777"/>
  <c r="Y764"/>
  <c r="Y752"/>
  <c r="Y740"/>
  <c r="Y732"/>
  <c r="Y723"/>
  <c r="Y711"/>
  <c r="Y698"/>
  <c r="Y685"/>
  <c r="Y673"/>
  <c r="Y660"/>
  <c r="Y647"/>
  <c r="Y634"/>
  <c r="Y621"/>
  <c r="Y609"/>
  <c r="Y596"/>
  <c r="Y587"/>
  <c r="Y575"/>
  <c r="Y563"/>
  <c r="Y550"/>
  <c r="Y539"/>
  <c r="Y526"/>
  <c r="Y513"/>
  <c r="Y499"/>
  <c r="Y488"/>
  <c r="Y479"/>
  <c r="Y467"/>
  <c r="Y454"/>
  <c r="Y441"/>
  <c r="Y428"/>
  <c r="Y415"/>
  <c r="Y402"/>
  <c r="Y390"/>
  <c r="Y376"/>
  <c r="Y368"/>
  <c r="Y356"/>
  <c r="Y343"/>
  <c r="Y331"/>
  <c r="Y319"/>
  <c r="Y307"/>
  <c r="Y296"/>
  <c r="Y285"/>
  <c r="Y278"/>
  <c r="Y265"/>
  <c r="Y252"/>
  <c r="Y240"/>
  <c r="Y231"/>
  <c r="Y218"/>
  <c r="Y204"/>
  <c r="Y190"/>
  <c r="Y179"/>
  <c r="Y166"/>
  <c r="Y158"/>
  <c r="Y146"/>
  <c r="Y134"/>
  <c r="Y122"/>
  <c r="Y111"/>
  <c r="Y98"/>
  <c r="Y85"/>
  <c r="Y74"/>
  <c r="Y61"/>
  <c r="Y49"/>
  <c r="Y36"/>
  <c r="Y26"/>
  <c r="Y2"/>
  <c r="X1680"/>
  <c r="X1667"/>
  <c r="X1655"/>
  <c r="X1647"/>
  <c r="X1637"/>
  <c r="X1631"/>
  <c r="X1618"/>
  <c r="X1605"/>
  <c r="X1592"/>
  <c r="X1584"/>
  <c r="X1573"/>
  <c r="X1562"/>
  <c r="X1550"/>
  <c r="X1538"/>
  <c r="X1525"/>
  <c r="X1514"/>
  <c r="X1502"/>
  <c r="X1490"/>
  <c r="X1479"/>
  <c r="X1468"/>
  <c r="X1458"/>
  <c r="X1447"/>
  <c r="X1435"/>
  <c r="X1426"/>
  <c r="X1414"/>
  <c r="X1407"/>
  <c r="X1395"/>
  <c r="X1382"/>
  <c r="X1373"/>
  <c r="X1361"/>
  <c r="X1348"/>
  <c r="X1339"/>
  <c r="X1326"/>
  <c r="X1314"/>
  <c r="X1301"/>
  <c r="X1289"/>
  <c r="X1276"/>
  <c r="X1264"/>
  <c r="X1254"/>
  <c r="X1241"/>
  <c r="X1229"/>
  <c r="X1217"/>
  <c r="X1207"/>
  <c r="X1195"/>
  <c r="X1182"/>
  <c r="X1170"/>
  <c r="X1163"/>
  <c r="X1150"/>
  <c r="X1138"/>
  <c r="X1127"/>
  <c r="X1114"/>
  <c r="X1102"/>
  <c r="X1089"/>
  <c r="X1077"/>
  <c r="X1064"/>
  <c r="X1053"/>
  <c r="X1041"/>
  <c r="X1028"/>
  <c r="X1015"/>
  <c r="X1002"/>
  <c r="X990"/>
  <c r="X978"/>
  <c r="X967"/>
  <c r="X955"/>
  <c r="X942"/>
  <c r="X929"/>
  <c r="X917"/>
  <c r="X905"/>
  <c r="X890"/>
  <c r="X879"/>
  <c r="X867"/>
  <c r="X855"/>
  <c r="X842"/>
  <c r="X829"/>
  <c r="X817"/>
  <c r="X805"/>
  <c r="X792"/>
  <c r="X777"/>
  <c r="X764"/>
  <c r="X752"/>
  <c r="X740"/>
  <c r="X732"/>
  <c r="X723"/>
  <c r="X711"/>
  <c r="X698"/>
  <c r="X685"/>
  <c r="X673"/>
  <c r="X660"/>
  <c r="X647"/>
  <c r="X634"/>
  <c r="X621"/>
  <c r="X609"/>
  <c r="X596"/>
  <c r="X587"/>
  <c r="X575"/>
  <c r="X563"/>
  <c r="X550"/>
  <c r="X539"/>
  <c r="X526"/>
  <c r="X513"/>
  <c r="X499"/>
  <c r="X488"/>
  <c r="X479"/>
  <c r="X467"/>
  <c r="X454"/>
  <c r="X441"/>
  <c r="X428"/>
  <c r="X415"/>
  <c r="X402"/>
  <c r="X390"/>
  <c r="X376"/>
  <c r="X368"/>
  <c r="X356"/>
  <c r="X343"/>
  <c r="X331"/>
  <c r="X319"/>
  <c r="X307"/>
  <c r="X296"/>
  <c r="X285"/>
  <c r="X278"/>
  <c r="X265"/>
  <c r="X252"/>
  <c r="X240"/>
  <c r="X231"/>
  <c r="X218"/>
  <c r="X204"/>
  <c r="X190"/>
  <c r="X179"/>
  <c r="X166"/>
  <c r="X158"/>
  <c r="X146"/>
  <c r="X134"/>
  <c r="X122"/>
  <c r="X111"/>
  <c r="X98"/>
  <c r="X85"/>
  <c r="X74"/>
  <c r="X61"/>
  <c r="X49"/>
  <c r="X36"/>
  <c r="X26"/>
  <c r="X2"/>
  <c r="W1680"/>
  <c r="W1667"/>
  <c r="W1655"/>
  <c r="W1647"/>
  <c r="W1637"/>
  <c r="W1631"/>
  <c r="W1618"/>
  <c r="W1605"/>
  <c r="W1592"/>
  <c r="W1584"/>
  <c r="W1573"/>
  <c r="W1562"/>
  <c r="W1550"/>
  <c r="W1538"/>
  <c r="W1525"/>
  <c r="W1514"/>
  <c r="W1502"/>
  <c r="W1490"/>
  <c r="W1479"/>
  <c r="W1468"/>
  <c r="W1458"/>
  <c r="W1447"/>
  <c r="W1435"/>
  <c r="W1426"/>
  <c r="W1414"/>
  <c r="W1407"/>
  <c r="W1395"/>
  <c r="W1382"/>
  <c r="W1373"/>
  <c r="W1361"/>
  <c r="W1348"/>
  <c r="W1339"/>
  <c r="W1326"/>
  <c r="W1314"/>
  <c r="W1301"/>
  <c r="W1289"/>
  <c r="W1276"/>
  <c r="W1264"/>
  <c r="W1254"/>
  <c r="W1241"/>
  <c r="W1229"/>
  <c r="W1217"/>
  <c r="W1207"/>
  <c r="W1195"/>
  <c r="W1182"/>
  <c r="W1170"/>
  <c r="W1163"/>
  <c r="W1150"/>
  <c r="W1138"/>
  <c r="W1127"/>
  <c r="W1114"/>
  <c r="W1102"/>
  <c r="W1089"/>
  <c r="W1077"/>
  <c r="W1064"/>
  <c r="W1053"/>
  <c r="W1041"/>
  <c r="W1028"/>
  <c r="W1015"/>
  <c r="W1002"/>
  <c r="W990"/>
  <c r="W978"/>
  <c r="W967"/>
  <c r="W955"/>
  <c r="W942"/>
  <c r="W929"/>
  <c r="W917"/>
  <c r="W905"/>
  <c r="W890"/>
  <c r="W879"/>
  <c r="W867"/>
  <c r="W855"/>
  <c r="W842"/>
  <c r="W829"/>
  <c r="W817"/>
  <c r="W805"/>
  <c r="W792"/>
  <c r="W777"/>
  <c r="W764"/>
  <c r="W752"/>
  <c r="W740"/>
  <c r="W732"/>
  <c r="W723"/>
  <c r="W711"/>
  <c r="W698"/>
  <c r="W685"/>
  <c r="W673"/>
  <c r="W660"/>
  <c r="W647"/>
  <c r="W634"/>
  <c r="W621"/>
  <c r="W609"/>
  <c r="W596"/>
  <c r="W587"/>
  <c r="W575"/>
  <c r="W563"/>
  <c r="W550"/>
  <c r="W539"/>
  <c r="W526"/>
  <c r="W513"/>
  <c r="W499"/>
  <c r="W488"/>
  <c r="W479"/>
  <c r="W467"/>
  <c r="W454"/>
  <c r="W441"/>
  <c r="W428"/>
  <c r="W415"/>
  <c r="W402"/>
  <c r="W390"/>
  <c r="W376"/>
  <c r="W368"/>
  <c r="W356"/>
  <c r="W343"/>
  <c r="W331"/>
  <c r="W319"/>
  <c r="W307"/>
  <c r="W296"/>
  <c r="W285"/>
  <c r="W278"/>
  <c r="W265"/>
  <c r="W252"/>
  <c r="W240"/>
  <c r="W231"/>
  <c r="W218"/>
  <c r="W204"/>
  <c r="W190"/>
  <c r="W179"/>
  <c r="W166"/>
  <c r="W158"/>
  <c r="W146"/>
  <c r="W134"/>
  <c r="W122"/>
  <c r="W111"/>
  <c r="W98"/>
  <c r="W85"/>
  <c r="W74"/>
  <c r="W61"/>
  <c r="W49"/>
  <c r="W36"/>
  <c r="W26"/>
  <c r="W14"/>
  <c r="W2"/>
  <c r="V1680"/>
  <c r="V1667"/>
  <c r="V1655"/>
  <c r="V1647"/>
  <c r="V1637"/>
  <c r="V1631"/>
  <c r="V1618"/>
  <c r="V1605"/>
  <c r="V1592"/>
  <c r="V1584"/>
  <c r="V1573"/>
  <c r="V1562"/>
  <c r="V1550"/>
  <c r="V1538"/>
  <c r="V1525"/>
  <c r="V1514"/>
  <c r="V1502"/>
  <c r="V1490"/>
  <c r="V1479"/>
  <c r="V1468"/>
  <c r="V1458"/>
  <c r="V1447"/>
  <c r="V1435"/>
  <c r="V1426"/>
  <c r="V1414"/>
  <c r="V1407"/>
  <c r="V1395"/>
  <c r="V1382"/>
  <c r="V1373"/>
  <c r="V1361"/>
  <c r="V1348"/>
  <c r="V1339"/>
  <c r="V1326"/>
  <c r="V1314"/>
  <c r="V1301"/>
  <c r="V1289"/>
  <c r="V1276"/>
  <c r="V1264"/>
  <c r="V1254"/>
  <c r="V1241"/>
  <c r="V1229"/>
  <c r="V1217"/>
  <c r="V1207"/>
  <c r="V1195"/>
  <c r="V1182"/>
  <c r="V1170"/>
  <c r="V1163"/>
  <c r="V1150"/>
  <c r="V1138"/>
  <c r="V1127"/>
  <c r="V1114"/>
  <c r="V1102"/>
  <c r="V1089"/>
  <c r="V1077"/>
  <c r="V1064"/>
  <c r="V1053"/>
  <c r="V1041"/>
  <c r="V1028"/>
  <c r="V1015"/>
  <c r="V1002"/>
  <c r="V990"/>
  <c r="V978"/>
  <c r="V967"/>
  <c r="V955"/>
  <c r="V942"/>
  <c r="V929"/>
  <c r="V917"/>
  <c r="V905"/>
  <c r="V890"/>
  <c r="V879"/>
  <c r="V867"/>
  <c r="V855"/>
  <c r="V842"/>
  <c r="V829"/>
  <c r="V817"/>
  <c r="V805"/>
  <c r="V792"/>
  <c r="V777"/>
  <c r="V764"/>
  <c r="V752"/>
  <c r="V740"/>
  <c r="V732"/>
  <c r="V723"/>
  <c r="V711"/>
  <c r="V698"/>
  <c r="V685"/>
  <c r="V673"/>
  <c r="V660"/>
  <c r="V647"/>
  <c r="V634"/>
  <c r="V621"/>
  <c r="V609"/>
  <c r="V596"/>
  <c r="V587"/>
  <c r="V575"/>
  <c r="V563"/>
  <c r="V550"/>
  <c r="V539"/>
  <c r="V526"/>
  <c r="V513"/>
  <c r="V499"/>
  <c r="V488"/>
  <c r="V479"/>
  <c r="V467"/>
  <c r="V454"/>
  <c r="V441"/>
  <c r="V428"/>
  <c r="V415"/>
  <c r="V402"/>
  <c r="V390"/>
  <c r="V376"/>
  <c r="V368"/>
  <c r="V356"/>
  <c r="V343"/>
  <c r="V331"/>
  <c r="V319"/>
  <c r="V307"/>
  <c r="V296"/>
  <c r="V285"/>
  <c r="V278"/>
  <c r="V265"/>
  <c r="V252"/>
  <c r="V240"/>
  <c r="V231"/>
  <c r="V218"/>
  <c r="V204"/>
  <c r="V190"/>
  <c r="V179"/>
  <c r="V166"/>
  <c r="V158"/>
  <c r="V146"/>
  <c r="V134"/>
  <c r="V122"/>
  <c r="V111"/>
  <c r="V98"/>
  <c r="V85"/>
  <c r="V74"/>
  <c r="V61"/>
  <c r="V49"/>
  <c r="V36"/>
  <c r="V26"/>
  <c r="V14"/>
  <c r="V2"/>
  <c r="U1680"/>
  <c r="U1667"/>
  <c r="U1655"/>
  <c r="U1647"/>
  <c r="U1637"/>
  <c r="U1631"/>
  <c r="U1618"/>
  <c r="U1605"/>
  <c r="U1592"/>
  <c r="U1584"/>
  <c r="U1573"/>
  <c r="U1562"/>
  <c r="U1550"/>
  <c r="U1538"/>
  <c r="U1525"/>
  <c r="U1514"/>
  <c r="U1502"/>
  <c r="U1490"/>
  <c r="U1479"/>
  <c r="U1468"/>
  <c r="U1458"/>
  <c r="U1447"/>
  <c r="U1435"/>
  <c r="U1426"/>
  <c r="U1414"/>
  <c r="U1407"/>
  <c r="U1395"/>
  <c r="U1382"/>
  <c r="U1373"/>
  <c r="U1361"/>
  <c r="U1348"/>
  <c r="U1339"/>
  <c r="U1326"/>
  <c r="U1314"/>
  <c r="U1301"/>
  <c r="U1289"/>
  <c r="U1276"/>
  <c r="U1264"/>
  <c r="U1254"/>
  <c r="U1241"/>
  <c r="U1229"/>
  <c r="U1217"/>
  <c r="U1207"/>
  <c r="U1195"/>
  <c r="U1182"/>
  <c r="U1170"/>
  <c r="U1163"/>
  <c r="U1150"/>
  <c r="U1138"/>
  <c r="U1127"/>
  <c r="U1114"/>
  <c r="U1102"/>
  <c r="U1089"/>
  <c r="U1077"/>
  <c r="U1064"/>
  <c r="U1053"/>
  <c r="U1041"/>
  <c r="U1028"/>
  <c r="U1015"/>
  <c r="U1002"/>
  <c r="U990"/>
  <c r="U978"/>
  <c r="U967"/>
  <c r="U955"/>
  <c r="U942"/>
  <c r="U929"/>
  <c r="U917"/>
  <c r="U905"/>
  <c r="U890"/>
  <c r="U879"/>
  <c r="U867"/>
  <c r="U855"/>
  <c r="U842"/>
  <c r="U829"/>
  <c r="U817"/>
  <c r="U805"/>
  <c r="U792"/>
  <c r="U777"/>
  <c r="U764"/>
  <c r="U752"/>
  <c r="U740"/>
  <c r="U732"/>
  <c r="U723"/>
  <c r="U711"/>
  <c r="U698"/>
  <c r="U685"/>
  <c r="U673"/>
  <c r="U660"/>
  <c r="U647"/>
  <c r="U634"/>
  <c r="U621"/>
  <c r="U609"/>
  <c r="U596"/>
  <c r="U587"/>
  <c r="U575"/>
  <c r="U563"/>
  <c r="U550"/>
  <c r="U539"/>
  <c r="U526"/>
  <c r="U513"/>
  <c r="U499"/>
  <c r="U488"/>
  <c r="U479"/>
  <c r="U467"/>
  <c r="U454"/>
  <c r="U441"/>
  <c r="U428"/>
  <c r="U415"/>
  <c r="U402"/>
  <c r="U390"/>
  <c r="U376"/>
  <c r="U368"/>
  <c r="U356"/>
  <c r="U343"/>
  <c r="U331"/>
  <c r="U319"/>
  <c r="U307"/>
  <c r="U296"/>
  <c r="U285"/>
  <c r="U278"/>
  <c r="U265"/>
  <c r="U252"/>
  <c r="U240"/>
  <c r="U231"/>
  <c r="U218"/>
  <c r="U204"/>
  <c r="U190"/>
  <c r="U179"/>
  <c r="U166"/>
  <c r="U158"/>
  <c r="U146"/>
  <c r="U134"/>
  <c r="U122"/>
  <c r="U111"/>
  <c r="U98"/>
  <c r="U85"/>
  <c r="U74"/>
  <c r="U61"/>
  <c r="U49"/>
  <c r="U36"/>
  <c r="U26"/>
  <c r="U14"/>
  <c r="U2"/>
  <c r="T1680"/>
  <c r="T1667"/>
  <c r="T1655"/>
  <c r="T1647"/>
  <c r="T1637"/>
  <c r="T1631"/>
  <c r="T1618"/>
  <c r="T1605"/>
  <c r="T1592"/>
  <c r="T1584"/>
  <c r="T1573"/>
  <c r="T1562"/>
  <c r="T1550"/>
  <c r="T1538"/>
  <c r="T1525"/>
  <c r="T1514"/>
  <c r="T1502"/>
  <c r="T1490"/>
  <c r="T1479"/>
  <c r="T1468"/>
  <c r="T1458"/>
  <c r="T1447"/>
  <c r="T1435"/>
  <c r="T1426"/>
  <c r="T1414"/>
  <c r="T1407"/>
  <c r="T1395"/>
  <c r="T1382"/>
  <c r="T1373"/>
  <c r="T1361"/>
  <c r="T1348"/>
  <c r="T1339"/>
  <c r="T1326"/>
  <c r="T1314"/>
  <c r="T1301"/>
  <c r="T1289"/>
  <c r="T1276"/>
  <c r="T1264"/>
  <c r="T1254"/>
  <c r="T1241"/>
  <c r="T1229"/>
  <c r="T1217"/>
  <c r="T1207"/>
  <c r="T1195"/>
  <c r="T1182"/>
  <c r="T1170"/>
  <c r="T1163"/>
  <c r="T1150"/>
  <c r="T1138"/>
  <c r="T1127"/>
  <c r="T1114"/>
  <c r="T1102"/>
  <c r="T1089"/>
  <c r="T1077"/>
  <c r="T1064"/>
  <c r="T1053"/>
  <c r="T1041"/>
  <c r="T1028"/>
  <c r="T1015"/>
  <c r="T1002"/>
  <c r="T990"/>
  <c r="T978"/>
  <c r="T967"/>
  <c r="T955"/>
  <c r="T942"/>
  <c r="T929"/>
  <c r="T917"/>
  <c r="T905"/>
  <c r="T890"/>
  <c r="T879"/>
  <c r="T867"/>
  <c r="T855"/>
  <c r="T842"/>
  <c r="T829"/>
  <c r="T817"/>
  <c r="T805"/>
  <c r="T792"/>
  <c r="T777"/>
  <c r="T764"/>
  <c r="T752"/>
  <c r="T740"/>
  <c r="T732"/>
  <c r="T723"/>
  <c r="T711"/>
  <c r="T698"/>
  <c r="T685"/>
  <c r="T673"/>
  <c r="T660"/>
  <c r="T647"/>
  <c r="T634"/>
  <c r="T621"/>
  <c r="T609"/>
  <c r="T596"/>
  <c r="T587"/>
  <c r="T575"/>
  <c r="T563"/>
  <c r="T550"/>
  <c r="T539"/>
  <c r="T526"/>
  <c r="T513"/>
  <c r="T499"/>
  <c r="T488"/>
  <c r="T479"/>
  <c r="T467"/>
  <c r="T454"/>
  <c r="T441"/>
  <c r="T428"/>
  <c r="T415"/>
  <c r="T402"/>
  <c r="T390"/>
  <c r="T376"/>
  <c r="T368"/>
  <c r="T356"/>
  <c r="T343"/>
  <c r="T331"/>
  <c r="T319"/>
  <c r="T307"/>
  <c r="T296"/>
  <c r="T285"/>
  <c r="T278"/>
  <c r="T265"/>
  <c r="T252"/>
  <c r="T240"/>
  <c r="T231"/>
  <c r="T218"/>
  <c r="T204"/>
  <c r="T190"/>
  <c r="T179"/>
  <c r="T166"/>
  <c r="T158"/>
  <c r="T146"/>
  <c r="T134"/>
  <c r="T122"/>
  <c r="T111"/>
  <c r="T98"/>
  <c r="T85"/>
  <c r="T74"/>
  <c r="T61"/>
  <c r="T49"/>
  <c r="T36"/>
  <c r="T26"/>
  <c r="T14"/>
  <c r="T2"/>
  <c r="S1680"/>
  <c r="S1667"/>
  <c r="S1655"/>
  <c r="S1647"/>
  <c r="S1637"/>
  <c r="S1631"/>
  <c r="S1618"/>
  <c r="S1605"/>
  <c r="S1592"/>
  <c r="S1584"/>
  <c r="S1573"/>
  <c r="S1562"/>
  <c r="S1550"/>
  <c r="S1538"/>
  <c r="S1525"/>
  <c r="S1514"/>
  <c r="S1502"/>
  <c r="S1490"/>
  <c r="S1479"/>
  <c r="S1468"/>
  <c r="S1458"/>
  <c r="S1447"/>
  <c r="S1435"/>
  <c r="S1426"/>
  <c r="S1414"/>
  <c r="S1407"/>
  <c r="S1395"/>
  <c r="S1382"/>
  <c r="S1373"/>
  <c r="S1361"/>
  <c r="S1348"/>
  <c r="S1339"/>
  <c r="S1326"/>
  <c r="S1314"/>
  <c r="S1301"/>
  <c r="S1289"/>
  <c r="S1276"/>
  <c r="S1264"/>
  <c r="S1254"/>
  <c r="S1241"/>
  <c r="S1229"/>
  <c r="S1217"/>
  <c r="S1207"/>
  <c r="S1195"/>
  <c r="S1182"/>
  <c r="S1170"/>
  <c r="S1163"/>
  <c r="S1150"/>
  <c r="S1138"/>
  <c r="S1127"/>
  <c r="S1114"/>
  <c r="S1102"/>
  <c r="S1089"/>
  <c r="S1077"/>
  <c r="S1064"/>
  <c r="S1053"/>
  <c r="S1041"/>
  <c r="S1028"/>
  <c r="S1015"/>
  <c r="S1002"/>
  <c r="S990"/>
  <c r="S978"/>
  <c r="S967"/>
  <c r="S955"/>
  <c r="S942"/>
  <c r="S929"/>
  <c r="S917"/>
  <c r="S905"/>
  <c r="S890"/>
  <c r="S879"/>
  <c r="S867"/>
  <c r="S855"/>
  <c r="S842"/>
  <c r="S829"/>
  <c r="S817"/>
  <c r="S805"/>
  <c r="S792"/>
  <c r="S777"/>
  <c r="S764"/>
  <c r="S752"/>
  <c r="S740"/>
  <c r="S732"/>
  <c r="S723"/>
  <c r="S711"/>
  <c r="S698"/>
  <c r="S685"/>
  <c r="S673"/>
  <c r="S660"/>
  <c r="S647"/>
  <c r="S634"/>
  <c r="S621"/>
  <c r="S609"/>
  <c r="S596"/>
  <c r="S587"/>
  <c r="S575"/>
  <c r="S563"/>
  <c r="S550"/>
  <c r="S539"/>
  <c r="S526"/>
  <c r="S513"/>
  <c r="S499"/>
  <c r="S488"/>
  <c r="S479"/>
  <c r="S467"/>
  <c r="S454"/>
  <c r="S441"/>
  <c r="S428"/>
  <c r="S415"/>
  <c r="S402"/>
  <c r="S390"/>
  <c r="S376"/>
  <c r="S368"/>
  <c r="S356"/>
  <c r="S343"/>
  <c r="S331"/>
  <c r="S319"/>
  <c r="S307"/>
  <c r="S296"/>
  <c r="S285"/>
  <c r="S278"/>
  <c r="S265"/>
  <c r="S252"/>
  <c r="S240"/>
  <c r="S231"/>
  <c r="S218"/>
  <c r="S204"/>
  <c r="S190"/>
  <c r="S179"/>
  <c r="S166"/>
  <c r="S158"/>
  <c r="S146"/>
  <c r="S134"/>
  <c r="S122"/>
  <c r="S111"/>
  <c r="S98"/>
  <c r="S85"/>
  <c r="S74"/>
  <c r="S61"/>
  <c r="S49"/>
  <c r="S36"/>
  <c r="S26"/>
  <c r="S14"/>
  <c r="S2"/>
  <c r="R1680"/>
  <c r="R1667"/>
  <c r="R1655"/>
  <c r="R1647"/>
  <c r="R1637"/>
  <c r="R1631"/>
  <c r="R1618"/>
  <c r="R1605"/>
  <c r="R1592"/>
  <c r="R1584"/>
  <c r="R1573"/>
  <c r="R1562"/>
  <c r="R1550"/>
  <c r="R1538"/>
  <c r="R1525"/>
  <c r="R1514"/>
  <c r="R1502"/>
  <c r="R1490"/>
  <c r="R1479"/>
  <c r="R1468"/>
  <c r="R1458"/>
  <c r="R1447"/>
  <c r="R1435"/>
  <c r="R1426"/>
  <c r="R1414"/>
  <c r="R1407"/>
  <c r="R1395"/>
  <c r="R1382"/>
  <c r="R1373"/>
  <c r="R1361"/>
  <c r="R1348"/>
  <c r="R1339"/>
  <c r="R1326"/>
  <c r="R1314"/>
  <c r="R1301"/>
  <c r="R1289"/>
  <c r="R1276"/>
  <c r="R1264"/>
  <c r="R1254"/>
  <c r="R1241"/>
  <c r="R1229"/>
  <c r="R1217"/>
  <c r="R1207"/>
  <c r="R1195"/>
  <c r="R1182"/>
  <c r="R1170"/>
  <c r="R1163"/>
  <c r="R1150"/>
  <c r="R1138"/>
  <c r="R1127"/>
  <c r="R1114"/>
  <c r="R1102"/>
  <c r="R1089"/>
  <c r="R1077"/>
  <c r="R1064"/>
  <c r="R1053"/>
  <c r="R1041"/>
  <c r="R1028"/>
  <c r="R1015"/>
  <c r="R1002"/>
  <c r="R990"/>
  <c r="R978"/>
  <c r="R967"/>
  <c r="R955"/>
  <c r="R942"/>
  <c r="R929"/>
  <c r="R917"/>
  <c r="R905"/>
  <c r="R890"/>
  <c r="R879"/>
  <c r="R867"/>
  <c r="R855"/>
  <c r="R842"/>
  <c r="R829"/>
  <c r="R817"/>
  <c r="R805"/>
  <c r="R792"/>
  <c r="R777"/>
  <c r="R764"/>
  <c r="R752"/>
  <c r="R740"/>
  <c r="R732"/>
  <c r="R723"/>
  <c r="R711"/>
  <c r="R698"/>
  <c r="R685"/>
  <c r="R673"/>
  <c r="R660"/>
  <c r="R647"/>
  <c r="R634"/>
  <c r="R621"/>
  <c r="R609"/>
  <c r="R596"/>
  <c r="R587"/>
  <c r="R575"/>
  <c r="R563"/>
  <c r="R550"/>
  <c r="R539"/>
  <c r="R526"/>
  <c r="R513"/>
  <c r="R499"/>
  <c r="R488"/>
  <c r="R479"/>
  <c r="R467"/>
  <c r="R454"/>
  <c r="R441"/>
  <c r="R428"/>
  <c r="R415"/>
  <c r="R402"/>
  <c r="R390"/>
  <c r="R376"/>
  <c r="R368"/>
  <c r="R356"/>
  <c r="R343"/>
  <c r="R331"/>
  <c r="R319"/>
  <c r="R307"/>
  <c r="R296"/>
  <c r="R285"/>
  <c r="R278"/>
  <c r="R265"/>
  <c r="R252"/>
  <c r="R240"/>
  <c r="R231"/>
  <c r="R218"/>
  <c r="R204"/>
  <c r="R190"/>
  <c r="R179"/>
  <c r="R166"/>
  <c r="R158"/>
  <c r="R146"/>
  <c r="R134"/>
  <c r="R122"/>
  <c r="R111"/>
  <c r="R98"/>
  <c r="R85"/>
  <c r="R74"/>
  <c r="R61"/>
  <c r="R49"/>
  <c r="R36"/>
  <c r="R26"/>
  <c r="R14"/>
  <c r="R2"/>
  <c r="Q1680"/>
  <c r="Q1667"/>
  <c r="Q1655"/>
  <c r="Q1647"/>
  <c r="Q1637"/>
  <c r="Q1631"/>
  <c r="Q1618"/>
  <c r="Q1605"/>
  <c r="Q1592"/>
  <c r="Q1584"/>
  <c r="Q1573"/>
  <c r="Q1562"/>
  <c r="Q1550"/>
  <c r="Q1538"/>
  <c r="Q1525"/>
  <c r="Q1514"/>
  <c r="Q1502"/>
  <c r="Q1490"/>
  <c r="Q1479"/>
  <c r="Q1468"/>
  <c r="Q1458"/>
  <c r="Q1447"/>
  <c r="Q1435"/>
  <c r="Q1426"/>
  <c r="Q1414"/>
  <c r="Q1407"/>
  <c r="Q1395"/>
  <c r="Q1382"/>
  <c r="Q1373"/>
  <c r="Q1361"/>
  <c r="Q1348"/>
  <c r="Q1339"/>
  <c r="Q1326"/>
  <c r="Q1314"/>
  <c r="Q1301"/>
  <c r="Q1289"/>
  <c r="Q1276"/>
  <c r="Q1264"/>
  <c r="Q1254"/>
  <c r="Q1241"/>
  <c r="Q1229"/>
  <c r="Q1217"/>
  <c r="Q1207"/>
  <c r="Q1195"/>
  <c r="Q1182"/>
  <c r="Q1170"/>
  <c r="Q1163"/>
  <c r="Q1150"/>
  <c r="Q1138"/>
  <c r="Q1127"/>
  <c r="Q1114"/>
  <c r="Q1102"/>
  <c r="Q1089"/>
  <c r="Q1077"/>
  <c r="Q1064"/>
  <c r="Q1053"/>
  <c r="Q1041"/>
  <c r="Q1028"/>
  <c r="Q1015"/>
  <c r="Q1002"/>
  <c r="Q990"/>
  <c r="Q978"/>
  <c r="Q967"/>
  <c r="Q955"/>
  <c r="Q942"/>
  <c r="Q929"/>
  <c r="Q917"/>
  <c r="Q905"/>
  <c r="Q890"/>
  <c r="Q879"/>
  <c r="Q867"/>
  <c r="Q855"/>
  <c r="Q842"/>
  <c r="Q829"/>
  <c r="Q817"/>
  <c r="Q805"/>
  <c r="Q792"/>
  <c r="Q777"/>
  <c r="Q764"/>
  <c r="Q752"/>
  <c r="Q740"/>
  <c r="Q732"/>
  <c r="Q723"/>
  <c r="Q711"/>
  <c r="Q698"/>
  <c r="Q685"/>
  <c r="Q673"/>
  <c r="Q660"/>
  <c r="Q647"/>
  <c r="Q634"/>
  <c r="Q621"/>
  <c r="Q609"/>
  <c r="Q596"/>
  <c r="Q587"/>
  <c r="Q575"/>
  <c r="Q563"/>
  <c r="Q550"/>
  <c r="Q539"/>
  <c r="Q526"/>
  <c r="Q513"/>
  <c r="Q499"/>
  <c r="Q488"/>
  <c r="Q479"/>
  <c r="Q467"/>
  <c r="Q454"/>
  <c r="Q441"/>
  <c r="Q428"/>
  <c r="Q415"/>
  <c r="Q402"/>
  <c r="Q390"/>
  <c r="Q376"/>
  <c r="Q368"/>
  <c r="Q356"/>
  <c r="Q343"/>
  <c r="Q331"/>
  <c r="Q319"/>
  <c r="Q307"/>
  <c r="Q296"/>
  <c r="Q285"/>
  <c r="Q278"/>
  <c r="Q265"/>
  <c r="Q252"/>
  <c r="Q240"/>
  <c r="Q231"/>
  <c r="Q218"/>
  <c r="Q204"/>
  <c r="Q190"/>
  <c r="Q179"/>
  <c r="Q166"/>
  <c r="Q158"/>
  <c r="Q146"/>
  <c r="Q134"/>
  <c r="Q122"/>
  <c r="Q111"/>
  <c r="Q98"/>
  <c r="Q85"/>
  <c r="Q74"/>
  <c r="Q61"/>
  <c r="Q49"/>
  <c r="Q36"/>
  <c r="Q26"/>
  <c r="Q14"/>
  <c r="Q2"/>
  <c r="P1680"/>
  <c r="P1667"/>
  <c r="P1655"/>
  <c r="P1647"/>
  <c r="P1637"/>
  <c r="P1631"/>
  <c r="P1618"/>
  <c r="P1605"/>
  <c r="P1592"/>
  <c r="P1584"/>
  <c r="P1573"/>
  <c r="P1562"/>
  <c r="P1550"/>
  <c r="P1538"/>
  <c r="P1525"/>
  <c r="P1514"/>
  <c r="P1502"/>
  <c r="P1490"/>
  <c r="P1479"/>
  <c r="P1468"/>
  <c r="P1458"/>
  <c r="P1447"/>
  <c r="P1435"/>
  <c r="P1426"/>
  <c r="P1414"/>
  <c r="P1407"/>
  <c r="P1395"/>
  <c r="P1382"/>
  <c r="P1373"/>
  <c r="P1361"/>
  <c r="P1348"/>
  <c r="P1339"/>
  <c r="P1326"/>
  <c r="P1314"/>
  <c r="P1301"/>
  <c r="P1289"/>
  <c r="P1276"/>
  <c r="P1264"/>
  <c r="P1254"/>
  <c r="P1241"/>
  <c r="P1229"/>
  <c r="P1217"/>
  <c r="P1207"/>
  <c r="P1195"/>
  <c r="P1182"/>
  <c r="P1170"/>
  <c r="P1163"/>
  <c r="P1150"/>
  <c r="P1138"/>
  <c r="P1127"/>
  <c r="P1114"/>
  <c r="P1102"/>
  <c r="P1089"/>
  <c r="P1077"/>
  <c r="P1064"/>
  <c r="P1053"/>
  <c r="P1041"/>
  <c r="P1028"/>
  <c r="P1015"/>
  <c r="P1002"/>
  <c r="P990"/>
  <c r="P978"/>
  <c r="P967"/>
  <c r="P955"/>
  <c r="P942"/>
  <c r="P929"/>
  <c r="P917"/>
  <c r="P905"/>
  <c r="P890"/>
  <c r="P879"/>
  <c r="P867"/>
  <c r="P855"/>
  <c r="P842"/>
  <c r="P829"/>
  <c r="P817"/>
  <c r="P805"/>
  <c r="P792"/>
  <c r="P777"/>
  <c r="P764"/>
  <c r="P752"/>
  <c r="P740"/>
  <c r="P732"/>
  <c r="P723"/>
  <c r="P711"/>
  <c r="P698"/>
  <c r="P685"/>
  <c r="P673"/>
  <c r="P660"/>
  <c r="P647"/>
  <c r="P634"/>
  <c r="P621"/>
  <c r="P609"/>
  <c r="P596"/>
  <c r="P587"/>
  <c r="P575"/>
  <c r="P563"/>
  <c r="P550"/>
  <c r="P539"/>
  <c r="P526"/>
  <c r="P513"/>
  <c r="P499"/>
  <c r="P488"/>
  <c r="P479"/>
  <c r="P467"/>
  <c r="P454"/>
  <c r="P441"/>
  <c r="P428"/>
  <c r="P415"/>
  <c r="P402"/>
  <c r="P390"/>
  <c r="P376"/>
  <c r="P368"/>
  <c r="P356"/>
  <c r="P343"/>
  <c r="P331"/>
  <c r="P319"/>
  <c r="P307"/>
  <c r="P296"/>
  <c r="P285"/>
  <c r="P278"/>
  <c r="P265"/>
  <c r="P252"/>
  <c r="P240"/>
  <c r="P231"/>
  <c r="P218"/>
  <c r="P204"/>
  <c r="P190"/>
  <c r="P179"/>
  <c r="P166"/>
  <c r="P158"/>
  <c r="P146"/>
  <c r="P134"/>
  <c r="P122"/>
  <c r="P111"/>
  <c r="P98"/>
  <c r="P85"/>
  <c r="P74"/>
  <c r="P61"/>
  <c r="P49"/>
  <c r="P36"/>
  <c r="P26"/>
  <c r="P14"/>
  <c r="P2"/>
  <c r="Y1694" l="1"/>
  <c r="O1699" s="1"/>
  <c r="W1694"/>
  <c r="M1699" s="1"/>
  <c r="U1694"/>
  <c r="K1699" s="1"/>
  <c r="S1694"/>
  <c r="I1699" s="1"/>
  <c r="Q1694"/>
  <c r="G1699" s="1"/>
  <c r="X1694"/>
  <c r="N1699" s="1"/>
  <c r="V1694"/>
  <c r="L1699" s="1"/>
  <c r="T1694"/>
  <c r="J1699" s="1"/>
  <c r="R1694"/>
  <c r="H1699" s="1"/>
  <c r="P1694"/>
  <c r="F1699" s="1"/>
  <c r="H1698" l="1"/>
  <c r="H1697"/>
  <c r="L1698"/>
  <c r="L1697"/>
  <c r="G1698"/>
  <c r="G1697"/>
  <c r="K1698"/>
  <c r="K1697"/>
  <c r="O1698"/>
  <c r="O1697"/>
  <c r="F1698"/>
  <c r="F1697"/>
  <c r="J1698"/>
  <c r="J1697"/>
  <c r="N1698"/>
  <c r="N1697"/>
  <c r="I1698"/>
  <c r="I1697"/>
  <c r="M1698"/>
  <c r="M1697"/>
</calcChain>
</file>

<file path=xl/comments1.xml><?xml version="1.0" encoding="utf-8"?>
<comments xmlns="http://schemas.openxmlformats.org/spreadsheetml/2006/main">
  <authors>
    <author>DAVINCI</author>
  </authors>
  <commentList>
    <comment ref="A1" authorId="0">
      <text>
        <r>
          <rPr>
            <b/>
            <sz val="9"/>
            <color indexed="81"/>
            <rFont val="Tahoma"/>
            <family val="2"/>
            <charset val="204"/>
          </rPr>
          <t>DAVINCI:</t>
        </r>
        <r>
          <rPr>
            <sz val="9"/>
            <color indexed="81"/>
            <rFont val="Tahoma"/>
            <family val="2"/>
            <charset val="204"/>
          </rPr>
          <t xml:space="preserve">
ПЕРЕКЛЮЧАТЕЛЬ РЕГИОНОВ</t>
        </r>
      </text>
    </comment>
  </commentList>
</comments>
</file>

<file path=xl/sharedStrings.xml><?xml version="1.0" encoding="utf-8"?>
<sst xmlns="http://schemas.openxmlformats.org/spreadsheetml/2006/main" count="11843" uniqueCount="328">
  <si>
    <t>cntry</t>
  </si>
  <si>
    <t>code</t>
  </si>
  <si>
    <t>s</t>
  </si>
  <si>
    <t>t</t>
  </si>
  <si>
    <t>ALGERIA</t>
  </si>
  <si>
    <t xml:space="preserve">ISIC-Rev,3   1 2 </t>
  </si>
  <si>
    <t>MW</t>
  </si>
  <si>
    <t xml:space="preserve">G Wholesale and Retail Trade; Repair of Motor Vehicles, Motorcycles and Personal and Household Goods </t>
  </si>
  <si>
    <t xml:space="preserve">H Hotels and Restaurants </t>
  </si>
  <si>
    <t xml:space="preserve">I Transport, Storage and Communications </t>
  </si>
  <si>
    <t xml:space="preserve">J Financial Intermediation </t>
  </si>
  <si>
    <t xml:space="preserve">K Real Estate, Renting and Business Activities </t>
  </si>
  <si>
    <t xml:space="preserve">L Public Administration and Defence; Compulsory Social Security </t>
  </si>
  <si>
    <t xml:space="preserve">M Education </t>
  </si>
  <si>
    <t xml:space="preserve">N Health and Social Work </t>
  </si>
  <si>
    <t>ANGUILLA</t>
  </si>
  <si>
    <t xml:space="preserve">ISIC-Rev,3   1 2 3 </t>
  </si>
  <si>
    <t>ANTIGUA AND BARBUDA</t>
  </si>
  <si>
    <t xml:space="preserve">ISIC-Rev,3   1 </t>
  </si>
  <si>
    <t>ARGENTINA</t>
  </si>
  <si>
    <t>ARMENIA</t>
  </si>
  <si>
    <t>ARUBA</t>
  </si>
  <si>
    <t>AUSTRALIA</t>
  </si>
  <si>
    <t xml:space="preserve">  </t>
  </si>
  <si>
    <t>AUSTRIA</t>
  </si>
  <si>
    <t>AZERBAIJAN</t>
  </si>
  <si>
    <t>BAHAMAS</t>
  </si>
  <si>
    <t>BAHRAIN</t>
  </si>
  <si>
    <t>BANGLADESH</t>
  </si>
  <si>
    <t>BELGIUM</t>
  </si>
  <si>
    <t>BELIZE</t>
  </si>
  <si>
    <t>BERMUDA</t>
  </si>
  <si>
    <t>BHUTAN</t>
  </si>
  <si>
    <t>BOLIVIA</t>
  </si>
  <si>
    <t>BOTSWANA</t>
  </si>
  <si>
    <t>BRAZIL</t>
  </si>
  <si>
    <t>BRUNEI DARUSSALAM</t>
  </si>
  <si>
    <t>BULGARIA</t>
  </si>
  <si>
    <t>CAMBODIA</t>
  </si>
  <si>
    <t>CANADA</t>
  </si>
  <si>
    <t>CAYMAN ISLANDS</t>
  </si>
  <si>
    <t>CHILE</t>
  </si>
  <si>
    <t>CHINA</t>
  </si>
  <si>
    <t>COLOMBIA</t>
  </si>
  <si>
    <t>COSTA RICA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</si>
  <si>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</si>
  <si>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</si>
  <si>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</si>
  <si>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</si>
  <si>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</si>
  <si>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</si>
  <si>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</si>
  <si>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</si>
  <si>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</si>
  <si>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ETHIOPIA</t>
  </si>
  <si>
    <t>FINLAND</t>
  </si>
  <si>
    <t>FRANCE</t>
  </si>
  <si>
    <t>FRENCH POLYNESIA</t>
  </si>
  <si>
    <t>GEORGIA</t>
  </si>
  <si>
    <t>GERMANY</t>
  </si>
  <si>
    <t>GREECE</t>
  </si>
  <si>
    <t>GUATEMALA</t>
  </si>
  <si>
    <t>GUYANA</t>
  </si>
  <si>
    <t>HUNGARY</t>
  </si>
  <si>
    <t>ICELAND</t>
  </si>
  <si>
    <t>INDONESIA</t>
  </si>
  <si>
    <t>IRAN, ISLAMIC REP, OF</t>
  </si>
  <si>
    <t>IRELAND</t>
  </si>
  <si>
    <t>ISLE OF MAN</t>
  </si>
  <si>
    <t>ISRAEL</t>
  </si>
  <si>
    <t>ITALY</t>
  </si>
  <si>
    <t>JAPAN</t>
  </si>
  <si>
    <t>JERSEY</t>
  </si>
  <si>
    <t>KAZAKHSTAN</t>
  </si>
  <si>
    <t>KOREA, REPUBLIC OF</t>
  </si>
  <si>
    <t>KUWAIT</t>
  </si>
  <si>
    <t>KYRGYZSTAN</t>
  </si>
  <si>
    <t>LATVIA</t>
  </si>
  <si>
    <t>LESOTHO</t>
  </si>
  <si>
    <t>LITHUANIA</t>
  </si>
  <si>
    <t>LUXEMBOURG</t>
  </si>
  <si>
    <t>MACAU, CHINA</t>
  </si>
  <si>
    <t>MACEDONIA, THE FORMER YUGOSLAV REP, OF</t>
  </si>
  <si>
    <t>MADAGASCAR</t>
  </si>
  <si>
    <t>MALAYSIA</t>
  </si>
  <si>
    <t>MALDIVES</t>
  </si>
  <si>
    <t>MALI</t>
  </si>
  <si>
    <t>MALTA</t>
  </si>
  <si>
    <t>MAURITIUS</t>
  </si>
  <si>
    <t>MEXICO</t>
  </si>
  <si>
    <t>MOLDOVA, REPUBLIC OF</t>
  </si>
  <si>
    <t>MONGOLIA</t>
  </si>
  <si>
    <t>MONTENEGRO</t>
  </si>
  <si>
    <t>MOROCCO</t>
  </si>
  <si>
    <t>NAMIBIA</t>
  </si>
  <si>
    <t>NEPAL</t>
  </si>
  <si>
    <t>NETHERLANDS</t>
  </si>
  <si>
    <t>NETHERLANDS ANTILLES</t>
  </si>
  <si>
    <t>NEW CALEDONIA</t>
  </si>
  <si>
    <t>NEW ZEALAND</t>
  </si>
  <si>
    <t>NICARAGUA</t>
  </si>
  <si>
    <t>NIUE</t>
  </si>
  <si>
    <t>NORWAY</t>
  </si>
  <si>
    <t>OMAN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</si>
  <si>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</si>
  <si>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</si>
  <si>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</si>
  <si>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</si>
  <si>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</si>
  <si>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</si>
  <si>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</si>
  <si>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</si>
  <si>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</si>
  <si>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ROMANIA</t>
  </si>
  <si>
    <t>RUSSIAN FEDERATION</t>
  </si>
  <si>
    <t>SAINT HELENA</t>
  </si>
  <si>
    <t>SAINT LUCIA</t>
  </si>
  <si>
    <t>SAMOA</t>
  </si>
  <si>
    <t>SAN MARINO</t>
  </si>
  <si>
    <t>SAUDI ARABIA</t>
  </si>
  <si>
    <t>SENEGAL</t>
  </si>
  <si>
    <t>SERBIA</t>
  </si>
  <si>
    <t>SIERRA LEONE</t>
  </si>
  <si>
    <t>SINGAPORE</t>
  </si>
  <si>
    <t>SLOVAKIA</t>
  </si>
  <si>
    <t>SLOVENIA</t>
  </si>
  <si>
    <t>SOUTH AFRICA</t>
  </si>
  <si>
    <t>SPAIN</t>
  </si>
  <si>
    <t>SRI LANKA</t>
  </si>
  <si>
    <t>SURINAME</t>
  </si>
  <si>
    <t>SWEDEN</t>
  </si>
  <si>
    <t>SWITZERLAND</t>
  </si>
  <si>
    <t>SYRIAN ARAB REPUBLIC</t>
  </si>
  <si>
    <t>TAIWAN, CHINA</t>
  </si>
  <si>
    <t>TAJIKISTAN</t>
  </si>
  <si>
    <t>TANZANIA, UNITED REPUBLIC OF</t>
  </si>
  <si>
    <t>THAILAND</t>
  </si>
  <si>
    <t>TONGA</t>
  </si>
  <si>
    <t>TURKEY</t>
  </si>
  <si>
    <t>TURKS AND CAICOS ISLANDS</t>
  </si>
  <si>
    <t>UGANDA</t>
  </si>
  <si>
    <t>UKRAINE</t>
  </si>
  <si>
    <t>UNITED ARAB EMIRATES</t>
  </si>
  <si>
    <t>UNITED KINGDOM</t>
  </si>
  <si>
    <t>UNITED STATES</t>
  </si>
  <si>
    <t>URUGUAY</t>
  </si>
  <si>
    <t>VIET NAM</t>
  </si>
  <si>
    <t>WEST BANK AND GAZA STRIP</t>
  </si>
  <si>
    <t>YEMEN, REPUBLIC OF</t>
  </si>
  <si>
    <t>Антигуа и Барбуда</t>
  </si>
  <si>
    <t>Аргентина</t>
  </si>
  <si>
    <t>Армения</t>
  </si>
  <si>
    <t>Аруба</t>
  </si>
  <si>
    <t>Австралия</t>
  </si>
  <si>
    <t>Австрия</t>
  </si>
  <si>
    <t>Азербайджан</t>
  </si>
  <si>
    <t>Бахрейн</t>
  </si>
  <si>
    <t>Бельгия</t>
  </si>
  <si>
    <t>Белиз</t>
  </si>
  <si>
    <t>Бутан</t>
  </si>
  <si>
    <t>Боливия</t>
  </si>
  <si>
    <t>Бразилия</t>
  </si>
  <si>
    <t>Болгария</t>
  </si>
  <si>
    <t>Камбоджа</t>
  </si>
  <si>
    <t>Канада</t>
  </si>
  <si>
    <t>Чили</t>
  </si>
  <si>
    <t>Колумбия</t>
  </si>
  <si>
    <t>Коста-Рика</t>
  </si>
  <si>
    <t>Хорватия</t>
  </si>
  <si>
    <t>Кипр</t>
  </si>
  <si>
    <t>Чехия</t>
  </si>
  <si>
    <t>Дания</t>
  </si>
  <si>
    <t>Доминиканская республика</t>
  </si>
  <si>
    <t>Эквадор</t>
  </si>
  <si>
    <t>Египет</t>
  </si>
  <si>
    <t>Эстония</t>
  </si>
  <si>
    <t>Финляндия</t>
  </si>
  <si>
    <t>Франция</t>
  </si>
  <si>
    <t>Французская Полинезия</t>
  </si>
  <si>
    <t>Грузия</t>
  </si>
  <si>
    <t>Германия</t>
  </si>
  <si>
    <t>Греция</t>
  </si>
  <si>
    <t>Гайана</t>
  </si>
  <si>
    <t>Исландия</t>
  </si>
  <si>
    <t>Индонезия</t>
  </si>
  <si>
    <t>Япония</t>
  </si>
  <si>
    <t>Лесото</t>
  </si>
  <si>
    <t>Мальдивы</t>
  </si>
  <si>
    <t>Мали</t>
  </si>
  <si>
    <t>Мальта</t>
  </si>
  <si>
    <t>Мексика</t>
  </si>
  <si>
    <t>Молдова</t>
  </si>
  <si>
    <t>Черногория</t>
  </si>
  <si>
    <t>Намибия</t>
  </si>
  <si>
    <t>Непал</t>
  </si>
  <si>
    <t>Новая Зеландия</t>
  </si>
  <si>
    <t>Никарагуа</t>
  </si>
  <si>
    <t>Норвегия</t>
  </si>
  <si>
    <t>Оман</t>
  </si>
  <si>
    <t>Палау</t>
  </si>
  <si>
    <t>Панама</t>
  </si>
  <si>
    <t>Папуа Новая Гвинея</t>
  </si>
  <si>
    <t>Перу</t>
  </si>
  <si>
    <t>Филиппины</t>
  </si>
  <si>
    <t>Польша</t>
  </si>
  <si>
    <t>Португалия</t>
  </si>
  <si>
    <t>Румыния</t>
  </si>
  <si>
    <t>Российская Федерация</t>
  </si>
  <si>
    <t>Самоа</t>
  </si>
  <si>
    <t>Сан-Марино</t>
  </si>
  <si>
    <t>Саудовская Аравия</t>
  </si>
  <si>
    <t>Сенегал</t>
  </si>
  <si>
    <t>Сербия</t>
  </si>
  <si>
    <t>Сьерра-Леоне</t>
  </si>
  <si>
    <t>Словения</t>
  </si>
  <si>
    <t>Швеция</t>
  </si>
  <si>
    <t>Таджикистан</t>
  </si>
  <si>
    <t>Танзания</t>
  </si>
  <si>
    <t>Таиланд</t>
  </si>
  <si>
    <t>Тонга</t>
  </si>
  <si>
    <t>Турция</t>
  </si>
  <si>
    <t>Острова Туркс и Каикос</t>
  </si>
  <si>
    <t>Уганда</t>
  </si>
  <si>
    <t>ОАЭ</t>
  </si>
  <si>
    <t>Алжир</t>
  </si>
  <si>
    <t>Багамы</t>
  </si>
  <si>
    <t>Ботсвана</t>
  </si>
  <si>
    <t>Каймановы о-ва</t>
  </si>
  <si>
    <t>Китай</t>
  </si>
  <si>
    <t>Эфиопия</t>
  </si>
  <si>
    <t>Гватемала</t>
  </si>
  <si>
    <t>Монголия</t>
  </si>
  <si>
    <t>Морокко</t>
  </si>
  <si>
    <t>Новая Каледония</t>
  </si>
  <si>
    <t>Парагвай</t>
  </si>
  <si>
    <t>Словакия</t>
  </si>
  <si>
    <t>Южная Африка</t>
  </si>
  <si>
    <t>Шри Ланка</t>
  </si>
  <si>
    <t>Суринам</t>
  </si>
  <si>
    <t>Швейцария</t>
  </si>
  <si>
    <t>Сирия</t>
  </si>
  <si>
    <t>Украина</t>
  </si>
  <si>
    <t>США</t>
  </si>
  <si>
    <t>Уругвай</t>
  </si>
  <si>
    <t xml:space="preserve">G Оптовая и розничная торговля; ремонт автомашин, мотоцивлов и продукция домохозяйств  </t>
  </si>
  <si>
    <t>H Отели и рестораны</t>
  </si>
  <si>
    <t>Ангилла</t>
  </si>
  <si>
    <t>Бермуды</t>
  </si>
  <si>
    <t>Венгрия</t>
  </si>
  <si>
    <t>Нидерланды</t>
  </si>
  <si>
    <t>Сен-Хелена</t>
  </si>
  <si>
    <t>Сен-Люсия</t>
  </si>
  <si>
    <t>Сингапур</t>
  </si>
  <si>
    <t>Тайвань</t>
  </si>
  <si>
    <t xml:space="preserve">M Образование </t>
  </si>
  <si>
    <t xml:space="preserve">N Здравоохранение и социальная работа </t>
  </si>
  <si>
    <t xml:space="preserve">K Недвижимость, аренда и деловая активность </t>
  </si>
  <si>
    <t xml:space="preserve">L Государственное управление и оборона; обязательное соц.страхование </t>
  </si>
  <si>
    <t xml:space="preserve">I Транспорт, складское хозяйство и связь </t>
  </si>
  <si>
    <t xml:space="preserve">J Финансовое посредничество </t>
  </si>
  <si>
    <t xml:space="preserve">Итого </t>
  </si>
  <si>
    <t>Бруней Дарэссалам</t>
  </si>
  <si>
    <t xml:space="preserve">Total </t>
  </si>
  <si>
    <t xml:space="preserve">E Electricity, Gas and Water Supply </t>
  </si>
  <si>
    <t xml:space="preserve">Q Extra-Territorial Organizations and Bodies </t>
  </si>
  <si>
    <t xml:space="preserve">X Not classifiable by economic activity </t>
  </si>
  <si>
    <t xml:space="preserve">O Other Community,Social and Personal Service Activities </t>
  </si>
  <si>
    <t xml:space="preserve">J-K </t>
  </si>
  <si>
    <t xml:space="preserve">M-N </t>
  </si>
  <si>
    <t xml:space="preserve">L-P </t>
  </si>
  <si>
    <t xml:space="preserve">L-O </t>
  </si>
  <si>
    <t xml:space="preserve">L,O </t>
  </si>
  <si>
    <t xml:space="preserve">K,M-N </t>
  </si>
  <si>
    <t xml:space="preserve">G-H </t>
  </si>
  <si>
    <t xml:space="preserve">N-O </t>
  </si>
  <si>
    <t xml:space="preserve">M-O </t>
  </si>
  <si>
    <t xml:space="preserve">G-I </t>
  </si>
  <si>
    <t xml:space="preserve">L-Q </t>
  </si>
  <si>
    <t xml:space="preserve">J-Q </t>
  </si>
  <si>
    <t xml:space="preserve">M-Q </t>
  </si>
  <si>
    <r>
      <t xml:space="preserve">M Education </t>
    </r>
    <r>
      <rPr>
        <vertAlign val="superscript"/>
        <sz val="12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 xml:space="preserve"> </t>
    </r>
  </si>
  <si>
    <r>
      <t xml:space="preserve">N Health and Social Work </t>
    </r>
    <r>
      <rPr>
        <vertAlign val="superscript"/>
        <sz val="12"/>
        <color theme="1"/>
        <rFont val="Times New Roman"/>
        <family val="1"/>
        <charset val="204"/>
      </rPr>
      <t>4</t>
    </r>
    <r>
      <rPr>
        <sz val="12"/>
        <color theme="1"/>
        <rFont val="Times New Roman"/>
        <family val="1"/>
        <charset val="204"/>
      </rPr>
      <t xml:space="preserve"> </t>
    </r>
  </si>
  <si>
    <t xml:space="preserve">L-N </t>
  </si>
  <si>
    <t xml:space="preserve">L,M </t>
  </si>
  <si>
    <t xml:space="preserve">L,Q </t>
  </si>
  <si>
    <t>yy</t>
  </si>
  <si>
    <t>ii</t>
  </si>
  <si>
    <t>Бангладешн</t>
  </si>
  <si>
    <t>Салвадор</t>
  </si>
  <si>
    <t>Иран</t>
  </si>
  <si>
    <t>Ирландия</t>
  </si>
  <si>
    <t>Остром Мэн</t>
  </si>
  <si>
    <t>Израиль</t>
  </si>
  <si>
    <t>Италия</t>
  </si>
  <si>
    <t>Джерси</t>
  </si>
  <si>
    <t>Казахстан</t>
  </si>
  <si>
    <t>Корея</t>
  </si>
  <si>
    <t>Кувейт</t>
  </si>
  <si>
    <t>Кыргызстан</t>
  </si>
  <si>
    <t>Латвия</t>
  </si>
  <si>
    <t>Литва</t>
  </si>
  <si>
    <t>Люксембург</t>
  </si>
  <si>
    <t>Макао</t>
  </si>
  <si>
    <t>Македония</t>
  </si>
  <si>
    <t>Мадагаскар</t>
  </si>
  <si>
    <t>Малайзия</t>
  </si>
  <si>
    <t>Маврикий</t>
  </si>
  <si>
    <t>Нидерландские Антиллы</t>
  </si>
  <si>
    <t>Катар</t>
  </si>
  <si>
    <t>Испания</t>
  </si>
  <si>
    <t>Великобритания</t>
  </si>
  <si>
    <t>Вьетнам</t>
  </si>
  <si>
    <t>Западный Берег и Сектор Газа</t>
  </si>
  <si>
    <t>Йемен</t>
  </si>
  <si>
    <t>E Электро-, газо- и водоснабжение</t>
  </si>
  <si>
    <t>O Прочие виды коммунальных, социальных и личных услуг</t>
  </si>
  <si>
    <t>Q Экс-территориальные организации и органы</t>
  </si>
  <si>
    <t>X Не классифируемое по экономической деятельности</t>
  </si>
  <si>
    <r>
      <t xml:space="preserve">L Public Administration and Defence; Compulsory Social Security </t>
    </r>
    <r>
      <rPr>
        <vertAlign val="superscript"/>
        <sz val="11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</si>
  <si>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ldc</t>
  </si>
  <si>
    <t>te</t>
  </si>
  <si>
    <t>dc</t>
  </si>
  <si>
    <t>Развитые страны, %</t>
  </si>
  <si>
    <t>Развивающиеся страны, %</t>
  </si>
  <si>
    <t>Страны с переходной экономикой, %</t>
  </si>
  <si>
    <t>Развитые страны, тыс.чел.</t>
  </si>
  <si>
    <t>Развивающиеся страны, тыс.чел.</t>
  </si>
  <si>
    <t>Страны с переходной экономикой, тыс.чел.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</si>
</sst>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%"/>
  </numFmts>
  <fonts count="15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vertAlign val="superscript"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color rgb="FF3333FF"/>
      <name val="Calibri"/>
      <family val="2"/>
      <charset val="204"/>
      <scheme val="minor"/>
    </font>
    <font>
      <sz val="12"/>
      <color rgb="FFC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E7E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58">
    <xf numFmtId="0" fontId="0" fillId="0" borderId="0" xfId="0"/>
    <xf numFmtId="0" fontId="1" fillId="0" borderId="3" xfId="0" applyFont="1" applyBorder="1" applyAlignment="1">
      <alignment vertical="top" wrapText="1"/>
    </xf>
    <xf numFmtId="0" fontId="0" fillId="0" borderId="2" xfId="0" applyBorder="1" applyAlignment="1">
      <alignment vertical="top"/>
    </xf>
    <xf numFmtId="0" fontId="0" fillId="0" borderId="0" xfId="0" applyFont="1"/>
    <xf numFmtId="0" fontId="0" fillId="0" borderId="2" xfId="0" applyFont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0" fillId="0" borderId="4" xfId="0" applyFont="1" applyBorder="1" applyAlignment="1">
      <alignment vertical="top"/>
    </xf>
    <xf numFmtId="0" fontId="3" fillId="0" borderId="0" xfId="0" applyFont="1"/>
    <xf numFmtId="0" fontId="0" fillId="5" borderId="2" xfId="0" applyFill="1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6" xfId="0" applyFont="1" applyBorder="1" applyAlignment="1">
      <alignment vertical="top"/>
    </xf>
    <xf numFmtId="0" fontId="5" fillId="0" borderId="2" xfId="0" applyFont="1" applyBorder="1" applyAlignment="1">
      <alignment vertical="top"/>
    </xf>
    <xf numFmtId="0" fontId="5" fillId="0" borderId="6" xfId="0" applyFont="1" applyBorder="1" applyAlignment="1">
      <alignment vertical="top"/>
    </xf>
    <xf numFmtId="0" fontId="0" fillId="0" borderId="6" xfId="0" applyBorder="1" applyAlignment="1">
      <alignment vertical="top"/>
    </xf>
    <xf numFmtId="0" fontId="5" fillId="0" borderId="4" xfId="0" applyFont="1" applyBorder="1" applyAlignment="1">
      <alignment vertical="top"/>
    </xf>
    <xf numFmtId="0" fontId="0" fillId="0" borderId="2" xfId="0" applyBorder="1" applyAlignment="1">
      <alignment horizontal="center" vertical="top"/>
    </xf>
    <xf numFmtId="0" fontId="0" fillId="0" borderId="5" xfId="0" applyBorder="1" applyAlignment="1">
      <alignment vertical="top"/>
    </xf>
    <xf numFmtId="0" fontId="1" fillId="5" borderId="3" xfId="0" applyFont="1" applyFill="1" applyBorder="1" applyAlignment="1">
      <alignment vertical="top" wrapText="1"/>
    </xf>
    <xf numFmtId="0" fontId="0" fillId="6" borderId="2" xfId="0" applyFill="1" applyBorder="1" applyAlignment="1">
      <alignment horizontal="center" vertical="top"/>
    </xf>
    <xf numFmtId="0" fontId="7" fillId="3" borderId="1" xfId="0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top"/>
    </xf>
    <xf numFmtId="164" fontId="8" fillId="0" borderId="1" xfId="0" applyNumberFormat="1" applyFont="1" applyBorder="1" applyAlignment="1">
      <alignment horizontal="right" vertical="center" wrapText="1"/>
    </xf>
    <xf numFmtId="164" fontId="2" fillId="0" borderId="1" xfId="0" applyNumberFormat="1" applyFont="1" applyBorder="1" applyAlignment="1">
      <alignment horizontal="right" vertical="center" wrapText="1"/>
    </xf>
    <xf numFmtId="164" fontId="9" fillId="0" borderId="1" xfId="0" applyNumberFormat="1" applyFont="1" applyBorder="1" applyAlignment="1">
      <alignment horizontal="right" vertical="center" wrapText="1"/>
    </xf>
    <xf numFmtId="0" fontId="0" fillId="6" borderId="2" xfId="0" applyFont="1" applyFill="1" applyBorder="1" applyAlignment="1">
      <alignment horizontal="center" vertical="top"/>
    </xf>
    <xf numFmtId="164" fontId="2" fillId="4" borderId="1" xfId="0" applyNumberFormat="1" applyFont="1" applyFill="1" applyBorder="1" applyAlignment="1">
      <alignment horizontal="right" vertical="center" wrapText="1"/>
    </xf>
    <xf numFmtId="0" fontId="0" fillId="5" borderId="6" xfId="0" applyFont="1" applyFill="1" applyBorder="1" applyAlignment="1">
      <alignment vertical="top"/>
    </xf>
    <xf numFmtId="164" fontId="2" fillId="2" borderId="1" xfId="0" applyNumberFormat="1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top" wrapText="1"/>
    </xf>
    <xf numFmtId="0" fontId="3" fillId="0" borderId="3" xfId="0" applyFont="1" applyBorder="1" applyAlignment="1">
      <alignment vertical="top" wrapText="1"/>
    </xf>
    <xf numFmtId="0" fontId="5" fillId="7" borderId="2" xfId="0" applyFont="1" applyFill="1" applyBorder="1" applyAlignment="1">
      <alignment vertical="top"/>
    </xf>
    <xf numFmtId="0" fontId="10" fillId="3" borderId="1" xfId="0" applyFont="1" applyFill="1" applyBorder="1" applyAlignment="1">
      <alignment horizontal="center" vertical="top" wrapText="1"/>
    </xf>
    <xf numFmtId="0" fontId="11" fillId="0" borderId="3" xfId="0" applyFont="1" applyBorder="1" applyAlignment="1">
      <alignment vertical="top" wrapText="1"/>
    </xf>
    <xf numFmtId="165" fontId="8" fillId="0" borderId="1" xfId="1" applyNumberFormat="1" applyFont="1" applyBorder="1" applyAlignment="1">
      <alignment horizontal="right" vertical="center" wrapText="1"/>
    </xf>
    <xf numFmtId="165" fontId="2" fillId="0" borderId="1" xfId="1" applyNumberFormat="1" applyFont="1" applyBorder="1" applyAlignment="1">
      <alignment horizontal="right" vertical="center" wrapText="1"/>
    </xf>
    <xf numFmtId="165" fontId="9" fillId="0" borderId="1" xfId="1" applyNumberFormat="1" applyFont="1" applyBorder="1" applyAlignment="1">
      <alignment horizontal="right" vertical="center" wrapText="1"/>
    </xf>
    <xf numFmtId="165" fontId="2" fillId="4" borderId="1" xfId="1" applyNumberFormat="1" applyFont="1" applyFill="1" applyBorder="1" applyAlignment="1">
      <alignment horizontal="right" vertical="center" wrapText="1"/>
    </xf>
    <xf numFmtId="165" fontId="2" fillId="2" borderId="1" xfId="1" applyNumberFormat="1" applyFont="1" applyFill="1" applyBorder="1" applyAlignment="1">
      <alignment horizontal="right" vertical="center" wrapText="1"/>
    </xf>
    <xf numFmtId="165" fontId="3" fillId="0" borderId="0" xfId="1" applyNumberFormat="1" applyFont="1"/>
    <xf numFmtId="165" fontId="2" fillId="7" borderId="1" xfId="1" applyNumberFormat="1" applyFont="1" applyFill="1" applyBorder="1" applyAlignment="1">
      <alignment horizontal="right" vertical="center" wrapText="1"/>
    </xf>
    <xf numFmtId="165" fontId="8" fillId="7" borderId="1" xfId="1" applyNumberFormat="1" applyFont="1" applyFill="1" applyBorder="1" applyAlignment="1">
      <alignment horizontal="right" vertical="center" wrapText="1"/>
    </xf>
    <xf numFmtId="165" fontId="9" fillId="7" borderId="1" xfId="1" applyNumberFormat="1" applyFont="1" applyFill="1" applyBorder="1" applyAlignment="1">
      <alignment horizontal="right" vertical="center" wrapText="1"/>
    </xf>
    <xf numFmtId="0" fontId="0" fillId="0" borderId="5" xfId="0" applyFont="1" applyBorder="1" applyAlignment="1">
      <alignment vertical="top"/>
    </xf>
    <xf numFmtId="0" fontId="0" fillId="0" borderId="4" xfId="0" applyFont="1" applyBorder="1" applyAlignment="1">
      <alignment horizontal="center" vertical="top"/>
    </xf>
    <xf numFmtId="165" fontId="2" fillId="0" borderId="7" xfId="1" applyNumberFormat="1" applyFont="1" applyBorder="1" applyAlignment="1">
      <alignment horizontal="right" vertical="center" wrapText="1"/>
    </xf>
    <xf numFmtId="165" fontId="9" fillId="0" borderId="7" xfId="1" applyNumberFormat="1" applyFont="1" applyBorder="1" applyAlignment="1">
      <alignment horizontal="right" vertical="center" wrapText="1"/>
    </xf>
    <xf numFmtId="165" fontId="2" fillId="0" borderId="8" xfId="1" applyNumberFormat="1" applyFont="1" applyBorder="1" applyAlignment="1">
      <alignment horizontal="right" vertical="center" wrapText="1"/>
    </xf>
    <xf numFmtId="165" fontId="2" fillId="7" borderId="8" xfId="1" applyNumberFormat="1" applyFont="1" applyFill="1" applyBorder="1" applyAlignment="1">
      <alignment horizontal="right" vertical="center" wrapText="1"/>
    </xf>
    <xf numFmtId="0" fontId="0" fillId="0" borderId="3" xfId="0" applyFont="1" applyBorder="1" applyAlignment="1">
      <alignment vertical="top" wrapText="1"/>
    </xf>
    <xf numFmtId="0" fontId="0" fillId="5" borderId="2" xfId="0" applyFont="1" applyFill="1" applyBorder="1" applyAlignment="1">
      <alignment vertical="top"/>
    </xf>
    <xf numFmtId="0" fontId="2" fillId="5" borderId="3" xfId="0" applyFont="1" applyFill="1" applyBorder="1" applyAlignment="1">
      <alignment vertical="top" wrapText="1"/>
    </xf>
    <xf numFmtId="0" fontId="0" fillId="5" borderId="3" xfId="0" applyFont="1" applyFill="1" applyBorder="1" applyAlignment="1">
      <alignment vertical="top" wrapText="1"/>
    </xf>
    <xf numFmtId="0" fontId="0" fillId="0" borderId="9" xfId="0" applyFont="1" applyBorder="1" applyAlignment="1">
      <alignment vertical="top"/>
    </xf>
    <xf numFmtId="3" fontId="3" fillId="0" borderId="0" xfId="0" applyNumberFormat="1" applyFont="1"/>
    <xf numFmtId="0" fontId="0" fillId="3" borderId="0" xfId="0" applyFill="1"/>
    <xf numFmtId="0" fontId="7" fillId="3" borderId="3" xfId="0" applyFont="1" applyFill="1" applyBorder="1" applyAlignment="1">
      <alignment horizontal="center" vertical="top" wrapText="1"/>
    </xf>
    <xf numFmtId="0" fontId="0" fillId="2" borderId="10" xfId="0" applyFont="1" applyFill="1" applyBorder="1"/>
  </cellXfs>
  <cellStyles count="2">
    <cellStyle name="Обычный" xfId="0" builtinId="0"/>
    <cellStyle name="Процентный" xfId="1" builtinId="5"/>
  </cellStyles>
  <dxfs count="2"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 patternType="solid">
          <fgColor rgb="FFCCFF66"/>
          <bgColor rgb="FF000000"/>
        </patternFill>
      </fill>
    </dxf>
  </dxfs>
  <tableStyles count="0" defaultTableStyle="TableStyleMedium9" defaultPivotStyle="PivotStyleLight16"/>
  <colors>
    <mruColors>
      <color rgb="FF0000CC"/>
      <color rgb="FFCC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3.xml"/><Relationship Id="rId7" Type="http://schemas.openxmlformats.org/officeDocument/2006/relationships/theme" Target="theme/theme1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5" Type="http://schemas.openxmlformats.org/officeDocument/2006/relationships/worksheet" Target="worksheets/sheet2.xml"/><Relationship Id="rId10" Type="http://schemas.openxmlformats.org/officeDocument/2006/relationships/calcChain" Target="calcChain.xml"/><Relationship Id="rId4" Type="http://schemas.openxmlformats.org/officeDocument/2006/relationships/worksheet" Target="work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32"/>
  <c:chart>
    <c:plotArea>
      <c:layout>
        <c:manualLayout>
          <c:layoutTarget val="inner"/>
          <c:xMode val="edge"/>
          <c:yMode val="edge"/>
          <c:x val="0.11756522441937862"/>
          <c:y val="8.7795420413698283E-2"/>
          <c:w val="0.73228912785369449"/>
          <c:h val="0.7399340891552687"/>
        </c:manualLayout>
      </c:layout>
      <c:lineChart>
        <c:grouping val="standard"/>
        <c:ser>
          <c:idx val="0"/>
          <c:order val="0"/>
          <c:tx>
            <c:strRef>
              <c:f>wp!$E$1697</c:f>
              <c:strCache>
                <c:ptCount val="1"/>
                <c:pt idx="0">
                  <c:v>Развитые страны, %</c:v>
                </c:pt>
              </c:strCache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wp!$F$1:$O$1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cat>
          <c:val>
            <c:numRef>
              <c:f>wp!$F$1697:$O$1697</c:f>
              <c:numCache>
                <c:formatCode>0.0%</c:formatCode>
                <c:ptCount val="10"/>
                <c:pt idx="0">
                  <c:v>0.36921548898391782</c:v>
                </c:pt>
                <c:pt idx="1">
                  <c:v>0.37328858893072231</c:v>
                </c:pt>
                <c:pt idx="2">
                  <c:v>0.37398995672295804</c:v>
                </c:pt>
                <c:pt idx="3">
                  <c:v>0.37601047016052602</c:v>
                </c:pt>
                <c:pt idx="4">
                  <c:v>0.38152718569920407</c:v>
                </c:pt>
                <c:pt idx="5">
                  <c:v>0.3880254690201102</c:v>
                </c:pt>
                <c:pt idx="6">
                  <c:v>0.41240353954732073</c:v>
                </c:pt>
                <c:pt idx="7">
                  <c:v>0.41756702514083244</c:v>
                </c:pt>
                <c:pt idx="8">
                  <c:v>0.4198935614263799</c:v>
                </c:pt>
                <c:pt idx="9">
                  <c:v>0.42110297325283441</c:v>
                </c:pt>
              </c:numCache>
            </c:numRef>
          </c:val>
        </c:ser>
        <c:marker val="1"/>
        <c:axId val="90837376"/>
        <c:axId val="90838912"/>
      </c:lineChart>
      <c:lineChart>
        <c:grouping val="standard"/>
        <c:ser>
          <c:idx val="1"/>
          <c:order val="1"/>
          <c:tx>
            <c:strRef>
              <c:f>wp!$E$1694</c:f>
              <c:strCache>
                <c:ptCount val="1"/>
                <c:pt idx="0">
                  <c:v>Развитые страны, тыс.чел.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wp!$F$1:$O$1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cat>
          <c:val>
            <c:numRef>
              <c:f>wp!$F$1694:$O$1694</c:f>
              <c:numCache>
                <c:formatCode>#,##0</c:formatCode>
                <c:ptCount val="10"/>
                <c:pt idx="0">
                  <c:v>76050.952867318687</c:v>
                </c:pt>
                <c:pt idx="1">
                  <c:v>77943.63149726401</c:v>
                </c:pt>
                <c:pt idx="2">
                  <c:v>79140.82397680002</c:v>
                </c:pt>
                <c:pt idx="3">
                  <c:v>80601.359160000007</c:v>
                </c:pt>
                <c:pt idx="4">
                  <c:v>81224.24199999994</c:v>
                </c:pt>
                <c:pt idx="5">
                  <c:v>83408.299999999974</c:v>
                </c:pt>
                <c:pt idx="6">
                  <c:v>86469.042009000012</c:v>
                </c:pt>
                <c:pt idx="7">
                  <c:v>88765.842008999985</c:v>
                </c:pt>
                <c:pt idx="8">
                  <c:v>91626.542009000012</c:v>
                </c:pt>
                <c:pt idx="9">
                  <c:v>92812.290408999979</c:v>
                </c:pt>
              </c:numCache>
            </c:numRef>
          </c:val>
        </c:ser>
        <c:marker val="1"/>
        <c:axId val="90855680"/>
        <c:axId val="90853760"/>
      </c:lineChart>
      <c:catAx>
        <c:axId val="908373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1400"/>
            </a:pPr>
            <a:endParaRPr lang="ru-RU"/>
          </a:p>
        </c:txPr>
        <c:crossAx val="90838912"/>
        <c:crosses val="autoZero"/>
        <c:auto val="1"/>
        <c:lblAlgn val="ctr"/>
        <c:lblOffset val="100"/>
      </c:catAx>
      <c:valAx>
        <c:axId val="9083891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ru-RU" sz="1600"/>
                  <a:t>% от общего числа занятых</a:t>
                </a:r>
              </a:p>
            </c:rich>
          </c:tx>
        </c:title>
        <c:numFmt formatCode="0.0%" sourceLinked="1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90837376"/>
        <c:crosses val="autoZero"/>
        <c:crossBetween val="between"/>
      </c:valAx>
      <c:valAx>
        <c:axId val="90853760"/>
        <c:scaling>
          <c:orientation val="minMax"/>
        </c:scaling>
        <c:axPos val="r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ru-RU" sz="1400"/>
                  <a:t>Численность</a:t>
                </a:r>
                <a:r>
                  <a:rPr lang="ru-RU" sz="1400" baseline="0"/>
                  <a:t>  занятых, тыс.чел.</a:t>
                </a:r>
                <a:endParaRPr lang="ru-RU" sz="1400"/>
              </a:p>
            </c:rich>
          </c:tx>
        </c:title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90855680"/>
        <c:crosses val="max"/>
        <c:crossBetween val="between"/>
      </c:valAx>
      <c:catAx>
        <c:axId val="90855680"/>
        <c:scaling>
          <c:orientation val="minMax"/>
        </c:scaling>
        <c:delete val="1"/>
        <c:axPos val="b"/>
        <c:numFmt formatCode="General" sourceLinked="1"/>
        <c:tickLblPos val="none"/>
        <c:crossAx val="90853760"/>
        <c:crosses val="autoZero"/>
        <c:auto val="1"/>
        <c:lblAlgn val="ctr"/>
        <c:lblOffset val="100"/>
      </c:catAx>
    </c:plotArea>
    <c:legend>
      <c:legendPos val="b"/>
      <c:layout>
        <c:manualLayout>
          <c:xMode val="edge"/>
          <c:yMode val="edge"/>
          <c:x val="0.17404062358701078"/>
          <c:y val="0.92210073525799752"/>
          <c:w val="0.59139092585051256"/>
          <c:h val="5.2861095498764769E-2"/>
        </c:manualLayout>
      </c:layout>
      <c:txPr>
        <a:bodyPr/>
        <a:lstStyle/>
        <a:p>
          <a:pPr>
            <a:defRPr sz="1600"/>
          </a:pPr>
          <a:endParaRPr lang="ru-RU"/>
        </a:p>
      </c:txPr>
    </c:legend>
    <c:plotVisOnly val="1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29"/>
  <c:chart>
    <c:plotArea>
      <c:layout>
        <c:manualLayout>
          <c:layoutTarget val="inner"/>
          <c:xMode val="edge"/>
          <c:yMode val="edge"/>
          <c:x val="0.12166010572102216"/>
          <c:y val="8.7795420413698283E-2"/>
          <c:w val="0.75549345522967415"/>
          <c:h val="0.7482801455696817"/>
        </c:manualLayout>
      </c:layout>
      <c:lineChart>
        <c:grouping val="standard"/>
        <c:ser>
          <c:idx val="0"/>
          <c:order val="0"/>
          <c:tx>
            <c:strRef>
              <c:f>wp!$E$1698</c:f>
              <c:strCache>
                <c:ptCount val="1"/>
                <c:pt idx="0">
                  <c:v>Развивающиеся страны, %</c:v>
                </c:pt>
              </c:strCache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wp!$F$1:$O$1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cat>
          <c:val>
            <c:numRef>
              <c:f>wp!$F$1698:$O$1698</c:f>
              <c:numCache>
                <c:formatCode>0.0%</c:formatCode>
                <c:ptCount val="10"/>
                <c:pt idx="0">
                  <c:v>0.36921548898391782</c:v>
                </c:pt>
                <c:pt idx="1">
                  <c:v>0.37328858893072231</c:v>
                </c:pt>
                <c:pt idx="2">
                  <c:v>0.37398995672295804</c:v>
                </c:pt>
                <c:pt idx="3">
                  <c:v>0.37601047016052602</c:v>
                </c:pt>
                <c:pt idx="4">
                  <c:v>0.38152718569920407</c:v>
                </c:pt>
                <c:pt idx="5">
                  <c:v>0.3880254690201102</c:v>
                </c:pt>
                <c:pt idx="6">
                  <c:v>0.41240353954732073</c:v>
                </c:pt>
                <c:pt idx="7">
                  <c:v>0.41756702514083244</c:v>
                </c:pt>
                <c:pt idx="8">
                  <c:v>0.4198935614263799</c:v>
                </c:pt>
                <c:pt idx="9">
                  <c:v>0.42110297325283441</c:v>
                </c:pt>
              </c:numCache>
            </c:numRef>
          </c:val>
        </c:ser>
        <c:marker val="1"/>
        <c:axId val="113754496"/>
        <c:axId val="113756032"/>
      </c:lineChart>
      <c:lineChart>
        <c:grouping val="standard"/>
        <c:ser>
          <c:idx val="1"/>
          <c:order val="1"/>
          <c:tx>
            <c:strRef>
              <c:f>wp!$E$1695</c:f>
              <c:strCache>
                <c:ptCount val="1"/>
                <c:pt idx="0">
                  <c:v>Развивающиеся страны, тыс.чел.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wp!$F$1:$O$1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cat>
          <c:val>
            <c:numRef>
              <c:f>wp!$F$1694:$O$1694</c:f>
              <c:numCache>
                <c:formatCode>#,##0</c:formatCode>
                <c:ptCount val="10"/>
                <c:pt idx="0">
                  <c:v>76050.952867318687</c:v>
                </c:pt>
                <c:pt idx="1">
                  <c:v>77943.63149726401</c:v>
                </c:pt>
                <c:pt idx="2">
                  <c:v>79140.82397680002</c:v>
                </c:pt>
                <c:pt idx="3">
                  <c:v>80601.359160000007</c:v>
                </c:pt>
                <c:pt idx="4">
                  <c:v>81224.24199999994</c:v>
                </c:pt>
                <c:pt idx="5">
                  <c:v>83408.299999999974</c:v>
                </c:pt>
                <c:pt idx="6">
                  <c:v>86469.042009000012</c:v>
                </c:pt>
                <c:pt idx="7">
                  <c:v>88765.842008999985</c:v>
                </c:pt>
                <c:pt idx="8">
                  <c:v>91626.542009000012</c:v>
                </c:pt>
                <c:pt idx="9">
                  <c:v>92812.290408999979</c:v>
                </c:pt>
              </c:numCache>
            </c:numRef>
          </c:val>
        </c:ser>
        <c:marker val="1"/>
        <c:axId val="113768320"/>
        <c:axId val="113766400"/>
      </c:lineChart>
      <c:catAx>
        <c:axId val="113754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1400"/>
            </a:pPr>
            <a:endParaRPr lang="ru-RU"/>
          </a:p>
        </c:txPr>
        <c:crossAx val="113756032"/>
        <c:crosses val="autoZero"/>
        <c:auto val="1"/>
        <c:lblAlgn val="ctr"/>
        <c:lblOffset val="100"/>
      </c:catAx>
      <c:valAx>
        <c:axId val="11375603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ru-RU" sz="1600"/>
                  <a:t>% от общего числа занятых</a:t>
                </a:r>
              </a:p>
            </c:rich>
          </c:tx>
        </c:title>
        <c:numFmt formatCode="0.0%" sourceLinked="1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113754496"/>
        <c:crosses val="autoZero"/>
        <c:crossBetween val="between"/>
      </c:valAx>
      <c:valAx>
        <c:axId val="113766400"/>
        <c:scaling>
          <c:orientation val="minMax"/>
        </c:scaling>
        <c:axPos val="r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ru-RU" sz="1400" b="1" i="0" baseline="0"/>
                  <a:t>Численность  занятых, тыс.чел.</a:t>
                </a:r>
              </a:p>
            </c:rich>
          </c:tx>
        </c:title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113768320"/>
        <c:crosses val="max"/>
        <c:crossBetween val="between"/>
      </c:valAx>
      <c:catAx>
        <c:axId val="113768320"/>
        <c:scaling>
          <c:orientation val="minMax"/>
        </c:scaling>
        <c:delete val="1"/>
        <c:axPos val="b"/>
        <c:numFmt formatCode="General" sourceLinked="1"/>
        <c:tickLblPos val="none"/>
        <c:crossAx val="113766400"/>
        <c:crosses val="autoZero"/>
        <c:auto val="1"/>
        <c:lblAlgn val="ctr"/>
        <c:lblOffset val="100"/>
      </c:catAx>
    </c:plotArea>
    <c:legend>
      <c:legendPos val="b"/>
      <c:layout>
        <c:manualLayout>
          <c:xMode val="edge"/>
          <c:yMode val="edge"/>
          <c:x val="0.12921532293835356"/>
          <c:y val="0.9137546788435853"/>
          <c:w val="0.73883943325553114"/>
          <c:h val="5.2861095498764769E-2"/>
        </c:manualLayout>
      </c:layout>
      <c:txPr>
        <a:bodyPr/>
        <a:lstStyle/>
        <a:p>
          <a:pPr>
            <a:defRPr sz="1600"/>
          </a:pPr>
          <a:endParaRPr lang="ru-RU"/>
        </a:p>
      </c:txPr>
    </c:legend>
    <c:plotVisOnly val="1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28"/>
  <c:chart>
    <c:plotArea>
      <c:layout>
        <c:manualLayout>
          <c:layoutTarget val="inner"/>
          <c:xMode val="edge"/>
          <c:yMode val="edge"/>
          <c:x val="0.10801050138221056"/>
          <c:y val="8.7795420413698283E-2"/>
          <c:w val="0.76777809913460471"/>
          <c:h val="0.7315880327408566"/>
        </c:manualLayout>
      </c:layout>
      <c:lineChart>
        <c:grouping val="standard"/>
        <c:ser>
          <c:idx val="0"/>
          <c:order val="0"/>
          <c:tx>
            <c:strRef>
              <c:f>wp!$E$1699</c:f>
              <c:strCache>
                <c:ptCount val="1"/>
                <c:pt idx="0">
                  <c:v>Страны с переходной экономикой, %</c:v>
                </c:pt>
              </c:strCache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wp!$F$1:$O$1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cat>
          <c:val>
            <c:numRef>
              <c:f>wp!$F$1699:$O$1699</c:f>
              <c:numCache>
                <c:formatCode>0.0%</c:formatCode>
                <c:ptCount val="10"/>
                <c:pt idx="0">
                  <c:v>0.49763826776093273</c:v>
                </c:pt>
                <c:pt idx="1">
                  <c:v>0.50312809812401704</c:v>
                </c:pt>
                <c:pt idx="2">
                  <c:v>0.50407341993094346</c:v>
                </c:pt>
                <c:pt idx="3">
                  <c:v>0.50679672065114378</c:v>
                </c:pt>
                <c:pt idx="4">
                  <c:v>0.51423229376849244</c:v>
                </c:pt>
                <c:pt idx="5">
                  <c:v>0.52299084954884412</c:v>
                </c:pt>
                <c:pt idx="6">
                  <c:v>0.55584824895508445</c:v>
                </c:pt>
                <c:pt idx="7">
                  <c:v>0.5628077295376438</c:v>
                </c:pt>
                <c:pt idx="8">
                  <c:v>0.56594349583555559</c:v>
                </c:pt>
                <c:pt idx="9">
                  <c:v>0.56757357264512465</c:v>
                </c:pt>
              </c:numCache>
            </c:numRef>
          </c:val>
        </c:ser>
        <c:marker val="1"/>
        <c:axId val="113970560"/>
        <c:axId val="113984640"/>
      </c:lineChart>
      <c:lineChart>
        <c:grouping val="standard"/>
        <c:ser>
          <c:idx val="1"/>
          <c:order val="1"/>
          <c:tx>
            <c:strRef>
              <c:f>wp!$E$1696</c:f>
              <c:strCache>
                <c:ptCount val="1"/>
                <c:pt idx="0">
                  <c:v>Страны с переходной экономикой, тыс.чел.</c:v>
                </c:pt>
              </c:strCache>
            </c:strRef>
          </c:tx>
          <c:spPr>
            <a:ln>
              <a:solidFill>
                <a:srgbClr val="FFC000"/>
              </a:solidFill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wp!$F$1:$O$1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cat>
          <c:val>
            <c:numRef>
              <c:f>wp!$F$1694:$O$1694</c:f>
              <c:numCache>
                <c:formatCode>#,##0</c:formatCode>
                <c:ptCount val="10"/>
                <c:pt idx="0">
                  <c:v>76050.952867318687</c:v>
                </c:pt>
                <c:pt idx="1">
                  <c:v>77943.63149726401</c:v>
                </c:pt>
                <c:pt idx="2">
                  <c:v>79140.82397680002</c:v>
                </c:pt>
                <c:pt idx="3">
                  <c:v>80601.359160000007</c:v>
                </c:pt>
                <c:pt idx="4">
                  <c:v>81224.24199999994</c:v>
                </c:pt>
                <c:pt idx="5">
                  <c:v>83408.299999999974</c:v>
                </c:pt>
                <c:pt idx="6">
                  <c:v>86469.042009000012</c:v>
                </c:pt>
                <c:pt idx="7">
                  <c:v>88765.842008999985</c:v>
                </c:pt>
                <c:pt idx="8">
                  <c:v>91626.542009000012</c:v>
                </c:pt>
                <c:pt idx="9">
                  <c:v>92812.290408999979</c:v>
                </c:pt>
              </c:numCache>
            </c:numRef>
          </c:val>
        </c:ser>
        <c:marker val="1"/>
        <c:axId val="113996928"/>
        <c:axId val="113986560"/>
      </c:lineChart>
      <c:catAx>
        <c:axId val="1139705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1400"/>
            </a:pPr>
            <a:endParaRPr lang="ru-RU"/>
          </a:p>
        </c:txPr>
        <c:crossAx val="113984640"/>
        <c:crosses val="autoZero"/>
        <c:auto val="1"/>
        <c:lblAlgn val="ctr"/>
        <c:lblOffset val="100"/>
      </c:catAx>
      <c:valAx>
        <c:axId val="11398464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% </a:t>
                </a:r>
                <a:r>
                  <a:rPr lang="ru-RU" sz="1400"/>
                  <a:t>от</a:t>
                </a:r>
                <a:r>
                  <a:rPr lang="ru-RU" sz="1400" baseline="0"/>
                  <a:t> общей численности занятых</a:t>
                </a:r>
                <a:endParaRPr lang="ru-RU" sz="1400"/>
              </a:p>
            </c:rich>
          </c:tx>
        </c:title>
        <c:numFmt formatCode="0.0%" sourceLinked="1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113970560"/>
        <c:crosses val="autoZero"/>
        <c:crossBetween val="between"/>
      </c:valAx>
      <c:valAx>
        <c:axId val="113986560"/>
        <c:scaling>
          <c:orientation val="minMax"/>
        </c:scaling>
        <c:axPos val="r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ru-RU" sz="1400" b="1" i="0" baseline="0"/>
                  <a:t>Численность  занятых, тыс.чел.</a:t>
                </a:r>
              </a:p>
            </c:rich>
          </c:tx>
        </c:title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113996928"/>
        <c:crosses val="max"/>
        <c:crossBetween val="between"/>
      </c:valAx>
      <c:catAx>
        <c:axId val="113996928"/>
        <c:scaling>
          <c:orientation val="minMax"/>
        </c:scaling>
        <c:delete val="1"/>
        <c:axPos val="b"/>
        <c:numFmt formatCode="General" sourceLinked="1"/>
        <c:tickLblPos val="none"/>
        <c:crossAx val="113986560"/>
        <c:crosses val="autoZero"/>
        <c:auto val="1"/>
        <c:lblAlgn val="ctr"/>
        <c:lblOffset val="100"/>
      </c:catAx>
    </c:plotArea>
    <c:legend>
      <c:legendPos val="b"/>
      <c:layout>
        <c:manualLayout>
          <c:xMode val="edge"/>
          <c:yMode val="edge"/>
          <c:x val="9.2321839614139672E-2"/>
          <c:y val="0.91044895047519159"/>
          <c:w val="0.8999999892522802"/>
          <c:h val="5.2861095498764769E-2"/>
        </c:manualLayout>
      </c:layout>
      <c:txPr>
        <a:bodyPr/>
        <a:lstStyle/>
        <a:p>
          <a:pPr>
            <a:defRPr sz="1600"/>
          </a:pPr>
          <a:endParaRPr lang="ru-RU"/>
        </a:p>
      </c:txPr>
    </c:legend>
    <c:plotVisOnly val="1"/>
    <c:dispBlanksAs val="gap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C000"/>
  </sheetPr>
  <sheetViews>
    <sheetView zoomScale="8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8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8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4299" cy="6086707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0.51561</cdr:x>
      <cdr:y>0.00191</cdr:y>
    </cdr:from>
    <cdr:to>
      <cdr:x>0.80774</cdr:x>
      <cdr:y>0.08206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797392" y="11615"/>
          <a:ext cx="2718065" cy="487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ru-RU" sz="1400" b="1">
              <a:solidFill>
                <a:srgbClr val="7030A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Доля</a:t>
          </a:r>
          <a:r>
            <a:rPr lang="ru-RU" sz="1400" b="1" baseline="0">
              <a:solidFill>
                <a:srgbClr val="7030A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занятых в секторе услуг, тыс.чел./% (</a:t>
          </a:r>
          <a:r>
            <a:rPr lang="en-US" sz="1400" b="1" baseline="0">
              <a:solidFill>
                <a:srgbClr val="7030A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http://laborsta.ilo.org/, 2010)</a:t>
          </a:r>
          <a:endParaRPr lang="ru-RU" sz="1400" b="1">
            <a:solidFill>
              <a:srgbClr val="7030A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4299" cy="6086707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0.56804</cdr:x>
      <cdr:y>0.00573</cdr:y>
    </cdr:from>
    <cdr:to>
      <cdr:x>0.86017</cdr:x>
      <cdr:y>0.08588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285171" y="34877"/>
          <a:ext cx="2718065" cy="4878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ru-RU" sz="1400" b="1">
              <a:solidFill>
                <a:srgbClr val="7030A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Доля</a:t>
          </a:r>
          <a:r>
            <a:rPr lang="ru-RU" sz="1400" b="1" baseline="0">
              <a:solidFill>
                <a:srgbClr val="7030A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занятых в секторе услуг, тыс.чел./% (</a:t>
          </a:r>
          <a:r>
            <a:rPr lang="en-US" sz="1400" b="1" baseline="0">
              <a:solidFill>
                <a:srgbClr val="7030A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http://laborsta.ilo.org/, 2010)</a:t>
          </a:r>
          <a:endParaRPr lang="ru-RU" sz="1400" b="1">
            <a:solidFill>
              <a:srgbClr val="7030A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4299" cy="6086707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0.62422</cdr:x>
      <cdr:y>0.00382</cdr:y>
    </cdr:from>
    <cdr:to>
      <cdr:x>0.91635</cdr:x>
      <cdr:y>0.08397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07972" y="23261"/>
          <a:ext cx="2718065" cy="4878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ru-RU" sz="1400" b="1">
              <a:solidFill>
                <a:srgbClr val="7030A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Доля</a:t>
          </a:r>
          <a:r>
            <a:rPr lang="ru-RU" sz="1400" b="1" baseline="0">
              <a:solidFill>
                <a:srgbClr val="7030A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занятых в секторе услуг, тыс.чел./% (</a:t>
          </a:r>
          <a:r>
            <a:rPr lang="en-US" sz="1400" b="1" baseline="0">
              <a:solidFill>
                <a:srgbClr val="7030A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http://laborsta.ilo.org/, 2010)</a:t>
          </a:r>
          <a:endParaRPr lang="ru-RU" sz="1400" b="1">
            <a:solidFill>
              <a:srgbClr val="7030A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266700</xdr:colOff>
      <xdr:row>69</xdr:row>
      <xdr:rowOff>114300</xdr:rowOff>
    </xdr:from>
    <xdr:to>
      <xdr:col>30</xdr:col>
      <xdr:colOff>457200</xdr:colOff>
      <xdr:row>101</xdr:row>
      <xdr:rowOff>142875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10700" y="13258800"/>
          <a:ext cx="9334500" cy="6124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415637</xdr:colOff>
      <xdr:row>2</xdr:row>
      <xdr:rowOff>124691</xdr:rowOff>
    </xdr:from>
    <xdr:to>
      <xdr:col>31</xdr:col>
      <xdr:colOff>66676</xdr:colOff>
      <xdr:row>35</xdr:row>
      <xdr:rowOff>10391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59637" y="505691"/>
          <a:ext cx="9404639" cy="6172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339436</xdr:colOff>
      <xdr:row>36</xdr:row>
      <xdr:rowOff>0</xdr:rowOff>
    </xdr:from>
    <xdr:to>
      <xdr:col>30</xdr:col>
      <xdr:colOff>529937</xdr:colOff>
      <xdr:row>68</xdr:row>
      <xdr:rowOff>19050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483436" y="6858000"/>
          <a:ext cx="9334501" cy="6115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190500</xdr:colOff>
      <xdr:row>2</xdr:row>
      <xdr:rowOff>152400</xdr:rowOff>
    </xdr:from>
    <xdr:to>
      <xdr:col>46</xdr:col>
      <xdr:colOff>381000</xdr:colOff>
      <xdr:row>34</xdr:row>
      <xdr:rowOff>171450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88100" y="533400"/>
          <a:ext cx="9334500" cy="6115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342900</xdr:colOff>
      <xdr:row>35</xdr:row>
      <xdr:rowOff>76200</xdr:rowOff>
    </xdr:from>
    <xdr:to>
      <xdr:col>46</xdr:col>
      <xdr:colOff>533400</xdr:colOff>
      <xdr:row>67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240500" y="6743700"/>
          <a:ext cx="9334500" cy="6115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228600</xdr:colOff>
      <xdr:row>69</xdr:row>
      <xdr:rowOff>76200</xdr:rowOff>
    </xdr:from>
    <xdr:to>
      <xdr:col>46</xdr:col>
      <xdr:colOff>485775</xdr:colOff>
      <xdr:row>101</xdr:row>
      <xdr:rowOff>152400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126200" y="13220700"/>
          <a:ext cx="9401175" cy="6172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0</xdr:colOff>
      <xdr:row>69</xdr:row>
      <xdr:rowOff>152400</xdr:rowOff>
    </xdr:from>
    <xdr:to>
      <xdr:col>63</xdr:col>
      <xdr:colOff>190500</xdr:colOff>
      <xdr:row>101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260800" y="13296900"/>
          <a:ext cx="9334500" cy="6115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48</xdr:col>
      <xdr:colOff>0</xdr:colOff>
      <xdr:row>35</xdr:row>
      <xdr:rowOff>152400</xdr:rowOff>
    </xdr:from>
    <xdr:to>
      <xdr:col>63</xdr:col>
      <xdr:colOff>190500</xdr:colOff>
      <xdr:row>67</xdr:row>
      <xdr:rowOff>171450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260800" y="6819900"/>
          <a:ext cx="9334500" cy="6115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47</xdr:col>
      <xdr:colOff>533400</xdr:colOff>
      <xdr:row>2</xdr:row>
      <xdr:rowOff>76200</xdr:rowOff>
    </xdr:from>
    <xdr:to>
      <xdr:col>63</xdr:col>
      <xdr:colOff>114300</xdr:colOff>
      <xdr:row>34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184600" y="457200"/>
          <a:ext cx="9334500" cy="6115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tabColor rgb="FFFFFF00"/>
  </sheetPr>
  <dimension ref="A1:AC1699"/>
  <sheetViews>
    <sheetView zoomScale="70" zoomScaleNormal="70" workbookViewId="0">
      <selection activeCell="B113" sqref="B113"/>
    </sheetView>
  </sheetViews>
  <sheetFormatPr defaultRowHeight="15" outlineLevelCol="1"/>
  <cols>
    <col min="1" max="1" width="9.140625" style="3"/>
    <col min="2" max="2" width="25.5703125" style="3" customWidth="1"/>
    <col min="3" max="3" width="4.42578125" style="3" customWidth="1"/>
    <col min="4" max="4" width="9.140625" style="3"/>
    <col min="5" max="5" width="34.28515625" style="3" customWidth="1"/>
    <col min="6" max="15" width="14.85546875" style="7" customWidth="1" outlineLevel="1"/>
    <col min="16" max="25" width="11.42578125" style="39" customWidth="1"/>
    <col min="26" max="26" width="25.5703125" style="3" customWidth="1"/>
    <col min="27" max="27" width="18.7109375" style="3" customWidth="1"/>
    <col min="28" max="28" width="34.28515625" style="3" customWidth="1"/>
    <col min="29" max="29" width="32" style="3" customWidth="1"/>
    <col min="30" max="16384" width="9.140625" style="3"/>
  </cols>
  <sheetData>
    <row r="1" spans="1:29" ht="32.25" thickBot="1">
      <c r="A1" s="57"/>
      <c r="B1" s="56" t="s">
        <v>0</v>
      </c>
      <c r="C1" s="19" t="s">
        <v>1</v>
      </c>
      <c r="D1" s="19" t="s">
        <v>2</v>
      </c>
      <c r="E1" s="19" t="s">
        <v>3</v>
      </c>
      <c r="F1" s="20">
        <v>1999</v>
      </c>
      <c r="G1" s="20">
        <v>2000</v>
      </c>
      <c r="H1" s="20">
        <v>2001</v>
      </c>
      <c r="I1" s="20">
        <v>2002</v>
      </c>
      <c r="J1" s="20">
        <v>2003</v>
      </c>
      <c r="K1" s="20">
        <v>2004</v>
      </c>
      <c r="L1" s="20">
        <v>2005</v>
      </c>
      <c r="M1" s="20">
        <v>2006</v>
      </c>
      <c r="N1" s="20">
        <v>2007</v>
      </c>
      <c r="O1" s="20">
        <v>2008</v>
      </c>
      <c r="P1" s="20">
        <v>1999</v>
      </c>
      <c r="Q1" s="20">
        <v>2000</v>
      </c>
      <c r="R1" s="20">
        <v>2001</v>
      </c>
      <c r="S1" s="20">
        <v>2002</v>
      </c>
      <c r="T1" s="20">
        <v>2003</v>
      </c>
      <c r="U1" s="20">
        <v>2004</v>
      </c>
      <c r="V1" s="20">
        <v>2005</v>
      </c>
      <c r="W1" s="20">
        <v>2006</v>
      </c>
      <c r="X1" s="20">
        <v>2007</v>
      </c>
      <c r="Y1" s="20">
        <v>2008</v>
      </c>
      <c r="Z1" s="29">
        <v>1</v>
      </c>
      <c r="AA1" s="19" t="s">
        <v>285</v>
      </c>
      <c r="AB1" s="32" t="s">
        <v>3</v>
      </c>
      <c r="AC1" s="32" t="s">
        <v>286</v>
      </c>
    </row>
    <row r="2" spans="1:29" ht="15.75" hidden="1">
      <c r="A2" t="s">
        <v>319</v>
      </c>
      <c r="B2" s="10" t="str">
        <f ca="1">OFFSET(Z2,0,$Z$1)</f>
        <v>Алжир</v>
      </c>
      <c r="C2" s="10" t="s">
        <v>5</v>
      </c>
      <c r="D2" s="21" t="s">
        <v>6</v>
      </c>
      <c r="E2" s="10" t="str">
        <f ca="1">OFFSET(AB2,0,$Z$1)</f>
        <v xml:space="preserve">Итого </v>
      </c>
      <c r="F2" s="22">
        <v>5982.1395199999997</v>
      </c>
      <c r="G2" s="22">
        <v>6104.2240000000002</v>
      </c>
      <c r="H2" s="23">
        <v>6228.8</v>
      </c>
      <c r="I2" s="24">
        <v>6104.2240000000002</v>
      </c>
      <c r="J2" s="23">
        <v>6684.1</v>
      </c>
      <c r="K2" s="23">
        <v>7798.4</v>
      </c>
      <c r="L2" s="24">
        <v>7642.4319999999998</v>
      </c>
      <c r="M2" s="24">
        <v>7489.5833599999996</v>
      </c>
      <c r="N2" s="24">
        <v>7339.7916927999995</v>
      </c>
      <c r="O2" s="24">
        <v>7192.9958589439993</v>
      </c>
      <c r="P2" s="34">
        <f t="shared" ref="P2:Y2" si="0">F2/F$2</f>
        <v>1</v>
      </c>
      <c r="Q2" s="34">
        <f t="shared" si="0"/>
        <v>1</v>
      </c>
      <c r="R2" s="35">
        <f t="shared" si="0"/>
        <v>1</v>
      </c>
      <c r="S2" s="36">
        <f t="shared" si="0"/>
        <v>1</v>
      </c>
      <c r="T2" s="35">
        <f t="shared" si="0"/>
        <v>1</v>
      </c>
      <c r="U2" s="35">
        <f t="shared" si="0"/>
        <v>1</v>
      </c>
      <c r="V2" s="36">
        <f t="shared" si="0"/>
        <v>1</v>
      </c>
      <c r="W2" s="36">
        <f t="shared" si="0"/>
        <v>1</v>
      </c>
      <c r="X2" s="36">
        <f t="shared" si="0"/>
        <v>1</v>
      </c>
      <c r="Y2" s="36">
        <f t="shared" si="0"/>
        <v>1</v>
      </c>
      <c r="Z2" s="10" t="s">
        <v>4</v>
      </c>
      <c r="AA2" s="9" t="s">
        <v>224</v>
      </c>
      <c r="AB2" s="5" t="s">
        <v>262</v>
      </c>
      <c r="AC2" s="30" t="s">
        <v>260</v>
      </c>
    </row>
    <row r="3" spans="1:29" customFormat="1" ht="31.5" hidden="1">
      <c r="A3" t="s">
        <v>319</v>
      </c>
      <c r="B3" s="10" t="str">
        <f t="shared" ref="B3:B66" ca="1" si="1">OFFSET(Z3,0,$Z$1)</f>
        <v>Алжир</v>
      </c>
      <c r="C3" s="16" t="s">
        <v>5</v>
      </c>
      <c r="D3" s="15" t="s">
        <v>6</v>
      </c>
      <c r="E3" s="10" t="str">
        <f t="shared" ref="E3:E66" ca="1" si="2">OFFSET(AB3,0,$Z$1)</f>
        <v>E Электро-, газо- и водоснабжение</v>
      </c>
      <c r="F3" s="22">
        <v>109.4708196</v>
      </c>
      <c r="G3" s="22">
        <v>109.5804</v>
      </c>
      <c r="H3" s="23">
        <v>109.8</v>
      </c>
      <c r="I3" s="24">
        <v>109.5804</v>
      </c>
      <c r="J3" s="23">
        <v>104.6</v>
      </c>
      <c r="K3" s="23">
        <v>79.099999999999994</v>
      </c>
      <c r="L3" s="24">
        <v>78.308999999999997</v>
      </c>
      <c r="M3" s="24">
        <v>78.387308999999988</v>
      </c>
      <c r="N3" s="24">
        <v>78.387308999999988</v>
      </c>
      <c r="O3" s="24">
        <v>76.819562819999987</v>
      </c>
      <c r="P3" s="34">
        <f t="shared" ref="P3:P13" si="3">F3/F$2</f>
        <v>1.8299609902779401E-2</v>
      </c>
      <c r="Q3" s="34">
        <f t="shared" ref="Q3:Q13" si="4">G3/G$2</f>
        <v>1.7951569273997808E-2</v>
      </c>
      <c r="R3" s="35">
        <f t="shared" ref="R3:R13" si="5">H3/H$2</f>
        <v>1.7627793475468789E-2</v>
      </c>
      <c r="S3" s="36">
        <f t="shared" ref="S3:S13" si="6">I3/I$2</f>
        <v>1.7951569273997808E-2</v>
      </c>
      <c r="T3" s="35">
        <f t="shared" ref="T3:T13" si="7">J3/J$2</f>
        <v>1.5649077661914094E-2</v>
      </c>
      <c r="U3" s="35">
        <f t="shared" ref="U3:U13" si="8">K3/K$2</f>
        <v>1.0143106278210915E-2</v>
      </c>
      <c r="V3" s="36">
        <f t="shared" ref="V3:V13" si="9">L3/L$2</f>
        <v>1.0246607362682455E-2</v>
      </c>
      <c r="W3" s="36">
        <f t="shared" ref="W3:W13" si="10">M3/M$2</f>
        <v>1.0466177520454222E-2</v>
      </c>
      <c r="X3" s="36">
        <f t="shared" ref="X3:X13" si="11">N3/N$2</f>
        <v>1.0679772980055327E-2</v>
      </c>
      <c r="Y3" s="36">
        <f t="shared" ref="Y3:Y13" si="12">O3/O$2</f>
        <v>1.0679772980055327E-2</v>
      </c>
      <c r="Z3" s="16" t="s">
        <v>4</v>
      </c>
      <c r="AA3" s="9" t="s">
        <v>224</v>
      </c>
      <c r="AB3" s="1" t="s">
        <v>263</v>
      </c>
      <c r="AC3" s="1" t="s">
        <v>314</v>
      </c>
    </row>
    <row r="4" spans="1:29" customFormat="1" ht="63" hidden="1">
      <c r="A4" t="s">
        <v>319</v>
      </c>
      <c r="B4" s="10" t="str">
        <f t="shared" ca="1" si="1"/>
        <v>Алжир</v>
      </c>
      <c r="C4" s="9" t="s">
        <v>5</v>
      </c>
      <c r="D4" s="15" t="s">
        <v>6</v>
      </c>
      <c r="E4" s="10" t="str">
        <f t="shared" ca="1" si="2"/>
        <v xml:space="preserve">G Оптовая и розничная торговля; ремонт автомашин, мотоцивлов и продукция домохозяйств  </v>
      </c>
      <c r="F4" s="22">
        <v>786.5348778</v>
      </c>
      <c r="G4" s="22">
        <v>787.32219999999995</v>
      </c>
      <c r="H4" s="23">
        <v>788.9</v>
      </c>
      <c r="I4" s="24">
        <v>787.32219999999995</v>
      </c>
      <c r="J4" s="23">
        <v>880.9</v>
      </c>
      <c r="K4" s="23">
        <v>1174.4000000000001</v>
      </c>
      <c r="L4" s="24">
        <v>1162.6560000000002</v>
      </c>
      <c r="M4" s="24">
        <v>1163.8186560000001</v>
      </c>
      <c r="N4" s="24">
        <v>1163.8186560000001</v>
      </c>
      <c r="O4" s="24">
        <v>1140.5422828800001</v>
      </c>
      <c r="P4" s="34">
        <f t="shared" si="3"/>
        <v>0.13148053053098971</v>
      </c>
      <c r="Q4" s="34">
        <f t="shared" si="4"/>
        <v>0.12897989982019006</v>
      </c>
      <c r="R4" s="35">
        <f t="shared" si="5"/>
        <v>0.12665360904187001</v>
      </c>
      <c r="S4" s="36">
        <f t="shared" si="6"/>
        <v>0.12897989982019006</v>
      </c>
      <c r="T4" s="35">
        <f t="shared" si="7"/>
        <v>0.13179036818719048</v>
      </c>
      <c r="U4" s="35">
        <f t="shared" si="8"/>
        <v>0.15059499384489128</v>
      </c>
      <c r="V4" s="36">
        <f t="shared" si="9"/>
        <v>0.15213167745555345</v>
      </c>
      <c r="W4" s="36">
        <f t="shared" si="10"/>
        <v>0.15539164197245817</v>
      </c>
      <c r="X4" s="36">
        <f t="shared" si="11"/>
        <v>0.15856289997189607</v>
      </c>
      <c r="Y4" s="36">
        <f t="shared" si="12"/>
        <v>0.1585628999718961</v>
      </c>
      <c r="Z4" s="9" t="s">
        <v>4</v>
      </c>
      <c r="AA4" s="9" t="s">
        <v>224</v>
      </c>
      <c r="AB4" s="1" t="s">
        <v>7</v>
      </c>
      <c r="AC4" s="30" t="s">
        <v>244</v>
      </c>
    </row>
    <row r="5" spans="1:29" customFormat="1" ht="15.75" hidden="1">
      <c r="A5" t="s">
        <v>319</v>
      </c>
      <c r="B5" s="10" t="str">
        <f t="shared" ca="1" si="1"/>
        <v>Алжир</v>
      </c>
      <c r="C5" s="2" t="s">
        <v>5</v>
      </c>
      <c r="D5" s="15" t="s">
        <v>6</v>
      </c>
      <c r="E5" s="10" t="str">
        <f t="shared" ca="1" si="2"/>
        <v>H Отели и рестораны</v>
      </c>
      <c r="F5" s="22">
        <v>82.352365199999994</v>
      </c>
      <c r="G5" s="22">
        <v>82.434799999999996</v>
      </c>
      <c r="H5" s="23">
        <v>82.6</v>
      </c>
      <c r="I5" s="24">
        <v>82.434799999999996</v>
      </c>
      <c r="J5" s="23">
        <v>102.5</v>
      </c>
      <c r="K5" s="23">
        <v>164.8</v>
      </c>
      <c r="L5" s="24">
        <v>163.15200000000002</v>
      </c>
      <c r="M5" s="24">
        <v>163.31515199999998</v>
      </c>
      <c r="N5" s="24">
        <v>163.31515199999998</v>
      </c>
      <c r="O5" s="24">
        <v>160.04884895999999</v>
      </c>
      <c r="P5" s="34">
        <f t="shared" si="3"/>
        <v>1.3766373205551715E-2</v>
      </c>
      <c r="Q5" s="34">
        <f t="shared" si="4"/>
        <v>1.3504550291732413E-2</v>
      </c>
      <c r="R5" s="35">
        <f t="shared" si="5"/>
        <v>1.3260981248394553E-2</v>
      </c>
      <c r="S5" s="36">
        <f t="shared" si="6"/>
        <v>1.3504550291732413E-2</v>
      </c>
      <c r="T5" s="35">
        <f t="shared" si="7"/>
        <v>1.5334899238491344E-2</v>
      </c>
      <c r="U5" s="35">
        <f t="shared" si="8"/>
        <v>2.1132540008206815E-2</v>
      </c>
      <c r="V5" s="36">
        <f t="shared" si="9"/>
        <v>2.1348178171555862E-2</v>
      </c>
      <c r="W5" s="36">
        <f t="shared" si="10"/>
        <v>2.1805639132374915E-2</v>
      </c>
      <c r="X5" s="36">
        <f t="shared" si="11"/>
        <v>2.2250652175892768E-2</v>
      </c>
      <c r="Y5" s="36">
        <f t="shared" si="12"/>
        <v>2.2250652175892772E-2</v>
      </c>
      <c r="Z5" s="2" t="s">
        <v>4</v>
      </c>
      <c r="AA5" s="9" t="s">
        <v>224</v>
      </c>
      <c r="AB5" s="1" t="s">
        <v>8</v>
      </c>
      <c r="AC5" s="30" t="s">
        <v>245</v>
      </c>
    </row>
    <row r="6" spans="1:29" customFormat="1" ht="31.5" hidden="1">
      <c r="A6" t="s">
        <v>319</v>
      </c>
      <c r="B6" s="10" t="str">
        <f t="shared" ca="1" si="1"/>
        <v>Алжир</v>
      </c>
      <c r="C6" s="2" t="s">
        <v>5</v>
      </c>
      <c r="D6" s="15" t="s">
        <v>6</v>
      </c>
      <c r="E6" s="10" t="str">
        <f t="shared" ca="1" si="2"/>
        <v xml:space="preserve">I Транспорт, складское хозяйство и связь </v>
      </c>
      <c r="F6" s="22">
        <v>338.88097979999998</v>
      </c>
      <c r="G6" s="22">
        <v>339.22019999999998</v>
      </c>
      <c r="H6" s="23">
        <v>339.9</v>
      </c>
      <c r="I6" s="24">
        <v>339.22019999999998</v>
      </c>
      <c r="J6" s="23">
        <v>405.4</v>
      </c>
      <c r="K6" s="23">
        <v>435.9</v>
      </c>
      <c r="L6" s="24">
        <v>431.541</v>
      </c>
      <c r="M6" s="24">
        <v>431.97254099999992</v>
      </c>
      <c r="N6" s="24">
        <v>431.97254099999992</v>
      </c>
      <c r="O6" s="24">
        <v>423.33309017999994</v>
      </c>
      <c r="P6" s="34">
        <f t="shared" si="3"/>
        <v>5.6648792403959175E-2</v>
      </c>
      <c r="Q6" s="34">
        <f t="shared" si="4"/>
        <v>5.5571387943823811E-2</v>
      </c>
      <c r="R6" s="35">
        <f t="shared" si="5"/>
        <v>5.4569098381710757E-2</v>
      </c>
      <c r="S6" s="36">
        <f t="shared" si="6"/>
        <v>5.5571387943823811E-2</v>
      </c>
      <c r="T6" s="35">
        <f t="shared" si="7"/>
        <v>6.0651396597896493E-2</v>
      </c>
      <c r="U6" s="35">
        <f t="shared" si="8"/>
        <v>5.5896081247435371E-2</v>
      </c>
      <c r="V6" s="36">
        <f t="shared" si="9"/>
        <v>5.6466449423429613E-2</v>
      </c>
      <c r="W6" s="36">
        <f t="shared" si="10"/>
        <v>5.7676444768217379E-2</v>
      </c>
      <c r="X6" s="36">
        <f t="shared" si="11"/>
        <v>5.885351506960957E-2</v>
      </c>
      <c r="Y6" s="36">
        <f t="shared" si="12"/>
        <v>5.8853515069609577E-2</v>
      </c>
      <c r="Z6" s="2" t="s">
        <v>4</v>
      </c>
      <c r="AA6" s="9" t="s">
        <v>224</v>
      </c>
      <c r="AB6" s="1" t="s">
        <v>9</v>
      </c>
      <c r="AC6" s="30" t="s">
        <v>258</v>
      </c>
    </row>
    <row r="7" spans="1:29" customFormat="1" ht="15.75" hidden="1">
      <c r="A7" t="s">
        <v>319</v>
      </c>
      <c r="B7" s="10" t="str">
        <f t="shared" ca="1" si="1"/>
        <v>Алжир</v>
      </c>
      <c r="C7" s="2" t="s">
        <v>5</v>
      </c>
      <c r="D7" s="15" t="s">
        <v>6</v>
      </c>
      <c r="E7" s="10" t="str">
        <f t="shared" ca="1" si="2"/>
        <v xml:space="preserve">J Финансовое посредничество </v>
      </c>
      <c r="F7" s="22">
        <v>67.895836199999991</v>
      </c>
      <c r="G7" s="22">
        <v>67.963799999999992</v>
      </c>
      <c r="H7" s="23">
        <v>68.099999999999994</v>
      </c>
      <c r="I7" s="24">
        <v>67.963799999999992</v>
      </c>
      <c r="J7" s="23">
        <v>67.599999999999994</v>
      </c>
      <c r="K7" s="23">
        <v>68.8</v>
      </c>
      <c r="L7" s="24">
        <v>68.111999999999995</v>
      </c>
      <c r="M7" s="24">
        <v>68.180111999999994</v>
      </c>
      <c r="N7" s="24">
        <v>68.180111999999994</v>
      </c>
      <c r="O7" s="24">
        <v>66.816509759999988</v>
      </c>
      <c r="P7" s="34">
        <f t="shared" si="3"/>
        <v>1.1349758054456075E-2</v>
      </c>
      <c r="Q7" s="34">
        <f t="shared" si="4"/>
        <v>1.1133896790157109E-2</v>
      </c>
      <c r="R7" s="35">
        <f t="shared" si="5"/>
        <v>1.0933085024402774E-2</v>
      </c>
      <c r="S7" s="36">
        <f t="shared" si="6"/>
        <v>1.1133896790157109E-2</v>
      </c>
      <c r="T7" s="35">
        <f t="shared" si="7"/>
        <v>1.0113553058751364E-2</v>
      </c>
      <c r="U7" s="35">
        <f t="shared" si="8"/>
        <v>8.82232252769799E-3</v>
      </c>
      <c r="V7" s="36">
        <f t="shared" si="9"/>
        <v>8.9123462269602126E-3</v>
      </c>
      <c r="W7" s="36">
        <f t="shared" si="10"/>
        <v>9.10332507468079E-3</v>
      </c>
      <c r="X7" s="36">
        <f t="shared" si="11"/>
        <v>9.2891072190620302E-3</v>
      </c>
      <c r="Y7" s="36">
        <f t="shared" si="12"/>
        <v>9.2891072190620302E-3</v>
      </c>
      <c r="Z7" s="2" t="s">
        <v>4</v>
      </c>
      <c r="AA7" s="9" t="s">
        <v>224</v>
      </c>
      <c r="AB7" s="1" t="s">
        <v>10</v>
      </c>
      <c r="AC7" s="30" t="s">
        <v>259</v>
      </c>
    </row>
    <row r="8" spans="1:29" customFormat="1" ht="31.5" hidden="1">
      <c r="A8" t="s">
        <v>319</v>
      </c>
      <c r="B8" s="10" t="str">
        <f t="shared" ca="1" si="1"/>
        <v>Алжир</v>
      </c>
      <c r="C8" s="2" t="s">
        <v>5</v>
      </c>
      <c r="D8" s="15" t="s">
        <v>6</v>
      </c>
      <c r="E8" s="10" t="str">
        <f t="shared" ca="1" si="2"/>
        <v xml:space="preserve">K Недвижимость, аренда и деловая активность </v>
      </c>
      <c r="F8" s="22">
        <v>59.820120000000003</v>
      </c>
      <c r="G8" s="22">
        <v>59.88</v>
      </c>
      <c r="H8" s="23">
        <v>60</v>
      </c>
      <c r="I8" s="24">
        <v>59.88</v>
      </c>
      <c r="J8" s="23">
        <v>68</v>
      </c>
      <c r="K8" s="23">
        <v>72.400000000000006</v>
      </c>
      <c r="L8" s="24">
        <v>71.676000000000002</v>
      </c>
      <c r="M8" s="24">
        <v>71.747675999999998</v>
      </c>
      <c r="N8" s="24">
        <v>71.747675999999998</v>
      </c>
      <c r="O8" s="24">
        <v>70.312722479999991</v>
      </c>
      <c r="P8" s="34">
        <f t="shared" si="3"/>
        <v>9.9997868321198904E-3</v>
      </c>
      <c r="Q8" s="34">
        <f t="shared" si="4"/>
        <v>9.8096006961736655E-3</v>
      </c>
      <c r="R8" s="35">
        <f t="shared" si="5"/>
        <v>9.6326740303108137E-3</v>
      </c>
      <c r="S8" s="36">
        <f t="shared" si="6"/>
        <v>9.8096006961736655E-3</v>
      </c>
      <c r="T8" s="35">
        <f t="shared" si="7"/>
        <v>1.0173396567974745E-2</v>
      </c>
      <c r="U8" s="35">
        <f t="shared" si="8"/>
        <v>9.2839556832170714E-3</v>
      </c>
      <c r="V8" s="36">
        <f t="shared" si="9"/>
        <v>9.3786899248825516E-3</v>
      </c>
      <c r="W8" s="36">
        <f t="shared" si="10"/>
        <v>9.5796618518443205E-3</v>
      </c>
      <c r="X8" s="36">
        <f t="shared" si="11"/>
        <v>9.7751651549431839E-3</v>
      </c>
      <c r="Y8" s="36">
        <f t="shared" si="12"/>
        <v>9.7751651549431821E-3</v>
      </c>
      <c r="Z8" s="2" t="s">
        <v>4</v>
      </c>
      <c r="AA8" s="9" t="s">
        <v>224</v>
      </c>
      <c r="AB8" s="1" t="s">
        <v>11</v>
      </c>
      <c r="AC8" s="30" t="s">
        <v>256</v>
      </c>
    </row>
    <row r="9" spans="1:29" customFormat="1" ht="38.25" hidden="1">
      <c r="A9" t="s">
        <v>319</v>
      </c>
      <c r="B9" s="10" t="str">
        <f t="shared" ca="1" si="1"/>
        <v>Алжир</v>
      </c>
      <c r="C9" s="2" t="s">
        <v>5</v>
      </c>
      <c r="D9" s="15" t="s">
        <v>6</v>
      </c>
      <c r="E9" s="10" t="str">
        <f t="shared" ca="1" si="2"/>
        <v xml:space="preserve">L Государственное управление и оборона; обязательное соц.страхование </v>
      </c>
      <c r="F9" s="22">
        <v>1005.1774164000001</v>
      </c>
      <c r="G9" s="22">
        <v>1006.1836000000001</v>
      </c>
      <c r="H9" s="23">
        <v>1008.2</v>
      </c>
      <c r="I9" s="24">
        <v>1006.1836000000001</v>
      </c>
      <c r="J9" s="23">
        <v>1071.2</v>
      </c>
      <c r="K9" s="23">
        <v>1104.0999999999999</v>
      </c>
      <c r="L9" s="24">
        <v>1093.059</v>
      </c>
      <c r="M9" s="24">
        <v>1094.1520589999998</v>
      </c>
      <c r="N9" s="24">
        <v>1094.1520589999998</v>
      </c>
      <c r="O9" s="24">
        <v>1072.2690178199998</v>
      </c>
      <c r="P9" s="34">
        <f t="shared" si="3"/>
        <v>0.16802975140238791</v>
      </c>
      <c r="Q9" s="34">
        <f t="shared" si="4"/>
        <v>0.16483399036470484</v>
      </c>
      <c r="R9" s="35">
        <f t="shared" si="5"/>
        <v>0.16186103262265605</v>
      </c>
      <c r="S9" s="36">
        <f t="shared" si="6"/>
        <v>0.16483399036470484</v>
      </c>
      <c r="T9" s="35">
        <f t="shared" si="7"/>
        <v>0.16026091770021395</v>
      </c>
      <c r="U9" s="35">
        <f t="shared" si="8"/>
        <v>0.14158032416906033</v>
      </c>
      <c r="V9" s="36">
        <f t="shared" si="9"/>
        <v>0.14302502135445888</v>
      </c>
      <c r="W9" s="36">
        <f t="shared" si="10"/>
        <v>0.14608984324062585</v>
      </c>
      <c r="X9" s="36">
        <f t="shared" si="11"/>
        <v>0.14907126861288353</v>
      </c>
      <c r="Y9" s="36">
        <f t="shared" si="12"/>
        <v>0.14907126861288353</v>
      </c>
      <c r="Z9" s="2" t="s">
        <v>4</v>
      </c>
      <c r="AA9" s="9" t="s">
        <v>224</v>
      </c>
      <c r="AB9" s="1" t="s">
        <v>12</v>
      </c>
      <c r="AC9" s="30" t="s">
        <v>257</v>
      </c>
    </row>
    <row r="10" spans="1:29" customFormat="1" ht="15.75" hidden="1">
      <c r="A10" t="s">
        <v>319</v>
      </c>
      <c r="B10" s="10" t="str">
        <f t="shared" ca="1" si="1"/>
        <v>Алжир</v>
      </c>
      <c r="C10" s="2" t="s">
        <v>5</v>
      </c>
      <c r="D10" s="15" t="s">
        <v>6</v>
      </c>
      <c r="E10" s="10" t="str">
        <f t="shared" ca="1" si="2"/>
        <v xml:space="preserve">M Образование </v>
      </c>
      <c r="F10" s="22">
        <v>608.47032059999992</v>
      </c>
      <c r="G10" s="22">
        <v>609.07939999999996</v>
      </c>
      <c r="H10" s="23">
        <v>610.29999999999995</v>
      </c>
      <c r="I10" s="24">
        <v>609.07939999999996</v>
      </c>
      <c r="J10" s="23">
        <v>627.70000000000005</v>
      </c>
      <c r="K10" s="23">
        <v>634</v>
      </c>
      <c r="L10" s="24">
        <v>627.66</v>
      </c>
      <c r="M10" s="24">
        <v>628.28765999999985</v>
      </c>
      <c r="N10" s="24">
        <v>628.28765999999985</v>
      </c>
      <c r="O10" s="24">
        <v>615.72190679999983</v>
      </c>
      <c r="P10" s="34">
        <f t="shared" si="3"/>
        <v>0.10171449839404614</v>
      </c>
      <c r="Q10" s="34">
        <f t="shared" si="4"/>
        <v>9.9779988414579801E-2</v>
      </c>
      <c r="R10" s="35">
        <f t="shared" si="5"/>
        <v>9.7980349344978152E-2</v>
      </c>
      <c r="S10" s="36">
        <f t="shared" si="6"/>
        <v>9.9779988414579801E-2</v>
      </c>
      <c r="T10" s="35">
        <f t="shared" si="7"/>
        <v>9.3909426848790417E-2</v>
      </c>
      <c r="U10" s="35">
        <f t="shared" si="8"/>
        <v>8.1298727944193683E-2</v>
      </c>
      <c r="V10" s="36">
        <f t="shared" si="9"/>
        <v>8.212830680076709E-2</v>
      </c>
      <c r="W10" s="36">
        <f t="shared" si="10"/>
        <v>8.3888199089354937E-2</v>
      </c>
      <c r="X10" s="36">
        <f t="shared" si="11"/>
        <v>8.5600203152402993E-2</v>
      </c>
      <c r="Y10" s="36">
        <f t="shared" si="12"/>
        <v>8.5600203152402993E-2</v>
      </c>
      <c r="Z10" s="2" t="s">
        <v>4</v>
      </c>
      <c r="AA10" s="9" t="s">
        <v>224</v>
      </c>
      <c r="AB10" s="1" t="s">
        <v>13</v>
      </c>
      <c r="AC10" s="30" t="s">
        <v>254</v>
      </c>
    </row>
    <row r="11" spans="1:29" customFormat="1" ht="25.5" hidden="1">
      <c r="A11" t="s">
        <v>319</v>
      </c>
      <c r="B11" s="10" t="str">
        <f t="shared" ca="1" si="1"/>
        <v>Алжир</v>
      </c>
      <c r="C11" s="2" t="s">
        <v>5</v>
      </c>
      <c r="D11" s="15" t="s">
        <v>6</v>
      </c>
      <c r="E11" s="10" t="str">
        <f t="shared" ca="1" si="2"/>
        <v xml:space="preserve">N Здравоохранение и социальная работа </v>
      </c>
      <c r="F11" s="22">
        <v>216.4491342</v>
      </c>
      <c r="G11" s="22">
        <v>216.66579999999999</v>
      </c>
      <c r="H11" s="23">
        <v>217.1</v>
      </c>
      <c r="I11" s="24">
        <v>216.66579999999999</v>
      </c>
      <c r="J11" s="23">
        <v>245</v>
      </c>
      <c r="K11" s="23">
        <v>235.5</v>
      </c>
      <c r="L11" s="24">
        <v>233.14500000000001</v>
      </c>
      <c r="M11" s="24">
        <v>233.37814499999999</v>
      </c>
      <c r="N11" s="24">
        <v>233.37814499999999</v>
      </c>
      <c r="O11" s="24">
        <v>228.71058209999998</v>
      </c>
      <c r="P11" s="34">
        <f t="shared" si="3"/>
        <v>3.6182562020887141E-2</v>
      </c>
      <c r="Q11" s="34">
        <f t="shared" si="4"/>
        <v>3.5494405185655047E-2</v>
      </c>
      <c r="R11" s="35">
        <f t="shared" si="5"/>
        <v>3.485422553300796E-2</v>
      </c>
      <c r="S11" s="36">
        <f t="shared" si="6"/>
        <v>3.5494405185655047E-2</v>
      </c>
      <c r="T11" s="35">
        <f t="shared" si="7"/>
        <v>3.6654149399320775E-2</v>
      </c>
      <c r="U11" s="35">
        <f t="shared" si="8"/>
        <v>3.0198502256873205E-2</v>
      </c>
      <c r="V11" s="36">
        <f t="shared" si="9"/>
        <v>3.0506650239086198E-2</v>
      </c>
      <c r="W11" s="36">
        <f t="shared" si="10"/>
        <v>3.11603641727809E-2</v>
      </c>
      <c r="X11" s="36">
        <f t="shared" si="11"/>
        <v>3.179628997222541E-2</v>
      </c>
      <c r="Y11" s="36">
        <f t="shared" si="12"/>
        <v>3.179628997222541E-2</v>
      </c>
      <c r="Z11" s="2" t="s">
        <v>4</v>
      </c>
      <c r="AA11" s="9" t="s">
        <v>224</v>
      </c>
      <c r="AB11" s="1" t="s">
        <v>14</v>
      </c>
      <c r="AC11" s="30" t="s">
        <v>255</v>
      </c>
    </row>
    <row r="12" spans="1:29" customFormat="1" ht="31.5" hidden="1">
      <c r="A12" t="s">
        <v>319</v>
      </c>
      <c r="B12" s="10" t="str">
        <f t="shared" ca="1" si="1"/>
        <v>Алжир</v>
      </c>
      <c r="C12" s="2" t="s">
        <v>5</v>
      </c>
      <c r="D12" s="15" t="s">
        <v>6</v>
      </c>
      <c r="E12" s="10" t="str">
        <f t="shared" ca="1" si="2"/>
        <v>Q Экс-территориальные организации и органы</v>
      </c>
      <c r="F12" s="22">
        <v>8.1754163999999978</v>
      </c>
      <c r="G12" s="22">
        <v>8.1835999999999984</v>
      </c>
      <c r="H12" s="23">
        <v>8.1999999999999993</v>
      </c>
      <c r="I12" s="24">
        <v>8.1835999999999984</v>
      </c>
      <c r="J12" s="23">
        <v>2.9</v>
      </c>
      <c r="K12" s="23">
        <v>3.9</v>
      </c>
      <c r="L12" s="24">
        <v>3.8609999999999998</v>
      </c>
      <c r="M12" s="24">
        <v>3.8648609999999994</v>
      </c>
      <c r="N12" s="24">
        <v>3.8648609999999994</v>
      </c>
      <c r="O12" s="24">
        <v>3.7875637799999993</v>
      </c>
      <c r="P12" s="34">
        <f t="shared" si="3"/>
        <v>1.3666375337230514E-3</v>
      </c>
      <c r="Q12" s="34">
        <f t="shared" si="4"/>
        <v>1.3406454284770673E-3</v>
      </c>
      <c r="R12" s="35">
        <f t="shared" si="5"/>
        <v>1.3164654508091445E-3</v>
      </c>
      <c r="S12" s="36">
        <f t="shared" si="6"/>
        <v>1.3406454284770673E-3</v>
      </c>
      <c r="T12" s="35">
        <f t="shared" si="7"/>
        <v>4.3386544186951122E-4</v>
      </c>
      <c r="U12" s="35">
        <f t="shared" si="8"/>
        <v>5.0010258514567095E-4</v>
      </c>
      <c r="V12" s="36">
        <f t="shared" si="9"/>
        <v>5.0520567274919815E-4</v>
      </c>
      <c r="W12" s="36">
        <f t="shared" si="10"/>
        <v>5.1603150859382376E-4</v>
      </c>
      <c r="X12" s="36">
        <f t="shared" si="11"/>
        <v>5.2656276387124876E-4</v>
      </c>
      <c r="Y12" s="36">
        <f t="shared" si="12"/>
        <v>5.2656276387124876E-4</v>
      </c>
      <c r="Z12" s="2" t="s">
        <v>4</v>
      </c>
      <c r="AA12" s="9" t="s">
        <v>224</v>
      </c>
      <c r="AB12" s="1" t="s">
        <v>264</v>
      </c>
      <c r="AC12" s="1" t="s">
        <v>316</v>
      </c>
    </row>
    <row r="13" spans="1:29" customFormat="1" ht="31.5" hidden="1">
      <c r="A13" t="s">
        <v>319</v>
      </c>
      <c r="B13" s="10" t="str">
        <f t="shared" ca="1" si="1"/>
        <v>Алжир</v>
      </c>
      <c r="C13" s="2" t="s">
        <v>5</v>
      </c>
      <c r="D13" s="15" t="s">
        <v>6</v>
      </c>
      <c r="E13" s="10" t="str">
        <f t="shared" ca="1" si="2"/>
        <v>X Не классифируемое по экономической деятельности</v>
      </c>
      <c r="F13" s="22">
        <v>0</v>
      </c>
      <c r="G13" s="22">
        <v>0</v>
      </c>
      <c r="H13" s="23">
        <v>0</v>
      </c>
      <c r="I13" s="24">
        <v>0</v>
      </c>
      <c r="J13" s="23">
        <v>1.4</v>
      </c>
      <c r="K13" s="23">
        <v>16.2</v>
      </c>
      <c r="L13" s="24">
        <v>16.038</v>
      </c>
      <c r="M13" s="24">
        <v>16.054037999999998</v>
      </c>
      <c r="N13" s="24">
        <v>16.054037999999998</v>
      </c>
      <c r="O13" s="24">
        <v>15.732957239999998</v>
      </c>
      <c r="P13" s="34">
        <f t="shared" si="3"/>
        <v>0</v>
      </c>
      <c r="Q13" s="34">
        <f t="shared" si="4"/>
        <v>0</v>
      </c>
      <c r="R13" s="35">
        <f t="shared" si="5"/>
        <v>0</v>
      </c>
      <c r="S13" s="36">
        <f t="shared" si="6"/>
        <v>0</v>
      </c>
      <c r="T13" s="35">
        <f t="shared" si="7"/>
        <v>2.0945228228183297E-4</v>
      </c>
      <c r="U13" s="35">
        <f t="shared" si="8"/>
        <v>2.0773491998358636E-3</v>
      </c>
      <c r="V13" s="36">
        <f t="shared" si="9"/>
        <v>2.0985466406505155E-3</v>
      </c>
      <c r="W13" s="36">
        <f t="shared" si="10"/>
        <v>2.1435154972358835E-3</v>
      </c>
      <c r="X13" s="36">
        <f t="shared" si="11"/>
        <v>2.1872607114651874E-3</v>
      </c>
      <c r="Y13" s="36">
        <f t="shared" si="12"/>
        <v>2.1872607114651874E-3</v>
      </c>
      <c r="Z13" s="2" t="s">
        <v>4</v>
      </c>
      <c r="AA13" s="9" t="s">
        <v>224</v>
      </c>
      <c r="AB13" s="1" t="s">
        <v>265</v>
      </c>
      <c r="AC13" s="1" t="s">
        <v>317</v>
      </c>
    </row>
    <row r="14" spans="1:29" ht="15.75" hidden="1">
      <c r="B14" s="10" t="str">
        <f t="shared" ca="1" si="1"/>
        <v>Ангилла</v>
      </c>
      <c r="C14" s="10" t="s">
        <v>16</v>
      </c>
      <c r="D14" s="21" t="s">
        <v>6</v>
      </c>
      <c r="E14" s="10" t="str">
        <f t="shared" ca="1" si="2"/>
        <v xml:space="preserve">Итого </v>
      </c>
      <c r="F14" s="22">
        <v>5.4204975999999991</v>
      </c>
      <c r="G14" s="22">
        <v>5.5311199999999996</v>
      </c>
      <c r="H14" s="23">
        <v>5.6440000000000001</v>
      </c>
      <c r="I14" s="24">
        <v>5.5311199999999996</v>
      </c>
      <c r="J14" s="24">
        <v>5.4204975999999991</v>
      </c>
      <c r="K14" s="24">
        <v>5.3120876479999994</v>
      </c>
      <c r="L14" s="24">
        <v>5.2058458950399995</v>
      </c>
      <c r="M14" s="24">
        <v>5.1017289771391994</v>
      </c>
      <c r="N14" s="24">
        <v>4.9996943975964152</v>
      </c>
      <c r="O14" s="24">
        <v>4.8997005096444868</v>
      </c>
      <c r="P14" s="34">
        <f t="shared" ref="P14:Y14" si="13">F14/F$14</f>
        <v>1</v>
      </c>
      <c r="Q14" s="34">
        <f t="shared" si="13"/>
        <v>1</v>
      </c>
      <c r="R14" s="35">
        <f t="shared" si="13"/>
        <v>1</v>
      </c>
      <c r="S14" s="36">
        <f t="shared" si="13"/>
        <v>1</v>
      </c>
      <c r="T14" s="36">
        <f t="shared" si="13"/>
        <v>1</v>
      </c>
      <c r="U14" s="36">
        <f t="shared" si="13"/>
        <v>1</v>
      </c>
      <c r="V14" s="36">
        <f t="shared" si="13"/>
        <v>1</v>
      </c>
      <c r="W14" s="36">
        <f t="shared" si="13"/>
        <v>1</v>
      </c>
      <c r="X14" s="36">
        <f t="shared" si="13"/>
        <v>1</v>
      </c>
      <c r="Y14" s="36">
        <f t="shared" si="13"/>
        <v>1</v>
      </c>
      <c r="Z14" s="10" t="s">
        <v>15</v>
      </c>
      <c r="AA14" s="9" t="s">
        <v>246</v>
      </c>
      <c r="AB14" s="5" t="s">
        <v>262</v>
      </c>
      <c r="AC14" s="30" t="s">
        <v>260</v>
      </c>
    </row>
    <row r="15" spans="1:29" customFormat="1" ht="31.5" hidden="1">
      <c r="B15" s="10" t="str">
        <f t="shared" ca="1" si="1"/>
        <v>Ангилла</v>
      </c>
      <c r="C15" s="16" t="s">
        <v>16</v>
      </c>
      <c r="D15" s="15" t="s">
        <v>6</v>
      </c>
      <c r="E15" s="10" t="str">
        <f t="shared" ca="1" si="2"/>
        <v>E Электро-, газо- и водоснабжение</v>
      </c>
      <c r="F15" s="22">
        <v>8.0757162000000007E-2</v>
      </c>
      <c r="G15" s="22">
        <v>8.0838000000000007E-2</v>
      </c>
      <c r="H15" s="23">
        <v>8.1000000000000003E-2</v>
      </c>
      <c r="I15" s="24">
        <v>8.0838000000000007E-2</v>
      </c>
      <c r="J15" s="24">
        <v>8.0838000000000007E-2</v>
      </c>
      <c r="K15" s="24">
        <v>8.0838000000000007E-2</v>
      </c>
      <c r="L15" s="24">
        <v>8.002962000000001E-2</v>
      </c>
      <c r="M15" s="24">
        <v>8.0109649620000001E-2</v>
      </c>
      <c r="N15" s="24">
        <v>8.0109649620000001E-2</v>
      </c>
      <c r="O15" s="24">
        <v>7.8507456627600003E-2</v>
      </c>
      <c r="P15" s="34">
        <f t="shared" ref="P15:P25" si="14">F15/F$14</f>
        <v>1.4898477586264409E-2</v>
      </c>
      <c r="Q15" s="34">
        <f t="shared" ref="Q15:Q25" si="15">G15/G$14</f>
        <v>1.4615123157696816E-2</v>
      </c>
      <c r="R15" s="35">
        <f t="shared" ref="R15:R25" si="16">H15/H$14</f>
        <v>1.4351523742026931E-2</v>
      </c>
      <c r="S15" s="36">
        <f t="shared" ref="S15:S25" si="17">I15/I$14</f>
        <v>1.4615123157696816E-2</v>
      </c>
      <c r="T15" s="36">
        <f t="shared" ref="T15:T25" si="18">J15/J$14</f>
        <v>1.4913390977241651E-2</v>
      </c>
      <c r="U15" s="36">
        <f t="shared" ref="U15:U25" si="19">K15/K$14</f>
        <v>1.521774589514454E-2</v>
      </c>
      <c r="V15" s="36">
        <f t="shared" ref="V15:V25" si="20">L15/L$14</f>
        <v>1.5373029016523567E-2</v>
      </c>
      <c r="W15" s="36">
        <f t="shared" ref="W15:W25" si="21">M15/M$14</f>
        <v>1.5702451066877642E-2</v>
      </c>
      <c r="X15" s="36">
        <f t="shared" ref="X15:X25" si="22">N15/N$14</f>
        <v>1.6022909251915962E-2</v>
      </c>
      <c r="Y15" s="36">
        <f t="shared" ref="Y15:Y25" si="23">O15/O$14</f>
        <v>1.6022909251915962E-2</v>
      </c>
      <c r="Z15" s="16" t="s">
        <v>15</v>
      </c>
      <c r="AA15" s="9" t="s">
        <v>246</v>
      </c>
      <c r="AB15" s="1" t="s">
        <v>263</v>
      </c>
      <c r="AC15" s="1" t="s">
        <v>314</v>
      </c>
    </row>
    <row r="16" spans="1:29" customFormat="1" ht="63" hidden="1">
      <c r="B16" s="10" t="str">
        <f t="shared" ca="1" si="1"/>
        <v>Ангилла</v>
      </c>
      <c r="C16" s="9" t="s">
        <v>16</v>
      </c>
      <c r="D16" s="15" t="s">
        <v>6</v>
      </c>
      <c r="E16" s="10" t="str">
        <f t="shared" ca="1" si="2"/>
        <v xml:space="preserve">G Оптовая и розничная торговля; ремонт автомашин, мотоцивлов и продукция домохозяйств  </v>
      </c>
      <c r="F16" s="22">
        <v>0.53590320000000002</v>
      </c>
      <c r="G16" s="22">
        <v>0.54683999999999999</v>
      </c>
      <c r="H16" s="23">
        <v>0.55800000000000005</v>
      </c>
      <c r="I16" s="24">
        <v>0.55688400000000005</v>
      </c>
      <c r="J16" s="24">
        <v>0.55688400000000005</v>
      </c>
      <c r="K16" s="24">
        <v>0.55688400000000005</v>
      </c>
      <c r="L16" s="24">
        <v>0.55131516000000003</v>
      </c>
      <c r="M16" s="24">
        <v>0.55186647515999998</v>
      </c>
      <c r="N16" s="24">
        <v>0.55186647515999998</v>
      </c>
      <c r="O16" s="24">
        <v>0.54082914565679996</v>
      </c>
      <c r="P16" s="34">
        <f t="shared" si="14"/>
        <v>9.8866052445074432E-2</v>
      </c>
      <c r="Q16" s="34">
        <f t="shared" si="15"/>
        <v>9.8866052445074418E-2</v>
      </c>
      <c r="R16" s="35">
        <f t="shared" si="16"/>
        <v>9.8866052445074418E-2</v>
      </c>
      <c r="S16" s="36">
        <f t="shared" si="17"/>
        <v>0.10068195953080029</v>
      </c>
      <c r="T16" s="36">
        <f t="shared" si="18"/>
        <v>0.10273669339877581</v>
      </c>
      <c r="U16" s="36">
        <f t="shared" si="19"/>
        <v>0.10483336061099573</v>
      </c>
      <c r="V16" s="36">
        <f t="shared" si="20"/>
        <v>0.10590308878049567</v>
      </c>
      <c r="W16" s="36">
        <f t="shared" si="21"/>
        <v>0.10817244068293486</v>
      </c>
      <c r="X16" s="36">
        <f t="shared" si="22"/>
        <v>0.11038004151319884</v>
      </c>
      <c r="Y16" s="36">
        <f t="shared" si="23"/>
        <v>0.11038004151319884</v>
      </c>
      <c r="Z16" s="9" t="s">
        <v>15</v>
      </c>
      <c r="AA16" s="9" t="s">
        <v>246</v>
      </c>
      <c r="AB16" s="1" t="s">
        <v>7</v>
      </c>
      <c r="AC16" s="30" t="s">
        <v>244</v>
      </c>
    </row>
    <row r="17" spans="2:29" customFormat="1" ht="15.75" hidden="1">
      <c r="B17" s="10" t="str">
        <f t="shared" ca="1" si="1"/>
        <v>Ангилла</v>
      </c>
      <c r="C17" s="2" t="s">
        <v>16</v>
      </c>
      <c r="D17" s="15" t="s">
        <v>6</v>
      </c>
      <c r="E17" s="10" t="str">
        <f t="shared" ca="1" si="2"/>
        <v>H Отели и рестораны</v>
      </c>
      <c r="F17" s="22">
        <v>1.5251152000000001</v>
      </c>
      <c r="G17" s="22">
        <v>1.5562400000000001</v>
      </c>
      <c r="H17" s="23">
        <v>1.5880000000000001</v>
      </c>
      <c r="I17" s="24">
        <v>1.584824</v>
      </c>
      <c r="J17" s="24">
        <v>1.584824</v>
      </c>
      <c r="K17" s="24">
        <v>1.584824</v>
      </c>
      <c r="L17" s="24">
        <v>1.5689757600000001</v>
      </c>
      <c r="M17" s="24">
        <v>1.57054473576</v>
      </c>
      <c r="N17" s="24">
        <v>1.57054473576</v>
      </c>
      <c r="O17" s="24">
        <v>1.5391338410447999</v>
      </c>
      <c r="P17" s="34">
        <f t="shared" si="14"/>
        <v>0.28136073706591075</v>
      </c>
      <c r="Q17" s="34">
        <f t="shared" si="15"/>
        <v>0.28136073706591075</v>
      </c>
      <c r="R17" s="35">
        <f t="shared" si="16"/>
        <v>0.28136073706591069</v>
      </c>
      <c r="S17" s="36">
        <f t="shared" si="17"/>
        <v>0.28652858733854991</v>
      </c>
      <c r="T17" s="36">
        <f t="shared" si="18"/>
        <v>0.29237610952913257</v>
      </c>
      <c r="U17" s="36">
        <f t="shared" si="19"/>
        <v>0.29834296890727813</v>
      </c>
      <c r="V17" s="36">
        <f t="shared" si="20"/>
        <v>0.30138728491653605</v>
      </c>
      <c r="W17" s="36">
        <f t="shared" si="21"/>
        <v>0.30784558387903327</v>
      </c>
      <c r="X17" s="36">
        <f t="shared" si="22"/>
        <v>0.31412814681534007</v>
      </c>
      <c r="Y17" s="36">
        <f t="shared" si="23"/>
        <v>0.31412814681534007</v>
      </c>
      <c r="Z17" s="2" t="s">
        <v>15</v>
      </c>
      <c r="AA17" s="9" t="s">
        <v>246</v>
      </c>
      <c r="AB17" s="1" t="s">
        <v>8</v>
      </c>
      <c r="AC17" s="30" t="s">
        <v>245</v>
      </c>
    </row>
    <row r="18" spans="2:29" customFormat="1" ht="31.5" hidden="1">
      <c r="B18" s="10" t="str">
        <f t="shared" ca="1" si="1"/>
        <v>Ангилла</v>
      </c>
      <c r="C18" s="2" t="s">
        <v>16</v>
      </c>
      <c r="D18" s="15" t="s">
        <v>6</v>
      </c>
      <c r="E18" s="10" t="str">
        <f t="shared" ca="1" si="2"/>
        <v xml:space="preserve">I Транспорт, складское хозяйство и связь </v>
      </c>
      <c r="F18" s="22">
        <v>0.36591239999999997</v>
      </c>
      <c r="G18" s="22">
        <v>0.37337999999999999</v>
      </c>
      <c r="H18" s="23">
        <v>0.38100000000000001</v>
      </c>
      <c r="I18" s="24">
        <v>0.38023800000000002</v>
      </c>
      <c r="J18" s="24">
        <v>0.38023800000000002</v>
      </c>
      <c r="K18" s="24">
        <v>0.38023800000000002</v>
      </c>
      <c r="L18" s="24">
        <v>0.37643562000000003</v>
      </c>
      <c r="M18" s="24">
        <v>0.37681205561999997</v>
      </c>
      <c r="N18" s="24">
        <v>0.37681205561999997</v>
      </c>
      <c r="O18" s="24">
        <v>0.36927581450759994</v>
      </c>
      <c r="P18" s="34">
        <f t="shared" si="14"/>
        <v>6.7505315379163724E-2</v>
      </c>
      <c r="Q18" s="34">
        <f t="shared" si="15"/>
        <v>6.7505315379163711E-2</v>
      </c>
      <c r="R18" s="35">
        <f t="shared" si="16"/>
        <v>6.7505315379163711E-2</v>
      </c>
      <c r="S18" s="36">
        <f t="shared" si="17"/>
        <v>6.8745208926944287E-2</v>
      </c>
      <c r="T18" s="36">
        <f t="shared" si="18"/>
        <v>7.0148172374432952E-2</v>
      </c>
      <c r="U18" s="36">
        <f t="shared" si="19"/>
        <v>7.15797677290132E-2</v>
      </c>
      <c r="V18" s="36">
        <f t="shared" si="20"/>
        <v>7.2310173522166399E-2</v>
      </c>
      <c r="W18" s="36">
        <f t="shared" si="21"/>
        <v>7.3859677240498536E-2</v>
      </c>
      <c r="X18" s="36">
        <f t="shared" si="22"/>
        <v>7.5367017592345445E-2</v>
      </c>
      <c r="Y18" s="36">
        <f t="shared" si="23"/>
        <v>7.5367017592345431E-2</v>
      </c>
      <c r="Z18" s="2" t="s">
        <v>15</v>
      </c>
      <c r="AA18" s="9" t="s">
        <v>246</v>
      </c>
      <c r="AB18" s="1" t="s">
        <v>9</v>
      </c>
      <c r="AC18" s="30" t="s">
        <v>258</v>
      </c>
    </row>
    <row r="19" spans="2:29" customFormat="1" ht="15.75" hidden="1">
      <c r="B19" s="10" t="str">
        <f t="shared" ca="1" si="1"/>
        <v>Ангилла</v>
      </c>
      <c r="C19" s="2" t="s">
        <v>16</v>
      </c>
      <c r="D19" s="15" t="s">
        <v>6</v>
      </c>
      <c r="E19" s="10" t="str">
        <f t="shared" ca="1" si="2"/>
        <v xml:space="preserve">J Финансовое посредничество </v>
      </c>
      <c r="F19" s="22">
        <v>0.19208</v>
      </c>
      <c r="G19" s="22">
        <v>0.19600000000000001</v>
      </c>
      <c r="H19" s="23">
        <v>0.2</v>
      </c>
      <c r="I19" s="24">
        <v>0.1996</v>
      </c>
      <c r="J19" s="24">
        <v>0.1996</v>
      </c>
      <c r="K19" s="24">
        <v>0.1996</v>
      </c>
      <c r="L19" s="24">
        <v>0.197604</v>
      </c>
      <c r="M19" s="24">
        <v>0.19780160399999999</v>
      </c>
      <c r="N19" s="24">
        <v>0.19780160399999999</v>
      </c>
      <c r="O19" s="24">
        <v>0.19384557191999999</v>
      </c>
      <c r="P19" s="34">
        <f t="shared" si="14"/>
        <v>3.5435861091424527E-2</v>
      </c>
      <c r="Q19" s="34">
        <f t="shared" si="15"/>
        <v>3.5435861091424527E-2</v>
      </c>
      <c r="R19" s="35">
        <f t="shared" si="16"/>
        <v>3.543586109142452E-2</v>
      </c>
      <c r="S19" s="36">
        <f t="shared" si="17"/>
        <v>3.6086723846164973E-2</v>
      </c>
      <c r="T19" s="36">
        <f t="shared" si="18"/>
        <v>3.6823187598127527E-2</v>
      </c>
      <c r="U19" s="36">
        <f t="shared" si="19"/>
        <v>3.7574681222579107E-2</v>
      </c>
      <c r="V19" s="36">
        <f t="shared" si="20"/>
        <v>3.7958096337095223E-2</v>
      </c>
      <c r="W19" s="36">
        <f t="shared" si="21"/>
        <v>3.8771484115747261E-2</v>
      </c>
      <c r="X19" s="36">
        <f t="shared" si="22"/>
        <v>3.9562738893619658E-2</v>
      </c>
      <c r="Y19" s="36">
        <f t="shared" si="23"/>
        <v>3.9562738893619658E-2</v>
      </c>
      <c r="Z19" s="2" t="s">
        <v>15</v>
      </c>
      <c r="AA19" s="9" t="s">
        <v>246</v>
      </c>
      <c r="AB19" s="1" t="s">
        <v>10</v>
      </c>
      <c r="AC19" s="30" t="s">
        <v>259</v>
      </c>
    </row>
    <row r="20" spans="2:29" customFormat="1" ht="31.5" hidden="1">
      <c r="B20" s="10" t="str">
        <f t="shared" ca="1" si="1"/>
        <v>Ангилла</v>
      </c>
      <c r="C20" s="2" t="s">
        <v>16</v>
      </c>
      <c r="D20" s="15" t="s">
        <v>6</v>
      </c>
      <c r="E20" s="10" t="str">
        <f t="shared" ca="1" si="2"/>
        <v xml:space="preserve">K Недвижимость, аренда и деловая активность </v>
      </c>
      <c r="F20" s="22">
        <v>0.22377320000000001</v>
      </c>
      <c r="G20" s="22">
        <v>0.22834000000000002</v>
      </c>
      <c r="H20" s="23">
        <v>0.23300000000000001</v>
      </c>
      <c r="I20" s="24">
        <v>0.23253400000000002</v>
      </c>
      <c r="J20" s="24">
        <v>0.23253400000000002</v>
      </c>
      <c r="K20" s="24">
        <v>0.23253400000000002</v>
      </c>
      <c r="L20" s="24">
        <v>0.23020866000000001</v>
      </c>
      <c r="M20" s="24">
        <v>0.23043886865999999</v>
      </c>
      <c r="N20" s="24">
        <v>0.23043886865999999</v>
      </c>
      <c r="O20" s="24">
        <v>0.22583009128679998</v>
      </c>
      <c r="P20" s="34">
        <f t="shared" si="14"/>
        <v>4.1282778171509577E-2</v>
      </c>
      <c r="Q20" s="34">
        <f t="shared" si="15"/>
        <v>4.1282778171509577E-2</v>
      </c>
      <c r="R20" s="35">
        <f t="shared" si="16"/>
        <v>4.128277817150957E-2</v>
      </c>
      <c r="S20" s="36">
        <f t="shared" si="17"/>
        <v>4.2041033280782202E-2</v>
      </c>
      <c r="T20" s="36">
        <f t="shared" si="18"/>
        <v>4.2899013551818577E-2</v>
      </c>
      <c r="U20" s="36">
        <f t="shared" si="19"/>
        <v>4.3774503624304663E-2</v>
      </c>
      <c r="V20" s="36">
        <f t="shared" si="20"/>
        <v>4.4221182232715935E-2</v>
      </c>
      <c r="W20" s="36">
        <f t="shared" si="21"/>
        <v>4.516877899484556E-2</v>
      </c>
      <c r="X20" s="36">
        <f t="shared" si="22"/>
        <v>4.6090590811066902E-2</v>
      </c>
      <c r="Y20" s="36">
        <f t="shared" si="23"/>
        <v>4.6090590811066902E-2</v>
      </c>
      <c r="Z20" s="2" t="s">
        <v>15</v>
      </c>
      <c r="AA20" s="9" t="s">
        <v>246</v>
      </c>
      <c r="AB20" s="1" t="s">
        <v>11</v>
      </c>
      <c r="AC20" s="30" t="s">
        <v>256</v>
      </c>
    </row>
    <row r="21" spans="2:29" customFormat="1" ht="38.25" hidden="1">
      <c r="B21" s="10" t="str">
        <f t="shared" ca="1" si="1"/>
        <v>Ангилла</v>
      </c>
      <c r="C21" s="2" t="s">
        <v>16</v>
      </c>
      <c r="D21" s="15" t="s">
        <v>6</v>
      </c>
      <c r="E21" s="10" t="str">
        <f t="shared" ca="1" si="2"/>
        <v xml:space="preserve">L Государственное управление и оборона; обязательное соц.страхование </v>
      </c>
      <c r="F21" s="22">
        <v>0.63578480000000004</v>
      </c>
      <c r="G21" s="22">
        <v>0.64876</v>
      </c>
      <c r="H21" s="23">
        <v>0.66200000000000003</v>
      </c>
      <c r="I21" s="24">
        <v>0.66067600000000004</v>
      </c>
      <c r="J21" s="24">
        <v>0.66067600000000004</v>
      </c>
      <c r="K21" s="24">
        <v>0.66067600000000004</v>
      </c>
      <c r="L21" s="24">
        <v>0.65406924</v>
      </c>
      <c r="M21" s="24">
        <v>0.65472330923999988</v>
      </c>
      <c r="N21" s="24">
        <v>0.65472330923999988</v>
      </c>
      <c r="O21" s="24">
        <v>0.64162884305519985</v>
      </c>
      <c r="P21" s="34">
        <f t="shared" si="14"/>
        <v>0.11729270021261519</v>
      </c>
      <c r="Q21" s="34">
        <f t="shared" si="15"/>
        <v>0.11729270021261518</v>
      </c>
      <c r="R21" s="35">
        <f t="shared" si="16"/>
        <v>0.11729270021261518</v>
      </c>
      <c r="S21" s="36">
        <f t="shared" si="17"/>
        <v>0.11944705593080607</v>
      </c>
      <c r="T21" s="36">
        <f t="shared" si="18"/>
        <v>0.12188475094980213</v>
      </c>
      <c r="U21" s="36">
        <f t="shared" si="19"/>
        <v>0.12437219484673685</v>
      </c>
      <c r="V21" s="36">
        <f t="shared" si="20"/>
        <v>0.12564129887578518</v>
      </c>
      <c r="W21" s="36">
        <f t="shared" si="21"/>
        <v>0.12833361242312341</v>
      </c>
      <c r="X21" s="36">
        <f t="shared" si="22"/>
        <v>0.13095266573788103</v>
      </c>
      <c r="Y21" s="36">
        <f t="shared" si="23"/>
        <v>0.13095266573788103</v>
      </c>
      <c r="Z21" s="2" t="s">
        <v>15</v>
      </c>
      <c r="AA21" s="9" t="s">
        <v>246</v>
      </c>
      <c r="AB21" s="1" t="s">
        <v>12</v>
      </c>
      <c r="AC21" s="30" t="s">
        <v>257</v>
      </c>
    </row>
    <row r="22" spans="2:29" customFormat="1" ht="15.75" hidden="1">
      <c r="B22" s="10" t="str">
        <f t="shared" ca="1" si="1"/>
        <v>Ангилла</v>
      </c>
      <c r="C22" s="2" t="s">
        <v>16</v>
      </c>
      <c r="D22" s="15" t="s">
        <v>6</v>
      </c>
      <c r="E22" s="10" t="str">
        <f t="shared" ca="1" si="2"/>
        <v xml:space="preserve">M Образование </v>
      </c>
      <c r="F22" s="22">
        <v>0.23241679999999998</v>
      </c>
      <c r="G22" s="22">
        <v>0.23715999999999998</v>
      </c>
      <c r="H22" s="23">
        <v>0.24199999999999999</v>
      </c>
      <c r="I22" s="24">
        <v>0.24151599999999998</v>
      </c>
      <c r="J22" s="24">
        <v>0.24151599999999998</v>
      </c>
      <c r="K22" s="24">
        <v>0.24151599999999998</v>
      </c>
      <c r="L22" s="24">
        <v>0.23910083999999998</v>
      </c>
      <c r="M22" s="24">
        <v>0.23933994083999996</v>
      </c>
      <c r="N22" s="24">
        <v>0.23933994083999996</v>
      </c>
      <c r="O22" s="24">
        <v>0.23455314202319996</v>
      </c>
      <c r="P22" s="34">
        <f t="shared" si="14"/>
        <v>4.2877391920623675E-2</v>
      </c>
      <c r="Q22" s="34">
        <f t="shared" si="15"/>
        <v>4.2877391920623668E-2</v>
      </c>
      <c r="R22" s="35">
        <f t="shared" si="16"/>
        <v>4.2877391920623668E-2</v>
      </c>
      <c r="S22" s="36">
        <f t="shared" si="17"/>
        <v>4.3664935853859617E-2</v>
      </c>
      <c r="T22" s="36">
        <f t="shared" si="18"/>
        <v>4.4556056993734307E-2</v>
      </c>
      <c r="U22" s="36">
        <f t="shared" si="19"/>
        <v>4.546536427932072E-2</v>
      </c>
      <c r="V22" s="36">
        <f t="shared" si="20"/>
        <v>4.5929296567885212E-2</v>
      </c>
      <c r="W22" s="36">
        <f t="shared" si="21"/>
        <v>4.691349578005418E-2</v>
      </c>
      <c r="X22" s="36">
        <f t="shared" si="22"/>
        <v>4.787091406127978E-2</v>
      </c>
      <c r="Y22" s="36">
        <f t="shared" si="23"/>
        <v>4.787091406127978E-2</v>
      </c>
      <c r="Z22" s="2" t="s">
        <v>15</v>
      </c>
      <c r="AA22" s="9" t="s">
        <v>246</v>
      </c>
      <c r="AB22" s="1" t="s">
        <v>13</v>
      </c>
      <c r="AC22" s="30" t="s">
        <v>254</v>
      </c>
    </row>
    <row r="23" spans="2:29" customFormat="1" ht="25.5" hidden="1">
      <c r="B23" s="10" t="str">
        <f t="shared" ca="1" si="1"/>
        <v>Ангилла</v>
      </c>
      <c r="C23" s="2" t="s">
        <v>16</v>
      </c>
      <c r="D23" s="15" t="s">
        <v>6</v>
      </c>
      <c r="E23" s="10" t="str">
        <f t="shared" ca="1" si="2"/>
        <v xml:space="preserve">N Здравоохранение и социальная работа </v>
      </c>
      <c r="F23" s="22">
        <v>0.13349559999999999</v>
      </c>
      <c r="G23" s="22">
        <v>0.13622000000000001</v>
      </c>
      <c r="H23" s="23">
        <v>0.13900000000000001</v>
      </c>
      <c r="I23" s="24">
        <v>0.13872200000000001</v>
      </c>
      <c r="J23" s="24">
        <v>0.13872200000000001</v>
      </c>
      <c r="K23" s="24">
        <v>0.13872200000000001</v>
      </c>
      <c r="L23" s="24">
        <v>0.13733478000000002</v>
      </c>
      <c r="M23" s="24">
        <v>0.13747211478000002</v>
      </c>
      <c r="N23" s="24">
        <v>0.13747211478000002</v>
      </c>
      <c r="O23" s="24">
        <v>0.13472267248440001</v>
      </c>
      <c r="P23" s="34">
        <f t="shared" si="14"/>
        <v>2.4627923458540046E-2</v>
      </c>
      <c r="Q23" s="34">
        <f t="shared" si="15"/>
        <v>2.4627923458540046E-2</v>
      </c>
      <c r="R23" s="35">
        <f t="shared" si="16"/>
        <v>2.4627923458540046E-2</v>
      </c>
      <c r="S23" s="36">
        <f t="shared" si="17"/>
        <v>2.508027307308466E-2</v>
      </c>
      <c r="T23" s="36">
        <f t="shared" si="18"/>
        <v>2.5592115380698634E-2</v>
      </c>
      <c r="U23" s="36">
        <f t="shared" si="19"/>
        <v>2.6114403449692482E-2</v>
      </c>
      <c r="V23" s="36">
        <f t="shared" si="20"/>
        <v>2.6380876954281183E-2</v>
      </c>
      <c r="W23" s="36">
        <f t="shared" si="21"/>
        <v>2.6946181460444352E-2</v>
      </c>
      <c r="X23" s="36">
        <f t="shared" si="22"/>
        <v>2.7496103531065665E-2</v>
      </c>
      <c r="Y23" s="36">
        <f t="shared" si="23"/>
        <v>2.7496103531065665E-2</v>
      </c>
      <c r="Z23" s="2" t="s">
        <v>15</v>
      </c>
      <c r="AA23" s="9" t="s">
        <v>246</v>
      </c>
      <c r="AB23" s="1" t="s">
        <v>14</v>
      </c>
      <c r="AC23" s="30" t="s">
        <v>255</v>
      </c>
    </row>
    <row r="24" spans="2:29" customFormat="1" ht="31.5" hidden="1">
      <c r="B24" s="10" t="str">
        <f t="shared" ca="1" si="1"/>
        <v>Ангилла</v>
      </c>
      <c r="C24" s="2" t="s">
        <v>16</v>
      </c>
      <c r="D24" s="15" t="s">
        <v>6</v>
      </c>
      <c r="E24" s="10" t="str">
        <f t="shared" ca="1" si="2"/>
        <v>O Прочие виды коммунальных, социальных и личных услуг</v>
      </c>
      <c r="F24" s="22">
        <v>0.1575056</v>
      </c>
      <c r="G24" s="22">
        <v>0.16072</v>
      </c>
      <c r="H24" s="23">
        <v>0.16400000000000001</v>
      </c>
      <c r="I24" s="24">
        <v>0.16367200000000001</v>
      </c>
      <c r="J24" s="24">
        <v>0.16367200000000001</v>
      </c>
      <c r="K24" s="24">
        <v>0.16367200000000001</v>
      </c>
      <c r="L24" s="24">
        <v>0.16203528</v>
      </c>
      <c r="M24" s="24">
        <v>0.16219731527999998</v>
      </c>
      <c r="N24" s="24">
        <v>0.16219731527999998</v>
      </c>
      <c r="O24" s="24">
        <v>0.15895336897439996</v>
      </c>
      <c r="P24" s="34">
        <f t="shared" si="14"/>
        <v>2.9057406094968111E-2</v>
      </c>
      <c r="Q24" s="34">
        <f t="shared" si="15"/>
        <v>2.9057406094968111E-2</v>
      </c>
      <c r="R24" s="35">
        <f t="shared" si="16"/>
        <v>2.9057406094968107E-2</v>
      </c>
      <c r="S24" s="36">
        <f t="shared" si="17"/>
        <v>2.959111355385528E-2</v>
      </c>
      <c r="T24" s="36">
        <f t="shared" si="18"/>
        <v>3.0195013830464575E-2</v>
      </c>
      <c r="U24" s="36">
        <f t="shared" si="19"/>
        <v>3.0811238602514873E-2</v>
      </c>
      <c r="V24" s="36">
        <f t="shared" si="20"/>
        <v>3.1125638996418081E-2</v>
      </c>
      <c r="W24" s="36">
        <f t="shared" si="21"/>
        <v>3.179261697491275E-2</v>
      </c>
      <c r="X24" s="36">
        <f t="shared" si="22"/>
        <v>3.2441445892768116E-2</v>
      </c>
      <c r="Y24" s="36">
        <f t="shared" si="23"/>
        <v>3.2441445892768109E-2</v>
      </c>
      <c r="Z24" s="2" t="s">
        <v>15</v>
      </c>
      <c r="AA24" s="9" t="s">
        <v>246</v>
      </c>
      <c r="AB24" s="1" t="s">
        <v>266</v>
      </c>
      <c r="AC24" s="33" t="s">
        <v>315</v>
      </c>
    </row>
    <row r="25" spans="2:29" customFormat="1" ht="31.5" hidden="1">
      <c r="B25" s="10" t="str">
        <f t="shared" ca="1" si="1"/>
        <v>Ангилла</v>
      </c>
      <c r="C25" s="2" t="s">
        <v>16</v>
      </c>
      <c r="D25" s="15" t="s">
        <v>6</v>
      </c>
      <c r="E25" s="10" t="str">
        <f t="shared" ca="1" si="2"/>
        <v>X Не классифируемое по экономической деятельности</v>
      </c>
      <c r="F25" s="22">
        <v>8.2594399999999998E-2</v>
      </c>
      <c r="G25" s="22">
        <v>8.4279999999999994E-2</v>
      </c>
      <c r="H25" s="23">
        <v>8.5999999999999993E-2</v>
      </c>
      <c r="I25" s="24">
        <v>8.5827999999999988E-2</v>
      </c>
      <c r="J25" s="24">
        <v>8.5827999999999988E-2</v>
      </c>
      <c r="K25" s="24">
        <v>8.5827999999999988E-2</v>
      </c>
      <c r="L25" s="24">
        <v>8.4969719999999985E-2</v>
      </c>
      <c r="M25" s="24">
        <v>8.5054689719999979E-2</v>
      </c>
      <c r="N25" s="24">
        <v>8.5054689719999979E-2</v>
      </c>
      <c r="O25" s="24">
        <v>8.3353595925599974E-2</v>
      </c>
      <c r="P25" s="34">
        <f t="shared" si="14"/>
        <v>1.5237420269312546E-2</v>
      </c>
      <c r="Q25" s="34">
        <f t="shared" si="15"/>
        <v>1.5237420269312544E-2</v>
      </c>
      <c r="R25" s="35">
        <f t="shared" si="16"/>
        <v>1.5237420269312543E-2</v>
      </c>
      <c r="S25" s="36">
        <f t="shared" si="17"/>
        <v>1.5517291253850938E-2</v>
      </c>
      <c r="T25" s="36">
        <f t="shared" si="18"/>
        <v>1.5833970667194833E-2</v>
      </c>
      <c r="U25" s="36">
        <f t="shared" si="19"/>
        <v>1.6157112925709014E-2</v>
      </c>
      <c r="V25" s="36">
        <f t="shared" si="20"/>
        <v>1.6321981424950942E-2</v>
      </c>
      <c r="W25" s="36">
        <f t="shared" si="21"/>
        <v>1.667173816977132E-2</v>
      </c>
      <c r="X25" s="36">
        <f t="shared" si="22"/>
        <v>1.7011977724256448E-2</v>
      </c>
      <c r="Y25" s="36">
        <f t="shared" si="23"/>
        <v>1.7011977724256448E-2</v>
      </c>
      <c r="Z25" s="2" t="s">
        <v>15</v>
      </c>
      <c r="AA25" s="9" t="s">
        <v>246</v>
      </c>
      <c r="AB25" s="1" t="s">
        <v>265</v>
      </c>
      <c r="AC25" s="1" t="s">
        <v>317</v>
      </c>
    </row>
    <row r="26" spans="2:29" ht="15.75" hidden="1">
      <c r="B26" s="10" t="str">
        <f t="shared" ca="1" si="1"/>
        <v>Ангилла</v>
      </c>
      <c r="C26" s="4" t="s">
        <v>5</v>
      </c>
      <c r="D26" s="21" t="s">
        <v>6</v>
      </c>
      <c r="E26" s="10" t="str">
        <f t="shared" ca="1" si="2"/>
        <v xml:space="preserve">Итого </v>
      </c>
      <c r="F26" s="23">
        <v>6.18</v>
      </c>
      <c r="G26" s="24">
        <v>6.0564</v>
      </c>
      <c r="H26" s="24">
        <v>5.9352720000000003</v>
      </c>
      <c r="I26" s="24">
        <v>5.8165665600000001</v>
      </c>
      <c r="J26" s="24">
        <v>5.7002352287999996</v>
      </c>
      <c r="K26" s="24">
        <v>5.5862305242239998</v>
      </c>
      <c r="L26" s="24">
        <v>5.4745059137395193</v>
      </c>
      <c r="M26" s="24">
        <v>5.3650157954647293</v>
      </c>
      <c r="N26" s="24">
        <v>5.2577154795554346</v>
      </c>
      <c r="O26" s="24">
        <v>5.1525611699643257</v>
      </c>
      <c r="P26" s="35">
        <f t="shared" ref="P26:Y26" si="24">F26/F$26</f>
        <v>1</v>
      </c>
      <c r="Q26" s="36">
        <f t="shared" si="24"/>
        <v>1</v>
      </c>
      <c r="R26" s="36">
        <f t="shared" si="24"/>
        <v>1</v>
      </c>
      <c r="S26" s="36">
        <f t="shared" si="24"/>
        <v>1</v>
      </c>
      <c r="T26" s="36">
        <f t="shared" si="24"/>
        <v>1</v>
      </c>
      <c r="U26" s="36">
        <f t="shared" si="24"/>
        <v>1</v>
      </c>
      <c r="V26" s="36">
        <f t="shared" si="24"/>
        <v>1</v>
      </c>
      <c r="W26" s="36">
        <f t="shared" si="24"/>
        <v>1</v>
      </c>
      <c r="X26" s="36">
        <f t="shared" si="24"/>
        <v>1</v>
      </c>
      <c r="Y26" s="36">
        <f t="shared" si="24"/>
        <v>1</v>
      </c>
      <c r="Z26" s="4" t="s">
        <v>15</v>
      </c>
      <c r="AA26" s="9" t="s">
        <v>246</v>
      </c>
      <c r="AB26" s="5" t="s">
        <v>262</v>
      </c>
      <c r="AC26" s="30" t="s">
        <v>260</v>
      </c>
    </row>
    <row r="27" spans="2:29" customFormat="1" ht="31.5" hidden="1">
      <c r="B27" s="10" t="str">
        <f t="shared" ca="1" si="1"/>
        <v>Ангилла</v>
      </c>
      <c r="C27" s="16" t="s">
        <v>5</v>
      </c>
      <c r="D27" s="15" t="s">
        <v>6</v>
      </c>
      <c r="E27" s="10" t="str">
        <f t="shared" ca="1" si="2"/>
        <v>E Электро-, газо- и водоснабжение</v>
      </c>
      <c r="F27" s="23">
        <v>0.13</v>
      </c>
      <c r="G27" s="24">
        <v>0.12740000000000001</v>
      </c>
      <c r="H27" s="24">
        <v>0.124852</v>
      </c>
      <c r="I27" s="24">
        <v>0.124602296</v>
      </c>
      <c r="J27" s="24">
        <v>0.124602296</v>
      </c>
      <c r="K27" s="24">
        <v>0.124602296</v>
      </c>
      <c r="L27" s="24">
        <v>0.12335627304000001</v>
      </c>
      <c r="M27" s="24">
        <v>0.12347962931303999</v>
      </c>
      <c r="N27" s="24">
        <v>0.12347962931303999</v>
      </c>
      <c r="O27" s="24">
        <v>0.12101003672677919</v>
      </c>
      <c r="P27" s="35">
        <f t="shared" ref="P27:P35" si="25">F27/F$26</f>
        <v>2.1035598705501622E-2</v>
      </c>
      <c r="Q27" s="36">
        <f t="shared" ref="Q27:Q35" si="26">G27/G$26</f>
        <v>2.1035598705501622E-2</v>
      </c>
      <c r="R27" s="36">
        <f t="shared" ref="R27:R35" si="27">H27/H$26</f>
        <v>2.1035598705501618E-2</v>
      </c>
      <c r="S27" s="36">
        <f t="shared" ref="S27:S35" si="28">I27/I$26</f>
        <v>2.1421966844990422E-2</v>
      </c>
      <c r="T27" s="36">
        <f t="shared" ref="T27:T35" si="29">J27/J$26</f>
        <v>2.1859149841826964E-2</v>
      </c>
      <c r="U27" s="36">
        <f t="shared" ref="U27:U35" si="30">K27/K$26</f>
        <v>2.2305254940639757E-2</v>
      </c>
      <c r="V27" s="36">
        <f t="shared" ref="V27:V35" si="31">L27/L$26</f>
        <v>2.2532859582891189E-2</v>
      </c>
      <c r="W27" s="36">
        <f t="shared" ref="W27:W35" si="32">M27/M$26</f>
        <v>2.3015706573953139E-2</v>
      </c>
      <c r="X27" s="36">
        <f t="shared" ref="X27:X35" si="33">N27/N$26</f>
        <v>2.3485414871380752E-2</v>
      </c>
      <c r="Y27" s="36">
        <f t="shared" ref="Y27:Y35" si="34">O27/O$26</f>
        <v>2.3485414871380755E-2</v>
      </c>
      <c r="Z27" s="16" t="s">
        <v>15</v>
      </c>
      <c r="AA27" s="9" t="s">
        <v>246</v>
      </c>
      <c r="AB27" s="1" t="s">
        <v>263</v>
      </c>
      <c r="AC27" s="1" t="s">
        <v>314</v>
      </c>
    </row>
    <row r="28" spans="2:29" customFormat="1" ht="63" hidden="1">
      <c r="B28" s="10" t="str">
        <f t="shared" ca="1" si="1"/>
        <v>Ангилла</v>
      </c>
      <c r="C28" s="9" t="s">
        <v>5</v>
      </c>
      <c r="D28" s="15" t="s">
        <v>6</v>
      </c>
      <c r="E28" s="10" t="str">
        <f t="shared" ca="1" si="2"/>
        <v xml:space="preserve">G Оптовая и розничная торговля; ремонт автомашин, мотоцивлов и продукция домохозяйств  </v>
      </c>
      <c r="F28" s="23">
        <v>0.48</v>
      </c>
      <c r="G28" s="24">
        <v>0.47039999999999998</v>
      </c>
      <c r="H28" s="24">
        <v>0.46099199999999996</v>
      </c>
      <c r="I28" s="24">
        <v>0.46007001599999997</v>
      </c>
      <c r="J28" s="24">
        <v>0.46007001599999997</v>
      </c>
      <c r="K28" s="24">
        <v>0.46007001599999997</v>
      </c>
      <c r="L28" s="24">
        <v>0.45546931583999994</v>
      </c>
      <c r="M28" s="24">
        <v>0.4559247851558399</v>
      </c>
      <c r="N28" s="24">
        <v>0.4559247851558399</v>
      </c>
      <c r="O28" s="24">
        <v>0.4468062894527231</v>
      </c>
      <c r="P28" s="35">
        <f t="shared" si="25"/>
        <v>7.7669902912621366E-2</v>
      </c>
      <c r="Q28" s="36">
        <f t="shared" si="26"/>
        <v>7.7669902912621352E-2</v>
      </c>
      <c r="R28" s="36">
        <f t="shared" si="27"/>
        <v>7.7669902912621352E-2</v>
      </c>
      <c r="S28" s="36">
        <f t="shared" si="28"/>
        <v>7.9096492966118481E-2</v>
      </c>
      <c r="T28" s="36">
        <f t="shared" si="29"/>
        <v>8.0710707108284166E-2</v>
      </c>
      <c r="U28" s="36">
        <f t="shared" si="30"/>
        <v>8.2357864396208333E-2</v>
      </c>
      <c r="V28" s="36">
        <f t="shared" si="31"/>
        <v>8.3198250767598222E-2</v>
      </c>
      <c r="W28" s="36">
        <f t="shared" si="32"/>
        <v>8.4981070426903879E-2</v>
      </c>
      <c r="X28" s="36">
        <f t="shared" si="33"/>
        <v>8.6715377986636616E-2</v>
      </c>
      <c r="Y28" s="36">
        <f t="shared" si="34"/>
        <v>8.6715377986636616E-2</v>
      </c>
      <c r="Z28" s="9" t="s">
        <v>15</v>
      </c>
      <c r="AA28" s="9" t="s">
        <v>246</v>
      </c>
      <c r="AB28" s="1" t="s">
        <v>7</v>
      </c>
      <c r="AC28" s="30" t="s">
        <v>244</v>
      </c>
    </row>
    <row r="29" spans="2:29" customFormat="1" ht="15.75" hidden="1">
      <c r="B29" s="10" t="str">
        <f t="shared" ca="1" si="1"/>
        <v>Ангилла</v>
      </c>
      <c r="C29" s="2" t="s">
        <v>5</v>
      </c>
      <c r="D29" s="15" t="s">
        <v>6</v>
      </c>
      <c r="E29" s="10" t="str">
        <f t="shared" ca="1" si="2"/>
        <v>H Отели и рестораны</v>
      </c>
      <c r="F29" s="23">
        <v>1.425</v>
      </c>
      <c r="G29" s="24">
        <v>1.3965000000000001</v>
      </c>
      <c r="H29" s="24">
        <v>1.3685700000000001</v>
      </c>
      <c r="I29" s="24">
        <v>1.36583286</v>
      </c>
      <c r="J29" s="24">
        <v>1.36583286</v>
      </c>
      <c r="K29" s="24">
        <v>1.36583286</v>
      </c>
      <c r="L29" s="24">
        <v>1.3521745314</v>
      </c>
      <c r="M29" s="24">
        <v>1.3535267059313998</v>
      </c>
      <c r="N29" s="24">
        <v>1.3535267059313998</v>
      </c>
      <c r="O29" s="24">
        <v>1.3264561718127719</v>
      </c>
      <c r="P29" s="35">
        <f t="shared" si="25"/>
        <v>0.23058252427184467</v>
      </c>
      <c r="Q29" s="36">
        <f t="shared" si="26"/>
        <v>0.23058252427184467</v>
      </c>
      <c r="R29" s="36">
        <f t="shared" si="27"/>
        <v>0.23058252427184467</v>
      </c>
      <c r="S29" s="36">
        <f t="shared" si="28"/>
        <v>0.23481771349316427</v>
      </c>
      <c r="T29" s="36">
        <f t="shared" si="29"/>
        <v>0.23960991172771864</v>
      </c>
      <c r="U29" s="36">
        <f t="shared" si="30"/>
        <v>0.24449990992624351</v>
      </c>
      <c r="V29" s="36">
        <f t="shared" si="31"/>
        <v>0.24699480696630724</v>
      </c>
      <c r="W29" s="36">
        <f t="shared" si="32"/>
        <v>0.25228755282987092</v>
      </c>
      <c r="X29" s="36">
        <f t="shared" si="33"/>
        <v>0.25743627839782746</v>
      </c>
      <c r="Y29" s="36">
        <f t="shared" si="34"/>
        <v>0.25743627839782751</v>
      </c>
      <c r="Z29" s="2" t="s">
        <v>15</v>
      </c>
      <c r="AA29" s="9" t="s">
        <v>246</v>
      </c>
      <c r="AB29" s="1" t="s">
        <v>8</v>
      </c>
      <c r="AC29" s="30" t="s">
        <v>245</v>
      </c>
    </row>
    <row r="30" spans="2:29" customFormat="1" ht="31.5" hidden="1">
      <c r="B30" s="10" t="str">
        <f t="shared" ca="1" si="1"/>
        <v>Ангилла</v>
      </c>
      <c r="C30" s="2" t="s">
        <v>5</v>
      </c>
      <c r="D30" s="15" t="s">
        <v>6</v>
      </c>
      <c r="E30" s="10" t="str">
        <f t="shared" ca="1" si="2"/>
        <v xml:space="preserve">I Транспорт, складское хозяйство и связь </v>
      </c>
      <c r="F30" s="23">
        <v>0.47</v>
      </c>
      <c r="G30" s="24">
        <v>0.46059999999999995</v>
      </c>
      <c r="H30" s="24">
        <v>0.45138799999999996</v>
      </c>
      <c r="I30" s="24">
        <v>0.45048522399999996</v>
      </c>
      <c r="J30" s="24">
        <v>0.45048522399999996</v>
      </c>
      <c r="K30" s="24">
        <v>0.45048522399999996</v>
      </c>
      <c r="L30" s="24">
        <v>0.44598037175999994</v>
      </c>
      <c r="M30" s="24">
        <v>0.44642635213175991</v>
      </c>
      <c r="N30" s="24">
        <v>0.44642635213175991</v>
      </c>
      <c r="O30" s="24">
        <v>0.43749782508912471</v>
      </c>
      <c r="P30" s="35">
        <f t="shared" si="25"/>
        <v>7.605177993527508E-2</v>
      </c>
      <c r="Q30" s="36">
        <f t="shared" si="26"/>
        <v>7.605177993527508E-2</v>
      </c>
      <c r="R30" s="36">
        <f t="shared" si="27"/>
        <v>7.6051779935275066E-2</v>
      </c>
      <c r="S30" s="36">
        <f t="shared" si="28"/>
        <v>7.7448649362657676E-2</v>
      </c>
      <c r="T30" s="36">
        <f t="shared" si="29"/>
        <v>7.9029234043528254E-2</v>
      </c>
      <c r="U30" s="36">
        <f t="shared" si="30"/>
        <v>8.0642075554620662E-2</v>
      </c>
      <c r="V30" s="36">
        <f t="shared" si="31"/>
        <v>8.1464953876606586E-2</v>
      </c>
      <c r="W30" s="36">
        <f t="shared" si="32"/>
        <v>8.321063145967672E-2</v>
      </c>
      <c r="X30" s="36">
        <f t="shared" si="33"/>
        <v>8.4908807611915021E-2</v>
      </c>
      <c r="Y30" s="36">
        <f t="shared" si="34"/>
        <v>8.4908807611915021E-2</v>
      </c>
      <c r="Z30" s="2" t="s">
        <v>15</v>
      </c>
      <c r="AA30" s="9" t="s">
        <v>246</v>
      </c>
      <c r="AB30" s="1" t="s">
        <v>9</v>
      </c>
      <c r="AC30" s="30" t="s">
        <v>258</v>
      </c>
    </row>
    <row r="31" spans="2:29" customFormat="1" ht="25.5" hidden="1">
      <c r="B31" s="10" t="str">
        <f t="shared" ca="1" si="1"/>
        <v>Ангилла</v>
      </c>
      <c r="C31" s="2" t="s">
        <v>5</v>
      </c>
      <c r="D31" s="15" t="s">
        <v>6</v>
      </c>
      <c r="E31" s="10" t="str">
        <f t="shared" ca="1" si="2"/>
        <v xml:space="preserve">K Недвижимость, аренда и деловая активность </v>
      </c>
      <c r="F31" s="23">
        <v>0.42</v>
      </c>
      <c r="G31" s="24">
        <v>0.41159999999999997</v>
      </c>
      <c r="H31" s="24">
        <v>0.40336799999999995</v>
      </c>
      <c r="I31" s="24">
        <v>0.40256126399999997</v>
      </c>
      <c r="J31" s="24">
        <v>0.40256126399999997</v>
      </c>
      <c r="K31" s="24">
        <v>0.40256126399999997</v>
      </c>
      <c r="L31" s="24">
        <v>0.39853565135999997</v>
      </c>
      <c r="M31" s="24">
        <v>0.39893418701135991</v>
      </c>
      <c r="N31" s="24">
        <v>0.39893418701135991</v>
      </c>
      <c r="O31" s="24">
        <v>0.39095550327113271</v>
      </c>
      <c r="P31" s="35">
        <f t="shared" si="25"/>
        <v>6.7961165048543687E-2</v>
      </c>
      <c r="Q31" s="36">
        <f t="shared" si="26"/>
        <v>6.7961165048543687E-2</v>
      </c>
      <c r="R31" s="36">
        <f t="shared" si="27"/>
        <v>6.7961165048543673E-2</v>
      </c>
      <c r="S31" s="36">
        <f t="shared" si="28"/>
        <v>6.9209431345353664E-2</v>
      </c>
      <c r="T31" s="36">
        <f t="shared" si="29"/>
        <v>7.0621868719748654E-2</v>
      </c>
      <c r="U31" s="36">
        <f t="shared" si="30"/>
        <v>7.2063131346682296E-2</v>
      </c>
      <c r="V31" s="36">
        <f t="shared" si="31"/>
        <v>7.2798469421648443E-2</v>
      </c>
      <c r="W31" s="36">
        <f t="shared" si="32"/>
        <v>7.4358436623540899E-2</v>
      </c>
      <c r="X31" s="36">
        <f t="shared" si="33"/>
        <v>7.5875955738307035E-2</v>
      </c>
      <c r="Y31" s="36">
        <f t="shared" si="34"/>
        <v>7.5875955738307035E-2</v>
      </c>
      <c r="Z31" s="2" t="s">
        <v>15</v>
      </c>
      <c r="AA31" s="9" t="s">
        <v>246</v>
      </c>
      <c r="AB31" s="1" t="s">
        <v>267</v>
      </c>
      <c r="AC31" s="30" t="s">
        <v>256</v>
      </c>
    </row>
    <row r="32" spans="2:29" customFormat="1" ht="38.25" hidden="1">
      <c r="B32" s="10" t="str">
        <f t="shared" ca="1" si="1"/>
        <v>Ангилла</v>
      </c>
      <c r="C32" s="2" t="s">
        <v>5</v>
      </c>
      <c r="D32" s="15" t="s">
        <v>6</v>
      </c>
      <c r="E32" s="10" t="str">
        <f t="shared" ca="1" si="2"/>
        <v xml:space="preserve">L Государственное управление и оборона; обязательное соц.страхование </v>
      </c>
      <c r="F32" s="23">
        <v>0.54</v>
      </c>
      <c r="G32" s="24">
        <v>0.5292</v>
      </c>
      <c r="H32" s="24">
        <v>0.51861599999999997</v>
      </c>
      <c r="I32" s="24">
        <v>0.51757876799999991</v>
      </c>
      <c r="J32" s="24">
        <v>0.51757876799999991</v>
      </c>
      <c r="K32" s="24">
        <v>0.51757876799999991</v>
      </c>
      <c r="L32" s="24">
        <v>0.51240298031999987</v>
      </c>
      <c r="M32" s="24">
        <v>0.51291538330031983</v>
      </c>
      <c r="N32" s="24">
        <v>0.51291538330031983</v>
      </c>
      <c r="O32" s="24">
        <v>0.50265707563431339</v>
      </c>
      <c r="P32" s="35">
        <f t="shared" si="25"/>
        <v>8.7378640776699046E-2</v>
      </c>
      <c r="Q32" s="36">
        <f t="shared" si="26"/>
        <v>8.7378640776699032E-2</v>
      </c>
      <c r="R32" s="36">
        <f t="shared" si="27"/>
        <v>8.7378640776699018E-2</v>
      </c>
      <c r="S32" s="36">
        <f t="shared" si="28"/>
        <v>8.8983554586883284E-2</v>
      </c>
      <c r="T32" s="36">
        <f t="shared" si="29"/>
        <v>9.0799545496819678E-2</v>
      </c>
      <c r="U32" s="36">
        <f t="shared" si="30"/>
        <v>9.2652597445734369E-2</v>
      </c>
      <c r="V32" s="36">
        <f t="shared" si="31"/>
        <v>9.3598032113547988E-2</v>
      </c>
      <c r="W32" s="36">
        <f t="shared" si="32"/>
        <v>9.5603704230266859E-2</v>
      </c>
      <c r="X32" s="36">
        <f t="shared" si="33"/>
        <v>9.7554800234966182E-2</v>
      </c>
      <c r="Y32" s="36">
        <f t="shared" si="34"/>
        <v>9.7554800234966169E-2</v>
      </c>
      <c r="Z32" s="2" t="s">
        <v>15</v>
      </c>
      <c r="AA32" s="9" t="s">
        <v>246</v>
      </c>
      <c r="AB32" s="1" t="s">
        <v>12</v>
      </c>
      <c r="AC32" s="30" t="s">
        <v>257</v>
      </c>
    </row>
    <row r="33" spans="1:29" customFormat="1" ht="15.75" hidden="1">
      <c r="B33" s="10" t="str">
        <f t="shared" ca="1" si="1"/>
        <v>Ангилла</v>
      </c>
      <c r="C33" s="2" t="s">
        <v>5</v>
      </c>
      <c r="D33" s="15" t="s">
        <v>6</v>
      </c>
      <c r="E33" s="10" t="str">
        <f t="shared" ca="1" si="2"/>
        <v xml:space="preserve">M Образование </v>
      </c>
      <c r="F33" s="23">
        <v>0.505</v>
      </c>
      <c r="G33" s="24">
        <v>0.49490000000000001</v>
      </c>
      <c r="H33" s="24">
        <v>0.48500199999999999</v>
      </c>
      <c r="I33" s="24">
        <v>0.48403199599999996</v>
      </c>
      <c r="J33" s="24">
        <v>0.48403199599999996</v>
      </c>
      <c r="K33" s="24">
        <v>0.48403199599999996</v>
      </c>
      <c r="L33" s="24">
        <v>0.47919167603999996</v>
      </c>
      <c r="M33" s="24">
        <v>0.47967086771603989</v>
      </c>
      <c r="N33" s="24">
        <v>0.47967086771603989</v>
      </c>
      <c r="O33" s="24">
        <v>0.47007745036171911</v>
      </c>
      <c r="P33" s="35">
        <f t="shared" si="25"/>
        <v>8.1715210355987056E-2</v>
      </c>
      <c r="Q33" s="36">
        <f t="shared" si="26"/>
        <v>8.1715210355987056E-2</v>
      </c>
      <c r="R33" s="36">
        <f t="shared" si="27"/>
        <v>8.1715210355987042E-2</v>
      </c>
      <c r="S33" s="36">
        <f t="shared" si="28"/>
        <v>8.3216101974770487E-2</v>
      </c>
      <c r="T33" s="36">
        <f t="shared" si="29"/>
        <v>8.4914389770173973E-2</v>
      </c>
      <c r="U33" s="36">
        <f t="shared" si="30"/>
        <v>8.6647336500177516E-2</v>
      </c>
      <c r="V33" s="36">
        <f t="shared" si="31"/>
        <v>8.7531492995077301E-2</v>
      </c>
      <c r="W33" s="36">
        <f t="shared" si="32"/>
        <v>8.9407167844971797E-2</v>
      </c>
      <c r="X33" s="36">
        <f t="shared" si="33"/>
        <v>9.1231803923440602E-2</v>
      </c>
      <c r="Y33" s="36">
        <f t="shared" si="34"/>
        <v>9.1231803923440616E-2</v>
      </c>
      <c r="Z33" s="2" t="s">
        <v>15</v>
      </c>
      <c r="AA33" s="9" t="s">
        <v>246</v>
      </c>
      <c r="AB33" s="1" t="s">
        <v>268</v>
      </c>
      <c r="AC33" s="30" t="s">
        <v>254</v>
      </c>
    </row>
    <row r="34" spans="1:29" customFormat="1" ht="31.5" hidden="1">
      <c r="B34" s="10" t="str">
        <f t="shared" ca="1" si="1"/>
        <v>Ангилла</v>
      </c>
      <c r="C34" s="2" t="s">
        <v>5</v>
      </c>
      <c r="D34" s="15" t="s">
        <v>6</v>
      </c>
      <c r="E34" s="10" t="str">
        <f t="shared" ca="1" si="2"/>
        <v>O Прочие виды коммунальных, социальных и личных услуг</v>
      </c>
      <c r="F34" s="23">
        <v>0.11</v>
      </c>
      <c r="G34" s="24">
        <v>0.10779999999999999</v>
      </c>
      <c r="H34" s="24">
        <v>0.10564399999999999</v>
      </c>
      <c r="I34" s="24">
        <v>0.10543271199999998</v>
      </c>
      <c r="J34" s="24">
        <v>0.10543271199999998</v>
      </c>
      <c r="K34" s="24">
        <v>0.10543271199999998</v>
      </c>
      <c r="L34" s="24">
        <v>0.10437838487999998</v>
      </c>
      <c r="M34" s="24">
        <v>0.10448276326487997</v>
      </c>
      <c r="N34" s="24">
        <v>0.10448276326487997</v>
      </c>
      <c r="O34" s="24">
        <v>0.10239310799958237</v>
      </c>
      <c r="P34" s="35">
        <f t="shared" si="25"/>
        <v>1.7799352750809062E-2</v>
      </c>
      <c r="Q34" s="36">
        <f t="shared" si="26"/>
        <v>1.7799352750809062E-2</v>
      </c>
      <c r="R34" s="36">
        <f t="shared" si="27"/>
        <v>1.7799352750809058E-2</v>
      </c>
      <c r="S34" s="36">
        <f t="shared" si="28"/>
        <v>1.8126279638068815E-2</v>
      </c>
      <c r="T34" s="36">
        <f t="shared" si="29"/>
        <v>1.8496203712315119E-2</v>
      </c>
      <c r="U34" s="36">
        <f t="shared" si="30"/>
        <v>1.8873677257464409E-2</v>
      </c>
      <c r="V34" s="36">
        <f t="shared" si="31"/>
        <v>1.9066265800907922E-2</v>
      </c>
      <c r="W34" s="36">
        <f t="shared" si="32"/>
        <v>1.9474828639498804E-2</v>
      </c>
      <c r="X34" s="36">
        <f t="shared" si="33"/>
        <v>1.9872274121937556E-2</v>
      </c>
      <c r="Y34" s="36">
        <f t="shared" si="34"/>
        <v>1.9872274121937556E-2</v>
      </c>
      <c r="Z34" s="2" t="s">
        <v>15</v>
      </c>
      <c r="AA34" s="9" t="s">
        <v>246</v>
      </c>
      <c r="AB34" s="1" t="s">
        <v>266</v>
      </c>
      <c r="AC34" s="33" t="s">
        <v>315</v>
      </c>
    </row>
    <row r="35" spans="1:29" customFormat="1" ht="31.5" hidden="1">
      <c r="B35" s="10" t="str">
        <f t="shared" ca="1" si="1"/>
        <v>Ангилла</v>
      </c>
      <c r="C35" s="2" t="s">
        <v>5</v>
      </c>
      <c r="D35" s="15" t="s">
        <v>6</v>
      </c>
      <c r="E35" s="10" t="str">
        <f t="shared" ca="1" si="2"/>
        <v>X Не классифируемое по экономической деятельности</v>
      </c>
      <c r="F35" s="23">
        <v>0.59</v>
      </c>
      <c r="G35" s="24">
        <v>0.57819999999999994</v>
      </c>
      <c r="H35" s="24">
        <v>0.56663599999999992</v>
      </c>
      <c r="I35" s="24">
        <v>0.5655027279999999</v>
      </c>
      <c r="J35" s="24">
        <v>0.5655027279999999</v>
      </c>
      <c r="K35" s="24">
        <v>0.5655027279999999</v>
      </c>
      <c r="L35" s="24">
        <v>0.5598477007199999</v>
      </c>
      <c r="M35" s="24">
        <v>0.56040754842071983</v>
      </c>
      <c r="N35" s="24">
        <v>0.56040754842071983</v>
      </c>
      <c r="O35" s="24">
        <v>0.54919939745230539</v>
      </c>
      <c r="P35" s="35">
        <f t="shared" si="25"/>
        <v>9.5469255663430425E-2</v>
      </c>
      <c r="Q35" s="36">
        <f t="shared" si="26"/>
        <v>9.5469255663430411E-2</v>
      </c>
      <c r="R35" s="36">
        <f t="shared" si="27"/>
        <v>9.5469255663430397E-2</v>
      </c>
      <c r="S35" s="36">
        <f t="shared" si="28"/>
        <v>9.7222772604187283E-2</v>
      </c>
      <c r="T35" s="36">
        <f t="shared" si="29"/>
        <v>9.9206910820599278E-2</v>
      </c>
      <c r="U35" s="36">
        <f t="shared" si="30"/>
        <v>0.10123154165367274</v>
      </c>
      <c r="V35" s="36">
        <f t="shared" si="31"/>
        <v>0.10226451656850613</v>
      </c>
      <c r="W35" s="36">
        <f t="shared" si="32"/>
        <v>0.10445589906640268</v>
      </c>
      <c r="X35" s="36">
        <f t="shared" si="33"/>
        <v>0.10658765210857415</v>
      </c>
      <c r="Y35" s="36">
        <f t="shared" si="34"/>
        <v>0.10658765210857415</v>
      </c>
      <c r="Z35" s="2" t="s">
        <v>15</v>
      </c>
      <c r="AA35" s="9" t="s">
        <v>246</v>
      </c>
      <c r="AB35" s="1" t="s">
        <v>265</v>
      </c>
      <c r="AC35" s="1" t="s">
        <v>317</v>
      </c>
    </row>
    <row r="36" spans="1:29" ht="15.75" hidden="1">
      <c r="A36"/>
      <c r="B36" s="10" t="str">
        <f t="shared" ca="1" si="1"/>
        <v>Антигуа и Барбуда</v>
      </c>
      <c r="C36" s="10" t="s">
        <v>5</v>
      </c>
      <c r="D36" s="21" t="s">
        <v>6</v>
      </c>
      <c r="E36" s="10" t="str">
        <f t="shared" ca="1" si="2"/>
        <v xml:space="preserve">Итого </v>
      </c>
      <c r="F36" s="22">
        <v>34.798173199999994</v>
      </c>
      <c r="G36" s="22">
        <v>35.508339999999997</v>
      </c>
      <c r="H36" s="23">
        <v>36.232999999999997</v>
      </c>
      <c r="I36" s="24">
        <v>35.508339999999997</v>
      </c>
      <c r="J36" s="24">
        <v>34.798173199999994</v>
      </c>
      <c r="K36" s="24">
        <v>34.102209735999992</v>
      </c>
      <c r="L36" s="24">
        <v>33.420165541279992</v>
      </c>
      <c r="M36" s="24">
        <v>32.751762230454389</v>
      </c>
      <c r="N36" s="24">
        <v>32.096726985845301</v>
      </c>
      <c r="O36" s="24">
        <v>31.454792446128394</v>
      </c>
      <c r="P36" s="34">
        <f t="shared" ref="P36:Y36" si="35">F36/F$36</f>
        <v>1</v>
      </c>
      <c r="Q36" s="34">
        <f t="shared" si="35"/>
        <v>1</v>
      </c>
      <c r="R36" s="35">
        <f t="shared" si="35"/>
        <v>1</v>
      </c>
      <c r="S36" s="36">
        <f t="shared" si="35"/>
        <v>1</v>
      </c>
      <c r="T36" s="36">
        <f t="shared" si="35"/>
        <v>1</v>
      </c>
      <c r="U36" s="36">
        <f t="shared" si="35"/>
        <v>1</v>
      </c>
      <c r="V36" s="36">
        <f t="shared" si="35"/>
        <v>1</v>
      </c>
      <c r="W36" s="36">
        <f t="shared" si="35"/>
        <v>1</v>
      </c>
      <c r="X36" s="36">
        <f t="shared" si="35"/>
        <v>1</v>
      </c>
      <c r="Y36" s="36">
        <f t="shared" si="35"/>
        <v>1</v>
      </c>
      <c r="Z36" s="10" t="s">
        <v>17</v>
      </c>
      <c r="AA36" s="2" t="s">
        <v>149</v>
      </c>
      <c r="AB36" s="5" t="s">
        <v>262</v>
      </c>
      <c r="AC36" s="30" t="s">
        <v>260</v>
      </c>
    </row>
    <row r="37" spans="1:29" customFormat="1" ht="31.5" hidden="1">
      <c r="B37" s="10" t="str">
        <f t="shared" ca="1" si="1"/>
        <v>Антигуа и Барбуда</v>
      </c>
      <c r="C37" s="16" t="s">
        <v>5</v>
      </c>
      <c r="D37" s="15" t="s">
        <v>6</v>
      </c>
      <c r="E37" s="10" t="str">
        <f t="shared" ca="1" si="2"/>
        <v>E Электро-, газо- и водоснабжение</v>
      </c>
      <c r="F37" s="22">
        <v>0.49268519999999993</v>
      </c>
      <c r="G37" s="22">
        <v>0.50273999999999996</v>
      </c>
      <c r="H37" s="23">
        <v>0.51300000000000001</v>
      </c>
      <c r="I37" s="24">
        <v>0.51197400000000004</v>
      </c>
      <c r="J37" s="24">
        <v>0.51197400000000004</v>
      </c>
      <c r="K37" s="24">
        <v>0.51197400000000004</v>
      </c>
      <c r="L37" s="24">
        <v>0.50685426</v>
      </c>
      <c r="M37" s="24">
        <v>0.50736111425999997</v>
      </c>
      <c r="N37" s="24">
        <v>0.50736111425999997</v>
      </c>
      <c r="O37" s="24">
        <v>0.49721389197479998</v>
      </c>
      <c r="P37" s="34">
        <f t="shared" ref="P37:P48" si="36">F37/F$36</f>
        <v>1.4158363922391191E-2</v>
      </c>
      <c r="Q37" s="34">
        <f t="shared" ref="Q37:Q48" si="37">G37/G$36</f>
        <v>1.4158363922391191E-2</v>
      </c>
      <c r="R37" s="35">
        <f t="shared" ref="R37:R48" si="38">H37/H$36</f>
        <v>1.4158363922391191E-2</v>
      </c>
      <c r="S37" s="36">
        <f t="shared" ref="S37:S48" si="39">I37/I$36</f>
        <v>1.4418415504639194E-2</v>
      </c>
      <c r="T37" s="36">
        <f t="shared" ref="T37:T48" si="40">J37/J$36</f>
        <v>1.4712668882284893E-2</v>
      </c>
      <c r="U37" s="36">
        <f t="shared" ref="U37:U48" si="41">K37/K$36</f>
        <v>1.5012927430902953E-2</v>
      </c>
      <c r="V37" s="36">
        <f t="shared" ref="V37:V48" si="42">L37/L$36</f>
        <v>1.5166120567952981E-2</v>
      </c>
      <c r="W37" s="36">
        <f t="shared" ref="W37:W48" si="43">M37/M$36</f>
        <v>1.549110886583769E-2</v>
      </c>
      <c r="X37" s="36">
        <f t="shared" ref="X37:X48" si="44">N37/N$36</f>
        <v>1.5807253944732338E-2</v>
      </c>
      <c r="Y37" s="36">
        <f t="shared" ref="Y37:Y48" si="45">O37/O$36</f>
        <v>1.5807253944732338E-2</v>
      </c>
      <c r="Z37" s="16" t="s">
        <v>17</v>
      </c>
      <c r="AA37" s="2" t="s">
        <v>149</v>
      </c>
      <c r="AB37" s="1" t="s">
        <v>263</v>
      </c>
      <c r="AC37" s="1" t="s">
        <v>314</v>
      </c>
    </row>
    <row r="38" spans="1:29" customFormat="1" ht="63" hidden="1">
      <c r="B38" s="10" t="str">
        <f t="shared" ca="1" si="1"/>
        <v>Антигуа и Барбуда</v>
      </c>
      <c r="C38" s="9" t="s">
        <v>5</v>
      </c>
      <c r="D38" s="15" t="s">
        <v>6</v>
      </c>
      <c r="E38" s="10" t="str">
        <f t="shared" ca="1" si="2"/>
        <v xml:space="preserve">G Оптовая и розничная торговля; ремонт автомашин, мотоцивлов и продукция домохозяйств  </v>
      </c>
      <c r="F38" s="22">
        <v>4.6540984000000005</v>
      </c>
      <c r="G38" s="22">
        <v>4.7490800000000002</v>
      </c>
      <c r="H38" s="23">
        <v>4.8460000000000001</v>
      </c>
      <c r="I38" s="24">
        <v>4.8363079999999998</v>
      </c>
      <c r="J38" s="24">
        <v>4.8363079999999998</v>
      </c>
      <c r="K38" s="24">
        <v>4.8363079999999998</v>
      </c>
      <c r="L38" s="24">
        <v>4.7879449200000002</v>
      </c>
      <c r="M38" s="24">
        <v>4.7927328649199996</v>
      </c>
      <c r="N38" s="24">
        <v>4.7927328649199996</v>
      </c>
      <c r="O38" s="24">
        <v>4.6968782076215998</v>
      </c>
      <c r="P38" s="34">
        <f t="shared" si="36"/>
        <v>0.13374548063919636</v>
      </c>
      <c r="Q38" s="34">
        <f t="shared" si="37"/>
        <v>0.13374548063919633</v>
      </c>
      <c r="R38" s="35">
        <f t="shared" si="38"/>
        <v>0.13374548063919633</v>
      </c>
      <c r="S38" s="36">
        <f t="shared" si="39"/>
        <v>0.13620203028358971</v>
      </c>
      <c r="T38" s="36">
        <f t="shared" si="40"/>
        <v>0.13898166355468342</v>
      </c>
      <c r="U38" s="36">
        <f t="shared" si="41"/>
        <v>0.14181802403539123</v>
      </c>
      <c r="V38" s="36">
        <f t="shared" si="42"/>
        <v>0.14326514672962992</v>
      </c>
      <c r="W38" s="36">
        <f t="shared" si="43"/>
        <v>0.14633511415955056</v>
      </c>
      <c r="X38" s="36">
        <f t="shared" si="44"/>
        <v>0.14932154506076589</v>
      </c>
      <c r="Y38" s="36">
        <f t="shared" si="45"/>
        <v>0.14932154506076589</v>
      </c>
      <c r="Z38" s="9" t="s">
        <v>17</v>
      </c>
      <c r="AA38" s="2" t="s">
        <v>149</v>
      </c>
      <c r="AB38" s="1" t="s">
        <v>7</v>
      </c>
      <c r="AC38" s="30" t="s">
        <v>244</v>
      </c>
    </row>
    <row r="39" spans="1:29" customFormat="1" ht="15.75" hidden="1">
      <c r="B39" s="10" t="str">
        <f t="shared" ca="1" si="1"/>
        <v>Антигуа и Барбуда</v>
      </c>
      <c r="C39" s="2" t="s">
        <v>5</v>
      </c>
      <c r="D39" s="15" t="s">
        <v>6</v>
      </c>
      <c r="E39" s="10" t="str">
        <f t="shared" ca="1" si="2"/>
        <v>H Отели и рестораны</v>
      </c>
      <c r="F39" s="22">
        <v>4.8797923999999995</v>
      </c>
      <c r="G39" s="22">
        <v>4.9793799999999999</v>
      </c>
      <c r="H39" s="23">
        <v>5.0810000000000004</v>
      </c>
      <c r="I39" s="24">
        <v>5.0708380000000002</v>
      </c>
      <c r="J39" s="24">
        <v>5.0708380000000002</v>
      </c>
      <c r="K39" s="24">
        <v>5.0708380000000002</v>
      </c>
      <c r="L39" s="24">
        <v>5.0201296200000005</v>
      </c>
      <c r="M39" s="24">
        <v>5.0251497496199997</v>
      </c>
      <c r="N39" s="24">
        <v>5.0251497496199997</v>
      </c>
      <c r="O39" s="24">
        <v>4.9246467546275996</v>
      </c>
      <c r="P39" s="34">
        <f t="shared" si="36"/>
        <v>0.14023128087654901</v>
      </c>
      <c r="Q39" s="34">
        <f t="shared" si="37"/>
        <v>0.14023128087654901</v>
      </c>
      <c r="R39" s="35">
        <f t="shared" si="38"/>
        <v>0.14023128087654901</v>
      </c>
      <c r="S39" s="36">
        <f t="shared" si="39"/>
        <v>0.14280695746407748</v>
      </c>
      <c r="T39" s="36">
        <f t="shared" si="40"/>
        <v>0.145721385167426</v>
      </c>
      <c r="U39" s="36">
        <f t="shared" si="41"/>
        <v>0.14869529098716941</v>
      </c>
      <c r="V39" s="36">
        <f t="shared" si="42"/>
        <v>0.15021258987479358</v>
      </c>
      <c r="W39" s="36">
        <f t="shared" si="43"/>
        <v>0.15343143108639629</v>
      </c>
      <c r="X39" s="36">
        <f t="shared" si="44"/>
        <v>0.15656268478203705</v>
      </c>
      <c r="Y39" s="36">
        <f t="shared" si="45"/>
        <v>0.15656268478203705</v>
      </c>
      <c r="Z39" s="2" t="s">
        <v>17</v>
      </c>
      <c r="AA39" s="2" t="s">
        <v>149</v>
      </c>
      <c r="AB39" s="1" t="s">
        <v>8</v>
      </c>
      <c r="AC39" s="30" t="s">
        <v>245</v>
      </c>
    </row>
    <row r="40" spans="1:29" customFormat="1" ht="31.5" hidden="1">
      <c r="B40" s="10" t="str">
        <f t="shared" ca="1" si="1"/>
        <v>Антигуа и Барбуда</v>
      </c>
      <c r="C40" s="2" t="s">
        <v>5</v>
      </c>
      <c r="D40" s="15" t="s">
        <v>6</v>
      </c>
      <c r="E40" s="10" t="str">
        <f t="shared" ca="1" si="2"/>
        <v xml:space="preserve">I Транспорт, складское хозяйство и связь </v>
      </c>
      <c r="F40" s="22">
        <v>2.6968031999999997</v>
      </c>
      <c r="G40" s="22">
        <v>2.7518399999999996</v>
      </c>
      <c r="H40" s="23">
        <v>2.8079999999999998</v>
      </c>
      <c r="I40" s="24">
        <v>2.802384</v>
      </c>
      <c r="J40" s="24">
        <v>2.802384</v>
      </c>
      <c r="K40" s="24">
        <v>2.802384</v>
      </c>
      <c r="L40" s="24">
        <v>2.7743601600000001</v>
      </c>
      <c r="M40" s="24">
        <v>2.7771345201599997</v>
      </c>
      <c r="N40" s="24">
        <v>2.7771345201599997</v>
      </c>
      <c r="O40" s="24">
        <v>2.7215918297567998</v>
      </c>
      <c r="P40" s="34">
        <f t="shared" si="36"/>
        <v>7.7498413048878098E-2</v>
      </c>
      <c r="Q40" s="34">
        <f t="shared" si="37"/>
        <v>7.7498413048878084E-2</v>
      </c>
      <c r="R40" s="35">
        <f t="shared" si="38"/>
        <v>7.7498413048878098E-2</v>
      </c>
      <c r="S40" s="36">
        <f t="shared" si="39"/>
        <v>7.8921853288551377E-2</v>
      </c>
      <c r="T40" s="36">
        <f t="shared" si="40"/>
        <v>8.053250335566467E-2</v>
      </c>
      <c r="U40" s="36">
        <f t="shared" si="41"/>
        <v>8.2176023832310902E-2</v>
      </c>
      <c r="V40" s="36">
        <f t="shared" si="42"/>
        <v>8.3014554687742645E-2</v>
      </c>
      <c r="W40" s="36">
        <f t="shared" si="43"/>
        <v>8.4793438002479987E-2</v>
      </c>
      <c r="X40" s="36">
        <f t="shared" si="44"/>
        <v>8.6523916329061201E-2</v>
      </c>
      <c r="Y40" s="36">
        <f t="shared" si="45"/>
        <v>8.6523916329061215E-2</v>
      </c>
      <c r="Z40" s="2" t="s">
        <v>17</v>
      </c>
      <c r="AA40" s="2" t="s">
        <v>149</v>
      </c>
      <c r="AB40" s="1" t="s">
        <v>9</v>
      </c>
      <c r="AC40" s="30" t="s">
        <v>258</v>
      </c>
    </row>
    <row r="41" spans="1:29" customFormat="1" ht="15.75" hidden="1">
      <c r="B41" s="10" t="str">
        <f t="shared" ca="1" si="1"/>
        <v>Антигуа и Барбуда</v>
      </c>
      <c r="C41" s="2" t="s">
        <v>5</v>
      </c>
      <c r="D41" s="15" t="s">
        <v>6</v>
      </c>
      <c r="E41" s="10" t="str">
        <f t="shared" ca="1" si="2"/>
        <v xml:space="preserve">J Финансовое посредничество </v>
      </c>
      <c r="F41" s="22">
        <v>1.0074596</v>
      </c>
      <c r="G41" s="22">
        <v>1.0280199999999999</v>
      </c>
      <c r="H41" s="23">
        <v>1.0489999999999999</v>
      </c>
      <c r="I41" s="24">
        <v>1.046902</v>
      </c>
      <c r="J41" s="24">
        <v>1.046902</v>
      </c>
      <c r="K41" s="24">
        <v>1.046902</v>
      </c>
      <c r="L41" s="24">
        <v>1.0364329800000001</v>
      </c>
      <c r="M41" s="24">
        <v>1.0374694129799999</v>
      </c>
      <c r="N41" s="24">
        <v>1.0374694129799999</v>
      </c>
      <c r="O41" s="24">
        <v>1.0167200247204</v>
      </c>
      <c r="P41" s="34">
        <f t="shared" si="36"/>
        <v>2.8951508293544564E-2</v>
      </c>
      <c r="Q41" s="34">
        <f t="shared" si="37"/>
        <v>2.8951508293544561E-2</v>
      </c>
      <c r="R41" s="35">
        <f t="shared" si="38"/>
        <v>2.8951508293544561E-2</v>
      </c>
      <c r="S41" s="36">
        <f t="shared" si="39"/>
        <v>2.9483270690772931E-2</v>
      </c>
      <c r="T41" s="36">
        <f t="shared" si="40"/>
        <v>3.0084970092625441E-2</v>
      </c>
      <c r="U41" s="36">
        <f t="shared" si="41"/>
        <v>3.0698949074107595E-2</v>
      </c>
      <c r="V41" s="36">
        <f t="shared" si="42"/>
        <v>3.101220365649645E-2</v>
      </c>
      <c r="W41" s="36">
        <f t="shared" si="43"/>
        <v>3.1676750877707091E-2</v>
      </c>
      <c r="X41" s="36">
        <f t="shared" si="44"/>
        <v>3.2323215181333763E-2</v>
      </c>
      <c r="Y41" s="36">
        <f t="shared" si="45"/>
        <v>3.232321518133377E-2</v>
      </c>
      <c r="Z41" s="2" t="s">
        <v>17</v>
      </c>
      <c r="AA41" s="2" t="s">
        <v>149</v>
      </c>
      <c r="AB41" s="1" t="s">
        <v>10</v>
      </c>
      <c r="AC41" s="30" t="s">
        <v>259</v>
      </c>
    </row>
    <row r="42" spans="1:29" customFormat="1" ht="31.5" hidden="1">
      <c r="B42" s="10" t="str">
        <f t="shared" ca="1" si="1"/>
        <v>Антигуа и Барбуда</v>
      </c>
      <c r="C42" s="2" t="s">
        <v>5</v>
      </c>
      <c r="D42" s="15" t="s">
        <v>6</v>
      </c>
      <c r="E42" s="10" t="str">
        <f t="shared" ca="1" si="2"/>
        <v xml:space="preserve">K Недвижимость, аренда и деловая активность </v>
      </c>
      <c r="F42" s="22">
        <v>1.4021839999999999</v>
      </c>
      <c r="G42" s="22">
        <v>1.4307999999999998</v>
      </c>
      <c r="H42" s="23">
        <v>1.46</v>
      </c>
      <c r="I42" s="24">
        <v>1.4570799999999999</v>
      </c>
      <c r="J42" s="24">
        <v>1.4570799999999999</v>
      </c>
      <c r="K42" s="24">
        <v>1.4570799999999999</v>
      </c>
      <c r="L42" s="24">
        <v>1.4425091999999999</v>
      </c>
      <c r="M42" s="24">
        <v>1.4439517091999998</v>
      </c>
      <c r="N42" s="24">
        <v>1.4439517091999998</v>
      </c>
      <c r="O42" s="24">
        <v>1.4150726750159999</v>
      </c>
      <c r="P42" s="34">
        <f t="shared" si="36"/>
        <v>4.0294758921425221E-2</v>
      </c>
      <c r="Q42" s="34">
        <f t="shared" si="37"/>
        <v>4.0294758921425221E-2</v>
      </c>
      <c r="R42" s="35">
        <f t="shared" si="38"/>
        <v>4.0294758921425221E-2</v>
      </c>
      <c r="S42" s="36">
        <f t="shared" si="39"/>
        <v>4.1034866738349357E-2</v>
      </c>
      <c r="T42" s="36">
        <f t="shared" si="40"/>
        <v>4.1872312998315675E-2</v>
      </c>
      <c r="U42" s="36">
        <f t="shared" si="41"/>
        <v>4.2726849998281302E-2</v>
      </c>
      <c r="V42" s="36">
        <f t="shared" si="42"/>
        <v>4.316283826356989E-2</v>
      </c>
      <c r="W42" s="36">
        <f t="shared" si="43"/>
        <v>4.4087756226360672E-2</v>
      </c>
      <c r="X42" s="36">
        <f t="shared" si="44"/>
        <v>4.4987506353429262E-2</v>
      </c>
      <c r="Y42" s="36">
        <f t="shared" si="45"/>
        <v>4.4987506353429262E-2</v>
      </c>
      <c r="Z42" s="2" t="s">
        <v>17</v>
      </c>
      <c r="AA42" s="2" t="s">
        <v>149</v>
      </c>
      <c r="AB42" s="1" t="s">
        <v>11</v>
      </c>
      <c r="AC42" s="30" t="s">
        <v>256</v>
      </c>
    </row>
    <row r="43" spans="1:29" customFormat="1" ht="38.25" hidden="1">
      <c r="B43" s="10" t="str">
        <f t="shared" ca="1" si="1"/>
        <v>Антигуа и Барбуда</v>
      </c>
      <c r="C43" s="2" t="s">
        <v>5</v>
      </c>
      <c r="D43" s="15" t="s">
        <v>6</v>
      </c>
      <c r="E43" s="10" t="str">
        <f t="shared" ca="1" si="2"/>
        <v xml:space="preserve">L Государственное управление и оборона; обязательное соц.страхование </v>
      </c>
      <c r="F43" s="22">
        <v>4.2027104</v>
      </c>
      <c r="G43" s="22">
        <v>4.2884799999999998</v>
      </c>
      <c r="H43" s="23">
        <v>4.3760000000000003</v>
      </c>
      <c r="I43" s="24">
        <v>4.367248</v>
      </c>
      <c r="J43" s="24">
        <v>4.367248</v>
      </c>
      <c r="K43" s="24">
        <v>4.367248</v>
      </c>
      <c r="L43" s="24">
        <v>4.3235755200000003</v>
      </c>
      <c r="M43" s="24">
        <v>4.3278990955200003</v>
      </c>
      <c r="N43" s="24">
        <v>4.3278990955200003</v>
      </c>
      <c r="O43" s="24">
        <v>4.2413411136096002</v>
      </c>
      <c r="P43" s="34">
        <f t="shared" si="36"/>
        <v>0.12077388016449095</v>
      </c>
      <c r="Q43" s="34">
        <f t="shared" si="37"/>
        <v>0.12077388016449093</v>
      </c>
      <c r="R43" s="35">
        <f t="shared" si="38"/>
        <v>0.12077388016449095</v>
      </c>
      <c r="S43" s="36">
        <f t="shared" si="39"/>
        <v>0.12299217592261424</v>
      </c>
      <c r="T43" s="36">
        <f t="shared" si="40"/>
        <v>0.12550222032919822</v>
      </c>
      <c r="U43" s="36">
        <f t="shared" si="41"/>
        <v>0.12806349013183493</v>
      </c>
      <c r="V43" s="36">
        <f t="shared" si="42"/>
        <v>0.12937026043930264</v>
      </c>
      <c r="W43" s="36">
        <f t="shared" si="43"/>
        <v>0.13214248030585915</v>
      </c>
      <c r="X43" s="36">
        <f t="shared" si="44"/>
        <v>0.13483926561822362</v>
      </c>
      <c r="Y43" s="36">
        <f t="shared" si="45"/>
        <v>0.13483926561822362</v>
      </c>
      <c r="Z43" s="2" t="s">
        <v>17</v>
      </c>
      <c r="AA43" s="2" t="s">
        <v>149</v>
      </c>
      <c r="AB43" s="1" t="s">
        <v>12</v>
      </c>
      <c r="AC43" s="30" t="s">
        <v>257</v>
      </c>
    </row>
    <row r="44" spans="1:29" customFormat="1" ht="15.75" hidden="1">
      <c r="B44" s="10" t="str">
        <f t="shared" ca="1" si="1"/>
        <v>Антигуа и Барбуда</v>
      </c>
      <c r="C44" s="2" t="s">
        <v>5</v>
      </c>
      <c r="D44" s="15" t="s">
        <v>6</v>
      </c>
      <c r="E44" s="10" t="str">
        <f t="shared" ca="1" si="2"/>
        <v xml:space="preserve">M Образование </v>
      </c>
      <c r="F44" s="22">
        <v>1.6432443999999999</v>
      </c>
      <c r="G44" s="22">
        <v>1.6767799999999999</v>
      </c>
      <c r="H44" s="23">
        <v>1.7110000000000001</v>
      </c>
      <c r="I44" s="24">
        <v>1.707578</v>
      </c>
      <c r="J44" s="24">
        <v>1.707578</v>
      </c>
      <c r="K44" s="24">
        <v>1.707578</v>
      </c>
      <c r="L44" s="24">
        <v>1.6905022199999999</v>
      </c>
      <c r="M44" s="24">
        <v>1.6921927222199997</v>
      </c>
      <c r="N44" s="24">
        <v>1.6921927222199997</v>
      </c>
      <c r="O44" s="24">
        <v>1.6583488677755998</v>
      </c>
      <c r="P44" s="34">
        <f t="shared" si="36"/>
        <v>4.7222145557916824E-2</v>
      </c>
      <c r="Q44" s="34">
        <f t="shared" si="37"/>
        <v>4.7222145557916817E-2</v>
      </c>
      <c r="R44" s="35">
        <f t="shared" si="38"/>
        <v>4.7222145557916824E-2</v>
      </c>
      <c r="S44" s="36">
        <f t="shared" si="39"/>
        <v>4.8089491088572439E-2</v>
      </c>
      <c r="T44" s="36">
        <f t="shared" si="40"/>
        <v>4.9070909274053512E-2</v>
      </c>
      <c r="U44" s="36">
        <f t="shared" si="41"/>
        <v>5.0072356402095425E-2</v>
      </c>
      <c r="V44" s="36">
        <f t="shared" si="42"/>
        <v>5.0583298814361702E-2</v>
      </c>
      <c r="W44" s="36">
        <f t="shared" si="43"/>
        <v>5.1667226646098019E-2</v>
      </c>
      <c r="X44" s="36">
        <f t="shared" si="44"/>
        <v>5.2721659842957166E-2</v>
      </c>
      <c r="Y44" s="36">
        <f t="shared" si="45"/>
        <v>5.2721659842957166E-2</v>
      </c>
      <c r="Z44" s="2" t="s">
        <v>17</v>
      </c>
      <c r="AA44" s="9" t="s">
        <v>149</v>
      </c>
      <c r="AB44" s="1" t="s">
        <v>13</v>
      </c>
      <c r="AC44" s="30" t="s">
        <v>254</v>
      </c>
    </row>
    <row r="45" spans="1:29" customFormat="1" ht="25.5" hidden="1">
      <c r="B45" s="10" t="str">
        <f t="shared" ca="1" si="1"/>
        <v>Антигуа и Барбуда</v>
      </c>
      <c r="C45" s="2" t="s">
        <v>5</v>
      </c>
      <c r="D45" s="15" t="s">
        <v>6</v>
      </c>
      <c r="E45" s="10" t="str">
        <f t="shared" ca="1" si="2"/>
        <v xml:space="preserve">N Здравоохранение и социальная работа </v>
      </c>
      <c r="F45" s="22">
        <v>1.6480463999999999</v>
      </c>
      <c r="G45" s="22">
        <v>1.6816799999999998</v>
      </c>
      <c r="H45" s="23">
        <v>1.716</v>
      </c>
      <c r="I45" s="24">
        <v>1.7125679999999999</v>
      </c>
      <c r="J45" s="24">
        <v>1.7125679999999999</v>
      </c>
      <c r="K45" s="24">
        <v>1.7125679999999999</v>
      </c>
      <c r="L45" s="24">
        <v>1.6954423199999999</v>
      </c>
      <c r="M45" s="24">
        <v>1.6971377623199997</v>
      </c>
      <c r="N45" s="24">
        <v>1.6971377623199997</v>
      </c>
      <c r="O45" s="24">
        <v>1.6631950070735997</v>
      </c>
      <c r="P45" s="34">
        <f t="shared" si="36"/>
        <v>4.7360141307647728E-2</v>
      </c>
      <c r="Q45" s="34">
        <f t="shared" si="37"/>
        <v>4.7360141307647721E-2</v>
      </c>
      <c r="R45" s="35">
        <f t="shared" si="38"/>
        <v>4.7360141307647728E-2</v>
      </c>
      <c r="S45" s="36">
        <f t="shared" si="39"/>
        <v>4.8230021454114723E-2</v>
      </c>
      <c r="T45" s="36">
        <f t="shared" si="40"/>
        <v>4.9214307606239516E-2</v>
      </c>
      <c r="U45" s="36">
        <f t="shared" si="41"/>
        <v>5.0218681230856654E-2</v>
      </c>
      <c r="V45" s="36">
        <f t="shared" si="42"/>
        <v>5.0731116753620499E-2</v>
      </c>
      <c r="W45" s="36">
        <f t="shared" si="43"/>
        <v>5.1818212112626653E-2</v>
      </c>
      <c r="X45" s="36">
        <f t="shared" si="44"/>
        <v>5.2875726645537399E-2</v>
      </c>
      <c r="Y45" s="36">
        <f t="shared" si="45"/>
        <v>5.2875726645537399E-2</v>
      </c>
      <c r="Z45" s="2" t="s">
        <v>17</v>
      </c>
      <c r="AA45" s="9" t="s">
        <v>149</v>
      </c>
      <c r="AB45" s="1" t="s">
        <v>14</v>
      </c>
      <c r="AC45" s="30" t="s">
        <v>255</v>
      </c>
    </row>
    <row r="46" spans="1:29" customFormat="1" ht="31.5" hidden="1">
      <c r="B46" s="10" t="str">
        <f t="shared" ca="1" si="1"/>
        <v>Антигуа и Барбуда</v>
      </c>
      <c r="C46" s="2" t="s">
        <v>5</v>
      </c>
      <c r="D46" s="15" t="s">
        <v>6</v>
      </c>
      <c r="E46" s="10" t="str">
        <f t="shared" ca="1" si="2"/>
        <v>O Прочие виды коммунальных, социальных и личных услуг</v>
      </c>
      <c r="F46" s="22">
        <v>2.5796343999999998</v>
      </c>
      <c r="G46" s="22">
        <v>2.6322799999999997</v>
      </c>
      <c r="H46" s="23">
        <v>2.6859999999999999</v>
      </c>
      <c r="I46" s="24">
        <v>2.680628</v>
      </c>
      <c r="J46" s="24">
        <v>2.680628</v>
      </c>
      <c r="K46" s="24">
        <v>2.680628</v>
      </c>
      <c r="L46" s="24">
        <v>2.6538217199999998</v>
      </c>
      <c r="M46" s="24">
        <v>2.6564755417199994</v>
      </c>
      <c r="N46" s="24">
        <v>2.6564755417199994</v>
      </c>
      <c r="O46" s="24">
        <v>2.6033460308855996</v>
      </c>
      <c r="P46" s="34">
        <f t="shared" si="36"/>
        <v>7.4131316755443932E-2</v>
      </c>
      <c r="Q46" s="34">
        <f t="shared" si="37"/>
        <v>7.4131316755443932E-2</v>
      </c>
      <c r="R46" s="35">
        <f t="shared" si="38"/>
        <v>7.4131316755443932E-2</v>
      </c>
      <c r="S46" s="36">
        <f t="shared" si="39"/>
        <v>7.5492912369319445E-2</v>
      </c>
      <c r="T46" s="36">
        <f t="shared" si="40"/>
        <v>7.7033584050325968E-2</v>
      </c>
      <c r="U46" s="36">
        <f t="shared" si="41"/>
        <v>7.8605698010536698E-2</v>
      </c>
      <c r="V46" s="36">
        <f t="shared" si="42"/>
        <v>7.9407796969827887E-2</v>
      </c>
      <c r="W46" s="36">
        <f t="shared" si="43"/>
        <v>8.1109392619181347E-2</v>
      </c>
      <c r="X46" s="36">
        <f t="shared" si="44"/>
        <v>8.2764686346103414E-2</v>
      </c>
      <c r="Y46" s="36">
        <f t="shared" si="45"/>
        <v>8.2764686346103414E-2</v>
      </c>
      <c r="Z46" s="2" t="s">
        <v>17</v>
      </c>
      <c r="AA46" s="2" t="s">
        <v>149</v>
      </c>
      <c r="AB46" s="1" t="s">
        <v>266</v>
      </c>
      <c r="AC46" s="33" t="s">
        <v>315</v>
      </c>
    </row>
    <row r="47" spans="1:29" customFormat="1" ht="31.5" hidden="1">
      <c r="B47" s="10" t="str">
        <f t="shared" ca="1" si="1"/>
        <v>Антигуа и Барбуда</v>
      </c>
      <c r="C47" s="2" t="s">
        <v>5</v>
      </c>
      <c r="D47" s="15" t="s">
        <v>6</v>
      </c>
      <c r="E47" s="10" t="str">
        <f t="shared" ca="1" si="2"/>
        <v>Q Экс-территориальные организации и органы</v>
      </c>
      <c r="F47" s="22">
        <v>0.48308119999999999</v>
      </c>
      <c r="G47" s="22">
        <v>0.49293999999999999</v>
      </c>
      <c r="H47" s="23">
        <v>0.503</v>
      </c>
      <c r="I47" s="24">
        <v>0.50199400000000005</v>
      </c>
      <c r="J47" s="24">
        <v>0.50199400000000005</v>
      </c>
      <c r="K47" s="24">
        <v>0.50199400000000005</v>
      </c>
      <c r="L47" s="24">
        <v>0.49697406000000005</v>
      </c>
      <c r="M47" s="24">
        <v>0.49747103405999998</v>
      </c>
      <c r="N47" s="24">
        <v>0.49747103405999998</v>
      </c>
      <c r="O47" s="24">
        <v>0.48752161337879996</v>
      </c>
      <c r="P47" s="34">
        <f t="shared" si="36"/>
        <v>1.3882372422929376E-2</v>
      </c>
      <c r="Q47" s="34">
        <f t="shared" si="37"/>
        <v>1.3882372422929374E-2</v>
      </c>
      <c r="R47" s="35">
        <f t="shared" si="38"/>
        <v>1.3882372422929374E-2</v>
      </c>
      <c r="S47" s="36">
        <f t="shared" si="39"/>
        <v>1.4137354773554611E-2</v>
      </c>
      <c r="T47" s="36">
        <f t="shared" si="40"/>
        <v>1.4425872217912869E-2</v>
      </c>
      <c r="U47" s="36">
        <f t="shared" si="41"/>
        <v>1.472027777338048E-2</v>
      </c>
      <c r="V47" s="36">
        <f t="shared" si="42"/>
        <v>1.4870484689435382E-2</v>
      </c>
      <c r="W47" s="36">
        <f t="shared" si="43"/>
        <v>1.5189137932780424E-2</v>
      </c>
      <c r="X47" s="36">
        <f t="shared" si="44"/>
        <v>1.5499120339571862E-2</v>
      </c>
      <c r="Y47" s="36">
        <f t="shared" si="45"/>
        <v>1.5499120339571862E-2</v>
      </c>
      <c r="Z47" s="2" t="s">
        <v>17</v>
      </c>
      <c r="AA47" s="9" t="s">
        <v>149</v>
      </c>
      <c r="AB47" s="1" t="s">
        <v>264</v>
      </c>
      <c r="AC47" s="1" t="s">
        <v>316</v>
      </c>
    </row>
    <row r="48" spans="1:29" customFormat="1" ht="31.5" hidden="1">
      <c r="B48" s="10" t="str">
        <f t="shared" ca="1" si="1"/>
        <v>Антигуа и Барбуда</v>
      </c>
      <c r="C48" s="2" t="s">
        <v>5</v>
      </c>
      <c r="D48" s="15" t="s">
        <v>6</v>
      </c>
      <c r="E48" s="10" t="str">
        <f t="shared" ca="1" si="2"/>
        <v>X Не классифируемое по экономической деятельности</v>
      </c>
      <c r="F48" s="22">
        <v>2.3693067999999999</v>
      </c>
      <c r="G48" s="22">
        <v>2.4176600000000001</v>
      </c>
      <c r="H48" s="23">
        <v>2.4670000000000001</v>
      </c>
      <c r="I48" s="24">
        <v>2.4620660000000001</v>
      </c>
      <c r="J48" s="24">
        <v>2.4620660000000001</v>
      </c>
      <c r="K48" s="24">
        <v>2.4620660000000001</v>
      </c>
      <c r="L48" s="24">
        <v>2.43744534</v>
      </c>
      <c r="M48" s="24">
        <v>2.4398827853399996</v>
      </c>
      <c r="N48" s="24">
        <v>2.4398827853399996</v>
      </c>
      <c r="O48" s="24">
        <v>2.3910851296331996</v>
      </c>
      <c r="P48" s="34">
        <f t="shared" si="36"/>
        <v>6.8087102917230163E-2</v>
      </c>
      <c r="Q48" s="34">
        <f t="shared" si="37"/>
        <v>6.8087102917230163E-2</v>
      </c>
      <c r="R48" s="35">
        <f t="shared" si="38"/>
        <v>6.8087102917230163E-2</v>
      </c>
      <c r="S48" s="36">
        <f t="shared" si="39"/>
        <v>6.9337682358567035E-2</v>
      </c>
      <c r="T48" s="36">
        <f t="shared" si="40"/>
        <v>7.0752737100578611E-2</v>
      </c>
      <c r="U48" s="36">
        <f t="shared" si="41"/>
        <v>7.2196670510794508E-2</v>
      </c>
      <c r="V48" s="36">
        <f t="shared" si="42"/>
        <v>7.2933371230292407E-2</v>
      </c>
      <c r="W48" s="36">
        <f t="shared" si="43"/>
        <v>7.4496229185227247E-2</v>
      </c>
      <c r="X48" s="36">
        <f t="shared" si="44"/>
        <v>7.601656039308903E-2</v>
      </c>
      <c r="Y48" s="36">
        <f t="shared" si="45"/>
        <v>7.601656039308903E-2</v>
      </c>
      <c r="Z48" s="2" t="s">
        <v>17</v>
      </c>
      <c r="AA48" s="2" t="s">
        <v>149</v>
      </c>
      <c r="AB48" s="1" t="s">
        <v>265</v>
      </c>
      <c r="AC48" s="1" t="s">
        <v>317</v>
      </c>
    </row>
    <row r="49" spans="1:29" ht="15.75" hidden="1">
      <c r="B49" s="10" t="str">
        <f t="shared" ca="1" si="1"/>
        <v>Антигуа и Барбуда</v>
      </c>
      <c r="C49" s="10" t="s">
        <v>18</v>
      </c>
      <c r="D49" s="25" t="s">
        <v>6</v>
      </c>
      <c r="E49" s="10" t="str">
        <f t="shared" ca="1" si="2"/>
        <v xml:space="preserve">Итого </v>
      </c>
      <c r="F49" s="22">
        <v>32.462480399999997</v>
      </c>
      <c r="G49" s="22">
        <v>33.124980000000001</v>
      </c>
      <c r="H49" s="23">
        <v>33.801000000000002</v>
      </c>
      <c r="I49" s="23">
        <v>34.430999999999997</v>
      </c>
      <c r="J49" s="23">
        <v>35.073999999999998</v>
      </c>
      <c r="K49" s="23">
        <v>35.728000000000002</v>
      </c>
      <c r="L49" s="23">
        <v>36.395000000000003</v>
      </c>
      <c r="M49" s="23">
        <v>37.073999999999998</v>
      </c>
      <c r="N49" s="23">
        <v>37.765000000000001</v>
      </c>
      <c r="O49" s="23">
        <v>38.47</v>
      </c>
      <c r="P49" s="34">
        <f t="shared" ref="P49:Y49" si="46">F49/F$49</f>
        <v>1</v>
      </c>
      <c r="Q49" s="34">
        <f t="shared" si="46"/>
        <v>1</v>
      </c>
      <c r="R49" s="35">
        <f t="shared" si="46"/>
        <v>1</v>
      </c>
      <c r="S49" s="35">
        <f t="shared" si="46"/>
        <v>1</v>
      </c>
      <c r="T49" s="35">
        <f t="shared" si="46"/>
        <v>1</v>
      </c>
      <c r="U49" s="35">
        <f t="shared" si="46"/>
        <v>1</v>
      </c>
      <c r="V49" s="35">
        <f t="shared" si="46"/>
        <v>1</v>
      </c>
      <c r="W49" s="35">
        <f t="shared" si="46"/>
        <v>1</v>
      </c>
      <c r="X49" s="35">
        <f t="shared" si="46"/>
        <v>1</v>
      </c>
      <c r="Y49" s="35">
        <f t="shared" si="46"/>
        <v>1</v>
      </c>
      <c r="Z49" s="10" t="s">
        <v>17</v>
      </c>
      <c r="AA49" s="6" t="s">
        <v>149</v>
      </c>
      <c r="AB49" s="5" t="s">
        <v>262</v>
      </c>
      <c r="AC49" s="30" t="s">
        <v>260</v>
      </c>
    </row>
    <row r="50" spans="1:29" ht="31.5" hidden="1">
      <c r="B50" s="10" t="str">
        <f t="shared" ca="1" si="1"/>
        <v>Антигуа и Барбуда</v>
      </c>
      <c r="C50" s="43" t="s">
        <v>18</v>
      </c>
      <c r="D50" s="25" t="s">
        <v>6</v>
      </c>
      <c r="E50" s="10" t="str">
        <f t="shared" ca="1" si="2"/>
        <v>E Электро-, газо- и водоснабжение</v>
      </c>
      <c r="F50" s="22">
        <v>0.49364560000000007</v>
      </c>
      <c r="G50" s="22">
        <v>0.50372000000000006</v>
      </c>
      <c r="H50" s="23">
        <v>0.51400000000000001</v>
      </c>
      <c r="I50" s="23">
        <v>0.52400000000000002</v>
      </c>
      <c r="J50" s="23">
        <v>0.53300000000000003</v>
      </c>
      <c r="K50" s="23">
        <v>0.54300000000000004</v>
      </c>
      <c r="L50" s="23">
        <v>0.55300000000000005</v>
      </c>
      <c r="M50" s="23">
        <v>0.56399999999999995</v>
      </c>
      <c r="N50" s="23">
        <v>0.57399999999999995</v>
      </c>
      <c r="O50" s="23">
        <v>0.58499999999999996</v>
      </c>
      <c r="P50" s="34">
        <f t="shared" ref="P50:P60" si="47">F50/F$49</f>
        <v>1.5206650690807968E-2</v>
      </c>
      <c r="Q50" s="34">
        <f t="shared" ref="Q50:Q60" si="48">G50/G$49</f>
        <v>1.5206650690807965E-2</v>
      </c>
      <c r="R50" s="35">
        <f t="shared" ref="R50:R60" si="49">H50/H$49</f>
        <v>1.5206650690807963E-2</v>
      </c>
      <c r="S50" s="35">
        <f t="shared" ref="S50:S60" si="50">I50/I$49</f>
        <v>1.5218843484069591E-2</v>
      </c>
      <c r="T50" s="35">
        <f t="shared" ref="T50:T60" si="51">J50/J$49</f>
        <v>1.5196441808747222E-2</v>
      </c>
      <c r="U50" s="35">
        <f t="shared" ref="U50:U60" si="52">K50/K$49</f>
        <v>1.5198163905060458E-2</v>
      </c>
      <c r="V50" s="35">
        <f t="shared" ref="V50:V60" si="53">L50/L$49</f>
        <v>1.5194394834455283E-2</v>
      </c>
      <c r="W50" s="35">
        <f t="shared" ref="W50:W60" si="54">M50/M$49</f>
        <v>1.5212817608027188E-2</v>
      </c>
      <c r="X50" s="35">
        <f t="shared" ref="X50:X60" si="55">N50/N$49</f>
        <v>1.5199258572752547E-2</v>
      </c>
      <c r="Y50" s="35">
        <f t="shared" ref="Y50:Y60" si="56">O50/O$49</f>
        <v>1.520665453600208E-2</v>
      </c>
      <c r="Z50" s="43" t="s">
        <v>17</v>
      </c>
      <c r="AA50" s="4" t="s">
        <v>149</v>
      </c>
      <c r="AB50" s="5" t="s">
        <v>263</v>
      </c>
      <c r="AC50" s="5" t="s">
        <v>314</v>
      </c>
    </row>
    <row r="51" spans="1:29" ht="63" hidden="1">
      <c r="B51" s="10" t="str">
        <f t="shared" ca="1" si="1"/>
        <v>Антигуа и Барбуда</v>
      </c>
      <c r="C51" s="6" t="s">
        <v>18</v>
      </c>
      <c r="D51" s="25" t="s">
        <v>6</v>
      </c>
      <c r="E51" s="10" t="str">
        <f t="shared" ca="1" si="2"/>
        <v xml:space="preserve">G Оптовая и розничная торговля; ремонт автомашин, мотоцивлов и продукция домохозяйств  </v>
      </c>
      <c r="F51" s="22">
        <v>4.6550587999999999</v>
      </c>
      <c r="G51" s="22">
        <v>4.7500600000000004</v>
      </c>
      <c r="H51" s="23">
        <v>4.8470000000000004</v>
      </c>
      <c r="I51" s="23">
        <v>4.9370000000000003</v>
      </c>
      <c r="J51" s="23">
        <v>5.03</v>
      </c>
      <c r="K51" s="23">
        <v>5.1230000000000002</v>
      </c>
      <c r="L51" s="23">
        <v>5.2190000000000003</v>
      </c>
      <c r="M51" s="23">
        <v>5.3159999999999998</v>
      </c>
      <c r="N51" s="23">
        <v>5.415</v>
      </c>
      <c r="O51" s="23">
        <v>5.516</v>
      </c>
      <c r="P51" s="34">
        <f t="shared" si="47"/>
        <v>0.14339812431584867</v>
      </c>
      <c r="Q51" s="34">
        <f t="shared" si="48"/>
        <v>0.14339812431584864</v>
      </c>
      <c r="R51" s="35">
        <f t="shared" si="49"/>
        <v>0.14339812431584864</v>
      </c>
      <c r="S51" s="35">
        <f t="shared" si="50"/>
        <v>0.14338822572681598</v>
      </c>
      <c r="T51" s="35">
        <f t="shared" si="51"/>
        <v>0.14341107372982836</v>
      </c>
      <c r="U51" s="35">
        <f t="shared" si="52"/>
        <v>0.14338893864755933</v>
      </c>
      <c r="V51" s="35">
        <f t="shared" si="53"/>
        <v>0.14339881851902733</v>
      </c>
      <c r="W51" s="35">
        <f t="shared" si="54"/>
        <v>0.14338889787991585</v>
      </c>
      <c r="X51" s="35">
        <f t="shared" si="55"/>
        <v>0.14338673374817953</v>
      </c>
      <c r="Y51" s="35">
        <f t="shared" si="56"/>
        <v>0.14338445541980765</v>
      </c>
      <c r="Z51" s="6" t="s">
        <v>17</v>
      </c>
      <c r="AA51" s="6" t="s">
        <v>149</v>
      </c>
      <c r="AB51" s="5" t="s">
        <v>7</v>
      </c>
      <c r="AC51" s="30" t="s">
        <v>244</v>
      </c>
    </row>
    <row r="52" spans="1:29" ht="15.75" hidden="1">
      <c r="B52" s="10" t="str">
        <f t="shared" ca="1" si="1"/>
        <v>Антигуа и Барбуда</v>
      </c>
      <c r="C52" s="4" t="s">
        <v>18</v>
      </c>
      <c r="D52" s="25" t="s">
        <v>6</v>
      </c>
      <c r="E52" s="10" t="str">
        <f t="shared" ca="1" si="2"/>
        <v>H Отели и рестораны</v>
      </c>
      <c r="F52" s="22">
        <v>4.8797923999999995</v>
      </c>
      <c r="G52" s="22">
        <v>4.9793799999999999</v>
      </c>
      <c r="H52" s="23">
        <v>5.0810000000000004</v>
      </c>
      <c r="I52" s="23">
        <v>5.1760000000000002</v>
      </c>
      <c r="J52" s="23">
        <v>5.2720000000000002</v>
      </c>
      <c r="K52" s="23">
        <v>5.3710000000000004</v>
      </c>
      <c r="L52" s="23">
        <v>5.4710000000000001</v>
      </c>
      <c r="M52" s="23">
        <v>5.5730000000000004</v>
      </c>
      <c r="N52" s="23">
        <v>5.6769999999999996</v>
      </c>
      <c r="O52" s="23">
        <v>5.7830000000000004</v>
      </c>
      <c r="P52" s="34">
        <f t="shared" si="47"/>
        <v>0.15032099642022426</v>
      </c>
      <c r="Q52" s="34">
        <f t="shared" si="48"/>
        <v>0.15032099642022426</v>
      </c>
      <c r="R52" s="35">
        <f t="shared" si="49"/>
        <v>0.15032099642022426</v>
      </c>
      <c r="S52" s="35">
        <f t="shared" si="50"/>
        <v>0.15032964479684008</v>
      </c>
      <c r="T52" s="35">
        <f t="shared" si="51"/>
        <v>0.15031077151166108</v>
      </c>
      <c r="U52" s="35">
        <f t="shared" si="52"/>
        <v>0.15033027317510075</v>
      </c>
      <c r="V52" s="35">
        <f t="shared" si="53"/>
        <v>0.15032284654485506</v>
      </c>
      <c r="W52" s="35">
        <f t="shared" si="54"/>
        <v>0.15032097966229704</v>
      </c>
      <c r="X52" s="35">
        <f t="shared" si="55"/>
        <v>0.15032437442075994</v>
      </c>
      <c r="Y52" s="35">
        <f t="shared" si="56"/>
        <v>0.15032492851572654</v>
      </c>
      <c r="Z52" s="4" t="s">
        <v>17</v>
      </c>
      <c r="AA52" s="14" t="s">
        <v>149</v>
      </c>
      <c r="AB52" s="5" t="s">
        <v>8</v>
      </c>
      <c r="AC52" s="30" t="s">
        <v>245</v>
      </c>
    </row>
    <row r="53" spans="1:29" ht="31.5" hidden="1">
      <c r="B53" s="10" t="str">
        <f t="shared" ca="1" si="1"/>
        <v>Антигуа и Барбуда</v>
      </c>
      <c r="C53" s="4" t="s">
        <v>18</v>
      </c>
      <c r="D53" s="25" t="s">
        <v>6</v>
      </c>
      <c r="E53" s="10" t="str">
        <f t="shared" ca="1" si="2"/>
        <v xml:space="preserve">I Транспорт, складское хозяйство и связь </v>
      </c>
      <c r="F53" s="22">
        <v>2.7025655999999998</v>
      </c>
      <c r="G53" s="22">
        <v>2.7577199999999999</v>
      </c>
      <c r="H53" s="23">
        <v>2.8140000000000001</v>
      </c>
      <c r="I53" s="23">
        <v>2.8660000000000001</v>
      </c>
      <c r="J53" s="23">
        <v>2.92</v>
      </c>
      <c r="K53" s="23">
        <v>2.9740000000000002</v>
      </c>
      <c r="L53" s="23">
        <v>3.03</v>
      </c>
      <c r="M53" s="23">
        <v>3.0859999999999999</v>
      </c>
      <c r="N53" s="23">
        <v>3.1440000000000001</v>
      </c>
      <c r="O53" s="23">
        <v>3.2029999999999998</v>
      </c>
      <c r="P53" s="34">
        <f t="shared" si="47"/>
        <v>8.3251974793645156E-2</v>
      </c>
      <c r="Q53" s="34">
        <f t="shared" si="48"/>
        <v>8.3251974793645156E-2</v>
      </c>
      <c r="R53" s="35">
        <f t="shared" si="49"/>
        <v>8.3251974793645156E-2</v>
      </c>
      <c r="S53" s="35">
        <f t="shared" si="50"/>
        <v>8.3238941651418791E-2</v>
      </c>
      <c r="T53" s="35">
        <f t="shared" si="51"/>
        <v>8.3252551747733369E-2</v>
      </c>
      <c r="U53" s="35">
        <f t="shared" si="52"/>
        <v>8.3240035826242731E-2</v>
      </c>
      <c r="V53" s="35">
        <f t="shared" si="53"/>
        <v>8.3253194120071428E-2</v>
      </c>
      <c r="W53" s="35">
        <f t="shared" si="54"/>
        <v>8.3238927550304792E-2</v>
      </c>
      <c r="X53" s="35">
        <f t="shared" si="55"/>
        <v>8.3251688070965182E-2</v>
      </c>
      <c r="Y53" s="35">
        <f t="shared" si="56"/>
        <v>8.3259682869768648E-2</v>
      </c>
      <c r="Z53" s="4" t="s">
        <v>17</v>
      </c>
      <c r="AA53" s="14" t="s">
        <v>149</v>
      </c>
      <c r="AB53" s="5" t="s">
        <v>9</v>
      </c>
      <c r="AC53" s="30" t="s">
        <v>258</v>
      </c>
    </row>
    <row r="54" spans="1:29" ht="15.75" hidden="1">
      <c r="B54" s="10" t="str">
        <f t="shared" ca="1" si="1"/>
        <v>Антигуа и Барбуда</v>
      </c>
      <c r="C54" s="4" t="s">
        <v>18</v>
      </c>
      <c r="D54" s="25" t="s">
        <v>6</v>
      </c>
      <c r="E54" s="10" t="str">
        <f t="shared" ca="1" si="2"/>
        <v xml:space="preserve">J Финансовое посредничество </v>
      </c>
      <c r="F54" s="22">
        <v>1.0084199999999999</v>
      </c>
      <c r="G54" s="22">
        <v>1.0289999999999999</v>
      </c>
      <c r="H54" s="23">
        <v>1.05</v>
      </c>
      <c r="I54" s="23">
        <v>1.07</v>
      </c>
      <c r="J54" s="23">
        <v>1.0900000000000001</v>
      </c>
      <c r="K54" s="23">
        <v>1.1100000000000001</v>
      </c>
      <c r="L54" s="23">
        <v>1.131</v>
      </c>
      <c r="M54" s="23">
        <v>1.1519999999999999</v>
      </c>
      <c r="N54" s="23">
        <v>1.173</v>
      </c>
      <c r="O54" s="23">
        <v>1.1950000000000001</v>
      </c>
      <c r="P54" s="34">
        <f t="shared" si="47"/>
        <v>3.1064169699121326E-2</v>
      </c>
      <c r="Q54" s="34">
        <f t="shared" si="48"/>
        <v>3.1064169699121326E-2</v>
      </c>
      <c r="R54" s="35">
        <f t="shared" si="49"/>
        <v>3.1064169699121326E-2</v>
      </c>
      <c r="S54" s="35">
        <f t="shared" si="50"/>
        <v>3.1076646045714622E-2</v>
      </c>
      <c r="T54" s="35">
        <f t="shared" si="51"/>
        <v>3.1077151166105953E-2</v>
      </c>
      <c r="U54" s="35">
        <f t="shared" si="52"/>
        <v>3.106806986117331E-2</v>
      </c>
      <c r="V54" s="35">
        <f t="shared" si="53"/>
        <v>3.1075697211155377E-2</v>
      </c>
      <c r="W54" s="35">
        <f t="shared" si="54"/>
        <v>3.1072989156821492E-2</v>
      </c>
      <c r="X54" s="35">
        <f t="shared" si="55"/>
        <v>3.106050575930094E-2</v>
      </c>
      <c r="Y54" s="35">
        <f t="shared" si="56"/>
        <v>3.1063166103457242E-2</v>
      </c>
      <c r="Z54" s="4" t="s">
        <v>17</v>
      </c>
      <c r="AA54" s="14" t="s">
        <v>149</v>
      </c>
      <c r="AB54" s="5" t="s">
        <v>10</v>
      </c>
      <c r="AC54" s="30" t="s">
        <v>259</v>
      </c>
    </row>
    <row r="55" spans="1:29" ht="31.5" hidden="1">
      <c r="B55" s="10" t="str">
        <f t="shared" ca="1" si="1"/>
        <v>Антигуа и Барбуда</v>
      </c>
      <c r="C55" s="4" t="s">
        <v>18</v>
      </c>
      <c r="D55" s="25" t="s">
        <v>6</v>
      </c>
      <c r="E55" s="10" t="str">
        <f t="shared" ca="1" si="2"/>
        <v xml:space="preserve">K Недвижимость, аренда и деловая активность </v>
      </c>
      <c r="F55" s="22">
        <v>1.4050651999999999</v>
      </c>
      <c r="G55" s="22">
        <v>1.43374</v>
      </c>
      <c r="H55" s="23">
        <v>1.4630000000000001</v>
      </c>
      <c r="I55" s="23">
        <v>1.49</v>
      </c>
      <c r="J55" s="23">
        <v>1.518</v>
      </c>
      <c r="K55" s="23">
        <v>1.546</v>
      </c>
      <c r="L55" s="23">
        <v>1.575</v>
      </c>
      <c r="M55" s="23">
        <v>1.605</v>
      </c>
      <c r="N55" s="23">
        <v>1.635</v>
      </c>
      <c r="O55" s="23">
        <v>1.665</v>
      </c>
      <c r="P55" s="34">
        <f t="shared" si="47"/>
        <v>4.3282743114109054E-2</v>
      </c>
      <c r="Q55" s="34">
        <f t="shared" si="48"/>
        <v>4.3282743114109047E-2</v>
      </c>
      <c r="R55" s="35">
        <f t="shared" si="49"/>
        <v>4.3282743114109047E-2</v>
      </c>
      <c r="S55" s="35">
        <f t="shared" si="50"/>
        <v>4.3274955708518491E-2</v>
      </c>
      <c r="T55" s="35">
        <f t="shared" si="51"/>
        <v>4.3279922449677828E-2</v>
      </c>
      <c r="U55" s="35">
        <f t="shared" si="52"/>
        <v>4.3271383788625169E-2</v>
      </c>
      <c r="V55" s="35">
        <f t="shared" si="53"/>
        <v>4.327517516142327E-2</v>
      </c>
      <c r="W55" s="35">
        <f t="shared" si="54"/>
        <v>4.3291794788800776E-2</v>
      </c>
      <c r="X55" s="35">
        <f t="shared" si="55"/>
        <v>4.329405534224811E-2</v>
      </c>
      <c r="Y55" s="35">
        <f t="shared" si="56"/>
        <v>4.3280478294775153E-2</v>
      </c>
      <c r="Z55" s="4" t="s">
        <v>17</v>
      </c>
      <c r="AA55" s="14" t="s">
        <v>149</v>
      </c>
      <c r="AB55" s="5" t="s">
        <v>11</v>
      </c>
      <c r="AC55" s="30" t="s">
        <v>256</v>
      </c>
    </row>
    <row r="56" spans="1:29" ht="47.25" hidden="1">
      <c r="B56" s="10" t="str">
        <f t="shared" ca="1" si="1"/>
        <v>Антигуа и Барбуда</v>
      </c>
      <c r="C56" s="4" t="s">
        <v>18</v>
      </c>
      <c r="D56" s="25" t="s">
        <v>6</v>
      </c>
      <c r="E56" s="10" t="str">
        <f t="shared" ca="1" si="2"/>
        <v xml:space="preserve">L Государственное управление и оборона; обязательное соц.страхование </v>
      </c>
      <c r="F56" s="22">
        <v>4.2075123999999997</v>
      </c>
      <c r="G56" s="22">
        <v>4.29338</v>
      </c>
      <c r="H56" s="23">
        <v>4.3810000000000002</v>
      </c>
      <c r="I56" s="23">
        <v>4.4630000000000001</v>
      </c>
      <c r="J56" s="23">
        <v>4.5460000000000003</v>
      </c>
      <c r="K56" s="23">
        <v>4.6310000000000002</v>
      </c>
      <c r="L56" s="23">
        <v>4.7169999999999996</v>
      </c>
      <c r="M56" s="23">
        <v>4.8049999999999997</v>
      </c>
      <c r="N56" s="23">
        <v>4.8949999999999996</v>
      </c>
      <c r="O56" s="23">
        <v>4.9859999999999998</v>
      </c>
      <c r="P56" s="34">
        <f t="shared" si="47"/>
        <v>0.12961154995414337</v>
      </c>
      <c r="Q56" s="34">
        <f t="shared" si="48"/>
        <v>0.12961154995414337</v>
      </c>
      <c r="R56" s="35">
        <f t="shared" si="49"/>
        <v>0.12961154995414337</v>
      </c>
      <c r="S56" s="35">
        <f t="shared" si="50"/>
        <v>0.12962156196450875</v>
      </c>
      <c r="T56" s="35">
        <f t="shared" si="51"/>
        <v>0.12961167816616298</v>
      </c>
      <c r="U56" s="35">
        <f t="shared" si="52"/>
        <v>0.12961822660098521</v>
      </c>
      <c r="V56" s="35">
        <f t="shared" si="53"/>
        <v>0.12960571507075144</v>
      </c>
      <c r="W56" s="35">
        <f t="shared" si="54"/>
        <v>0.12960565355774936</v>
      </c>
      <c r="X56" s="35">
        <f t="shared" si="55"/>
        <v>0.12961737058122599</v>
      </c>
      <c r="Y56" s="35">
        <f t="shared" si="56"/>
        <v>0.12960748635300234</v>
      </c>
      <c r="Z56" s="4" t="s">
        <v>17</v>
      </c>
      <c r="AA56" s="14" t="s">
        <v>149</v>
      </c>
      <c r="AB56" s="5" t="s">
        <v>12</v>
      </c>
      <c r="AC56" s="30" t="s">
        <v>257</v>
      </c>
    </row>
    <row r="57" spans="1:29" customFormat="1" ht="15.75" hidden="1">
      <c r="B57" s="10" t="str">
        <f t="shared" ca="1" si="1"/>
        <v>Антигуа и Барбуда</v>
      </c>
      <c r="C57" s="2" t="s">
        <v>18</v>
      </c>
      <c r="D57" s="18" t="s">
        <v>6</v>
      </c>
      <c r="E57" s="10" t="str">
        <f t="shared" ca="1" si="2"/>
        <v xml:space="preserve">M Образование </v>
      </c>
      <c r="F57" s="22">
        <v>1.6509275999999999</v>
      </c>
      <c r="G57" s="22">
        <v>1.68462</v>
      </c>
      <c r="H57" s="23">
        <v>1.7190000000000001</v>
      </c>
      <c r="I57" s="23">
        <v>1.7509999999999999</v>
      </c>
      <c r="J57" s="23">
        <v>1.784</v>
      </c>
      <c r="K57" s="23">
        <v>1.8169999999999999</v>
      </c>
      <c r="L57" s="23">
        <v>1.851</v>
      </c>
      <c r="M57" s="23">
        <v>1.885</v>
      </c>
      <c r="N57" s="23">
        <v>1.921</v>
      </c>
      <c r="O57" s="23">
        <v>1.956</v>
      </c>
      <c r="P57" s="34">
        <f t="shared" si="47"/>
        <v>5.0856483535990066E-2</v>
      </c>
      <c r="Q57" s="34">
        <f t="shared" si="48"/>
        <v>5.0856483535990059E-2</v>
      </c>
      <c r="R57" s="35">
        <f t="shared" si="49"/>
        <v>5.0856483535990059E-2</v>
      </c>
      <c r="S57" s="35">
        <f t="shared" si="50"/>
        <v>5.0855333856118033E-2</v>
      </c>
      <c r="T57" s="35">
        <f t="shared" si="51"/>
        <v>5.0863887780122033E-2</v>
      </c>
      <c r="U57" s="35">
        <f t="shared" si="52"/>
        <v>5.0856471115091804E-2</v>
      </c>
      <c r="V57" s="35">
        <f t="shared" si="53"/>
        <v>5.0858634427806013E-2</v>
      </c>
      <c r="W57" s="35">
        <f t="shared" si="54"/>
        <v>5.0844257431083784E-2</v>
      </c>
      <c r="X57" s="35">
        <f t="shared" si="55"/>
        <v>5.0867205084072553E-2</v>
      </c>
      <c r="Y57" s="35">
        <f t="shared" si="56"/>
        <v>5.0844814140889004E-2</v>
      </c>
      <c r="Z57" s="2" t="s">
        <v>17</v>
      </c>
      <c r="AA57" s="14" t="s">
        <v>149</v>
      </c>
      <c r="AB57" s="1" t="s">
        <v>13</v>
      </c>
      <c r="AC57" s="30" t="s">
        <v>254</v>
      </c>
    </row>
    <row r="58" spans="1:29" customFormat="1" ht="25.5" hidden="1">
      <c r="B58" s="10" t="str">
        <f t="shared" ca="1" si="1"/>
        <v>Антигуа и Барбуда</v>
      </c>
      <c r="C58" s="2" t="s">
        <v>18</v>
      </c>
      <c r="D58" s="18" t="s">
        <v>6</v>
      </c>
      <c r="E58" s="10" t="str">
        <f t="shared" ca="1" si="2"/>
        <v xml:space="preserve">N Здравоохранение и социальная работа </v>
      </c>
      <c r="F58" s="22">
        <v>1.6499672000000001</v>
      </c>
      <c r="G58" s="22">
        <v>1.68364</v>
      </c>
      <c r="H58" s="23">
        <v>1.718</v>
      </c>
      <c r="I58" s="23">
        <v>1.75</v>
      </c>
      <c r="J58" s="23">
        <v>1.7829999999999999</v>
      </c>
      <c r="K58" s="23">
        <v>1.8160000000000001</v>
      </c>
      <c r="L58" s="23">
        <v>1.85</v>
      </c>
      <c r="M58" s="23">
        <v>1.8839999999999999</v>
      </c>
      <c r="N58" s="23">
        <v>1.919</v>
      </c>
      <c r="O58" s="23">
        <v>1.9550000000000001</v>
      </c>
      <c r="P58" s="34">
        <f t="shared" si="47"/>
        <v>5.0826898612467093E-2</v>
      </c>
      <c r="Q58" s="34">
        <f t="shared" si="48"/>
        <v>5.0826898612467086E-2</v>
      </c>
      <c r="R58" s="35">
        <f t="shared" si="49"/>
        <v>5.0826898612467086E-2</v>
      </c>
      <c r="S58" s="35">
        <f t="shared" si="50"/>
        <v>5.082629026168279E-2</v>
      </c>
      <c r="T58" s="35">
        <f t="shared" si="51"/>
        <v>5.0835376632263216E-2</v>
      </c>
      <c r="U58" s="35">
        <f t="shared" si="52"/>
        <v>5.0828481862964618E-2</v>
      </c>
      <c r="V58" s="35">
        <f t="shared" si="53"/>
        <v>5.0831158126116223E-2</v>
      </c>
      <c r="W58" s="35">
        <f t="shared" si="54"/>
        <v>5.0817284350218483E-2</v>
      </c>
      <c r="X58" s="35">
        <f t="shared" si="55"/>
        <v>5.0814245994968886E-2</v>
      </c>
      <c r="Y58" s="35">
        <f t="shared" si="56"/>
        <v>5.0818819859630882E-2</v>
      </c>
      <c r="Z58" s="2" t="s">
        <v>17</v>
      </c>
      <c r="AA58" s="14" t="s">
        <v>149</v>
      </c>
      <c r="AB58" s="1" t="s">
        <v>14</v>
      </c>
      <c r="AC58" s="30" t="s">
        <v>255</v>
      </c>
    </row>
    <row r="59" spans="1:29" ht="31.5" hidden="1">
      <c r="B59" s="10" t="str">
        <f t="shared" ca="1" si="1"/>
        <v>Антигуа и Барбуда</v>
      </c>
      <c r="C59" s="4" t="s">
        <v>18</v>
      </c>
      <c r="D59" s="25" t="s">
        <v>6</v>
      </c>
      <c r="E59" s="10" t="str">
        <f t="shared" ca="1" si="2"/>
        <v>O Прочие виды коммунальных, социальных и личных услуг</v>
      </c>
      <c r="F59" s="22">
        <v>2.5796343999999998</v>
      </c>
      <c r="G59" s="22">
        <v>2.6322799999999997</v>
      </c>
      <c r="H59" s="23">
        <v>2.6859999999999999</v>
      </c>
      <c r="I59" s="23">
        <v>2.7360000000000002</v>
      </c>
      <c r="J59" s="23">
        <v>2.7869999999999999</v>
      </c>
      <c r="K59" s="23">
        <v>2.839</v>
      </c>
      <c r="L59" s="23">
        <v>2.8919999999999999</v>
      </c>
      <c r="M59" s="23">
        <v>2.9460000000000002</v>
      </c>
      <c r="N59" s="23">
        <v>3.0009999999999999</v>
      </c>
      <c r="O59" s="23">
        <v>3.0569999999999999</v>
      </c>
      <c r="P59" s="34">
        <f t="shared" si="47"/>
        <v>7.9465104582704657E-2</v>
      </c>
      <c r="Q59" s="34">
        <f t="shared" si="48"/>
        <v>7.9465104582704643E-2</v>
      </c>
      <c r="R59" s="35">
        <f t="shared" si="49"/>
        <v>7.9465104582704643E-2</v>
      </c>
      <c r="S59" s="35">
        <f t="shared" si="50"/>
        <v>7.9463274374836648E-2</v>
      </c>
      <c r="T59" s="35">
        <f t="shared" si="51"/>
        <v>7.946056908251127E-2</v>
      </c>
      <c r="U59" s="35">
        <f t="shared" si="52"/>
        <v>7.9461486789072985E-2</v>
      </c>
      <c r="V59" s="35">
        <f t="shared" si="53"/>
        <v>7.946146448688006E-2</v>
      </c>
      <c r="W59" s="35">
        <f t="shared" si="54"/>
        <v>7.9462696229163299E-2</v>
      </c>
      <c r="X59" s="35">
        <f t="shared" si="55"/>
        <v>7.946511320005295E-2</v>
      </c>
      <c r="Y59" s="35">
        <f t="shared" si="56"/>
        <v>7.9464517806082657E-2</v>
      </c>
      <c r="Z59" s="4" t="s">
        <v>17</v>
      </c>
      <c r="AA59" s="14" t="s">
        <v>149</v>
      </c>
      <c r="AB59" s="5" t="s">
        <v>266</v>
      </c>
      <c r="AC59" s="49" t="s">
        <v>315</v>
      </c>
    </row>
    <row r="60" spans="1:29" customFormat="1" ht="31.5" hidden="1">
      <c r="B60" s="10" t="str">
        <f t="shared" ca="1" si="1"/>
        <v>Антигуа и Барбуда</v>
      </c>
      <c r="C60" s="2" t="s">
        <v>18</v>
      </c>
      <c r="D60" s="18" t="s">
        <v>6</v>
      </c>
      <c r="E60" s="10" t="str">
        <f t="shared" ca="1" si="2"/>
        <v>Q Экс-территориальные организации и органы</v>
      </c>
      <c r="F60" s="22">
        <v>0.48308119999999999</v>
      </c>
      <c r="G60" s="22">
        <v>0.49293999999999999</v>
      </c>
      <c r="H60" s="23">
        <v>0.503</v>
      </c>
      <c r="I60" s="23">
        <v>0.51200000000000001</v>
      </c>
      <c r="J60" s="23">
        <v>0.52200000000000002</v>
      </c>
      <c r="K60" s="23">
        <v>0.53200000000000003</v>
      </c>
      <c r="L60" s="23">
        <v>0.54200000000000004</v>
      </c>
      <c r="M60" s="23">
        <v>0.55200000000000005</v>
      </c>
      <c r="N60" s="23">
        <v>0.56200000000000006</v>
      </c>
      <c r="O60" s="23">
        <v>0.57199999999999995</v>
      </c>
      <c r="P60" s="34">
        <f t="shared" si="47"/>
        <v>1.4881216532055265E-2</v>
      </c>
      <c r="Q60" s="34">
        <f t="shared" si="48"/>
        <v>1.4881216532055264E-2</v>
      </c>
      <c r="R60" s="35">
        <f t="shared" si="49"/>
        <v>1.4881216532055264E-2</v>
      </c>
      <c r="S60" s="35">
        <f t="shared" si="50"/>
        <v>1.4870320350846622E-2</v>
      </c>
      <c r="T60" s="35">
        <f t="shared" si="51"/>
        <v>1.4882819182300281E-2</v>
      </c>
      <c r="U60" s="35">
        <f t="shared" si="52"/>
        <v>1.4890282131661442E-2</v>
      </c>
      <c r="V60" s="35">
        <f t="shared" si="53"/>
        <v>1.4892155515867565E-2</v>
      </c>
      <c r="W60" s="35">
        <f t="shared" si="54"/>
        <v>1.4889140637643634E-2</v>
      </c>
      <c r="X60" s="35">
        <f t="shared" si="55"/>
        <v>1.4881504038130546E-2</v>
      </c>
      <c r="Y60" s="35">
        <f t="shared" si="56"/>
        <v>1.4868728879646477E-2</v>
      </c>
      <c r="Z60" s="2" t="s">
        <v>17</v>
      </c>
      <c r="AA60" s="14" t="s">
        <v>149</v>
      </c>
      <c r="AB60" s="1" t="s">
        <v>264</v>
      </c>
      <c r="AC60" s="1" t="s">
        <v>316</v>
      </c>
    </row>
    <row r="61" spans="1:29" ht="15.75" hidden="1">
      <c r="A61" t="s">
        <v>319</v>
      </c>
      <c r="B61" s="10" t="str">
        <f t="shared" ca="1" si="1"/>
        <v>Аргентина</v>
      </c>
      <c r="C61" s="10" t="s">
        <v>16</v>
      </c>
      <c r="D61" s="25" t="s">
        <v>6</v>
      </c>
      <c r="E61" s="10" t="str">
        <f t="shared" ca="1" si="2"/>
        <v xml:space="preserve">Итого </v>
      </c>
      <c r="F61" s="23">
        <v>8285.2000000000007</v>
      </c>
      <c r="G61" s="23">
        <v>8261.7000000000007</v>
      </c>
      <c r="H61" s="23">
        <v>8143.4</v>
      </c>
      <c r="I61" s="23">
        <v>8016.1</v>
      </c>
      <c r="J61" s="26">
        <v>8956.2000000000007</v>
      </c>
      <c r="K61" s="23">
        <v>9415</v>
      </c>
      <c r="L61" s="23">
        <v>9638.7000000000007</v>
      </c>
      <c r="M61" s="26">
        <v>10040.5</v>
      </c>
      <c r="N61" s="24">
        <v>9839.69</v>
      </c>
      <c r="O61" s="24">
        <v>9642.896200000001</v>
      </c>
      <c r="P61" s="35">
        <f t="shared" ref="P61:Y61" si="57">F61/F$61</f>
        <v>1</v>
      </c>
      <c r="Q61" s="35">
        <f t="shared" si="57"/>
        <v>1</v>
      </c>
      <c r="R61" s="35">
        <f t="shared" si="57"/>
        <v>1</v>
      </c>
      <c r="S61" s="35">
        <f t="shared" si="57"/>
        <v>1</v>
      </c>
      <c r="T61" s="40">
        <f t="shared" si="57"/>
        <v>1</v>
      </c>
      <c r="U61" s="40">
        <f t="shared" si="57"/>
        <v>1</v>
      </c>
      <c r="V61" s="40">
        <f t="shared" si="57"/>
        <v>1</v>
      </c>
      <c r="W61" s="40">
        <f t="shared" si="57"/>
        <v>1</v>
      </c>
      <c r="X61" s="36">
        <f t="shared" si="57"/>
        <v>1</v>
      </c>
      <c r="Y61" s="36">
        <f t="shared" si="57"/>
        <v>1</v>
      </c>
      <c r="Z61" s="10" t="s">
        <v>19</v>
      </c>
      <c r="AA61" s="11" t="s">
        <v>150</v>
      </c>
      <c r="AB61" s="5" t="s">
        <v>262</v>
      </c>
      <c r="AC61" s="30" t="s">
        <v>260</v>
      </c>
    </row>
    <row r="62" spans="1:29" ht="31.5" hidden="1">
      <c r="A62" t="s">
        <v>319</v>
      </c>
      <c r="B62" s="10" t="str">
        <f t="shared" ca="1" si="1"/>
        <v>Аргентина</v>
      </c>
      <c r="C62" s="43" t="s">
        <v>16</v>
      </c>
      <c r="D62" s="25" t="s">
        <v>6</v>
      </c>
      <c r="E62" s="10" t="str">
        <f t="shared" ca="1" si="2"/>
        <v>E Электро-, газо- и водоснабжение</v>
      </c>
      <c r="F62" s="23">
        <v>51.3</v>
      </c>
      <c r="G62" s="23">
        <v>48.4</v>
      </c>
      <c r="H62" s="23">
        <v>52.1</v>
      </c>
      <c r="I62" s="23">
        <v>42.5</v>
      </c>
      <c r="J62" s="26">
        <v>47.2</v>
      </c>
      <c r="K62" s="23">
        <v>44</v>
      </c>
      <c r="L62" s="23">
        <v>48.9</v>
      </c>
      <c r="M62" s="26">
        <v>44.1</v>
      </c>
      <c r="N62" s="24">
        <v>44.1</v>
      </c>
      <c r="O62" s="24">
        <v>43.218000000000004</v>
      </c>
      <c r="P62" s="35">
        <f t="shared" ref="P62:P73" si="58">F62/F$61</f>
        <v>6.1917636267078639E-3</v>
      </c>
      <c r="Q62" s="35">
        <f t="shared" ref="Q62:Q73" si="59">G62/G$61</f>
        <v>5.8583584492295764E-3</v>
      </c>
      <c r="R62" s="35">
        <f t="shared" ref="R62:R73" si="60">H62/H$61</f>
        <v>6.397819092762237E-3</v>
      </c>
      <c r="S62" s="35">
        <f t="shared" ref="S62:S73" si="61">I62/I$61</f>
        <v>5.3018300669901821E-3</v>
      </c>
      <c r="T62" s="40">
        <f t="shared" ref="T62:T73" si="62">J62/J$61</f>
        <v>5.270092226613966E-3</v>
      </c>
      <c r="U62" s="40">
        <f t="shared" ref="U62:U73" si="63">K62/K$61</f>
        <v>4.6733935209771638E-3</v>
      </c>
      <c r="V62" s="40">
        <f t="shared" ref="V62:V73" si="64">L62/L$61</f>
        <v>5.0732982663637205E-3</v>
      </c>
      <c r="W62" s="40">
        <f t="shared" ref="W62:W73" si="65">M62/M$61</f>
        <v>4.3922115432498384E-3</v>
      </c>
      <c r="X62" s="36">
        <f t="shared" ref="X62:X73" si="66">N62/N$61</f>
        <v>4.4818485135202429E-3</v>
      </c>
      <c r="Y62" s="36">
        <f t="shared" ref="Y62:Y73" si="67">O62/O$61</f>
        <v>4.4818485135202429E-3</v>
      </c>
      <c r="Z62" s="43" t="s">
        <v>19</v>
      </c>
      <c r="AA62" s="11" t="s">
        <v>150</v>
      </c>
      <c r="AB62" s="5" t="s">
        <v>263</v>
      </c>
      <c r="AC62" s="5" t="s">
        <v>314</v>
      </c>
    </row>
    <row r="63" spans="1:29" ht="63" hidden="1">
      <c r="A63" t="s">
        <v>319</v>
      </c>
      <c r="B63" s="10" t="str">
        <f t="shared" ca="1" si="1"/>
        <v>Аргентина</v>
      </c>
      <c r="C63" s="6" t="s">
        <v>16</v>
      </c>
      <c r="D63" s="25" t="s">
        <v>6</v>
      </c>
      <c r="E63" s="10" t="str">
        <f t="shared" ca="1" si="2"/>
        <v xml:space="preserve">G Оптовая и розничная торговля; ремонт автомашин, мотоцивлов и продукция домохозяйств  </v>
      </c>
      <c r="F63" s="23">
        <v>1640.2</v>
      </c>
      <c r="G63" s="23">
        <v>1683.3</v>
      </c>
      <c r="H63" s="23">
        <v>1658</v>
      </c>
      <c r="I63" s="23">
        <v>1543.9</v>
      </c>
      <c r="J63" s="26">
        <v>1830.8</v>
      </c>
      <c r="K63" s="23">
        <v>1945.7</v>
      </c>
      <c r="L63" s="23">
        <v>1951.8</v>
      </c>
      <c r="M63" s="26">
        <v>2018.6</v>
      </c>
      <c r="N63" s="24">
        <v>2018.6</v>
      </c>
      <c r="O63" s="24">
        <v>1978.2279999999998</v>
      </c>
      <c r="P63" s="35">
        <f t="shared" si="58"/>
        <v>0.19796746004924443</v>
      </c>
      <c r="Q63" s="35">
        <f t="shared" si="59"/>
        <v>0.20374741276008568</v>
      </c>
      <c r="R63" s="35">
        <f t="shared" si="60"/>
        <v>0.20360046172360441</v>
      </c>
      <c r="S63" s="35">
        <f t="shared" si="61"/>
        <v>0.19259989271590924</v>
      </c>
      <c r="T63" s="40">
        <f t="shared" si="62"/>
        <v>0.20441705187467898</v>
      </c>
      <c r="U63" s="40">
        <f t="shared" si="63"/>
        <v>0.20665958576739246</v>
      </c>
      <c r="V63" s="40">
        <f t="shared" si="64"/>
        <v>0.20249618724516791</v>
      </c>
      <c r="W63" s="40">
        <f t="shared" si="65"/>
        <v>0.20104576465315471</v>
      </c>
      <c r="X63" s="36">
        <f t="shared" si="66"/>
        <v>0.2051487394419946</v>
      </c>
      <c r="Y63" s="36">
        <f t="shared" si="67"/>
        <v>0.20514873944199458</v>
      </c>
      <c r="Z63" s="6" t="s">
        <v>19</v>
      </c>
      <c r="AA63" s="11" t="s">
        <v>150</v>
      </c>
      <c r="AB63" s="5" t="s">
        <v>7</v>
      </c>
      <c r="AC63" s="30" t="s">
        <v>244</v>
      </c>
    </row>
    <row r="64" spans="1:29" ht="15.75" hidden="1">
      <c r="A64" t="s">
        <v>319</v>
      </c>
      <c r="B64" s="10" t="str">
        <f t="shared" ca="1" si="1"/>
        <v>Аргентина</v>
      </c>
      <c r="C64" s="4" t="s">
        <v>16</v>
      </c>
      <c r="D64" s="25" t="s">
        <v>6</v>
      </c>
      <c r="E64" s="10" t="str">
        <f t="shared" ca="1" si="2"/>
        <v>H Отели и рестораны</v>
      </c>
      <c r="F64" s="23">
        <v>236.1</v>
      </c>
      <c r="G64" s="23">
        <v>254.8</v>
      </c>
      <c r="H64" s="23">
        <v>274.7</v>
      </c>
      <c r="I64" s="23">
        <v>233.9</v>
      </c>
      <c r="J64" s="26">
        <v>246.2</v>
      </c>
      <c r="K64" s="23">
        <v>321.10000000000002</v>
      </c>
      <c r="L64" s="23">
        <v>315.60000000000002</v>
      </c>
      <c r="M64" s="26">
        <v>380.8</v>
      </c>
      <c r="N64" s="24">
        <v>380.8</v>
      </c>
      <c r="O64" s="24">
        <v>373.18400000000003</v>
      </c>
      <c r="P64" s="35">
        <f t="shared" si="58"/>
        <v>2.8496596340462508E-2</v>
      </c>
      <c r="Q64" s="35">
        <f t="shared" si="59"/>
        <v>3.0841110183134221E-2</v>
      </c>
      <c r="R64" s="35">
        <f t="shared" si="60"/>
        <v>3.3732838863374019E-2</v>
      </c>
      <c r="S64" s="35">
        <f t="shared" si="61"/>
        <v>2.9178777709858907E-2</v>
      </c>
      <c r="T64" s="40">
        <f t="shared" si="62"/>
        <v>2.748933699560081E-2</v>
      </c>
      <c r="U64" s="40">
        <f t="shared" si="63"/>
        <v>3.4105151354221985E-2</v>
      </c>
      <c r="V64" s="40">
        <f t="shared" si="64"/>
        <v>3.2743004762052975E-2</v>
      </c>
      <c r="W64" s="40">
        <f t="shared" si="65"/>
        <v>3.7926398087744638E-2</v>
      </c>
      <c r="X64" s="36">
        <f t="shared" si="66"/>
        <v>3.8700406211984319E-2</v>
      </c>
      <c r="Y64" s="36">
        <f t="shared" si="67"/>
        <v>3.8700406211984319E-2</v>
      </c>
      <c r="Z64" s="4" t="s">
        <v>19</v>
      </c>
      <c r="AA64" s="11" t="s">
        <v>150</v>
      </c>
      <c r="AB64" s="5" t="s">
        <v>8</v>
      </c>
      <c r="AC64" s="30" t="s">
        <v>245</v>
      </c>
    </row>
    <row r="65" spans="1:29" ht="31.5" hidden="1">
      <c r="A65" t="s">
        <v>319</v>
      </c>
      <c r="B65" s="10" t="str">
        <f t="shared" ca="1" si="1"/>
        <v>Аргентина</v>
      </c>
      <c r="C65" s="4" t="s">
        <v>16</v>
      </c>
      <c r="D65" s="25" t="s">
        <v>6</v>
      </c>
      <c r="E65" s="10" t="str">
        <f t="shared" ca="1" si="2"/>
        <v xml:space="preserve">I Транспорт, складское хозяйство и связь </v>
      </c>
      <c r="F65" s="23">
        <v>668.2</v>
      </c>
      <c r="G65" s="23">
        <v>674.4</v>
      </c>
      <c r="H65" s="23">
        <v>655.9</v>
      </c>
      <c r="I65" s="23">
        <v>602.29999999999995</v>
      </c>
      <c r="J65" s="26">
        <v>588.79999999999995</v>
      </c>
      <c r="K65" s="23">
        <v>648</v>
      </c>
      <c r="L65" s="23">
        <v>648.9</v>
      </c>
      <c r="M65" s="26">
        <v>644</v>
      </c>
      <c r="N65" s="24">
        <v>644</v>
      </c>
      <c r="O65" s="24">
        <v>631.12</v>
      </c>
      <c r="P65" s="35">
        <f t="shared" si="58"/>
        <v>8.0649833437937524E-2</v>
      </c>
      <c r="Q65" s="35">
        <f t="shared" si="59"/>
        <v>8.1629688804967487E-2</v>
      </c>
      <c r="R65" s="35">
        <f t="shared" si="60"/>
        <v>8.0543753223469308E-2</v>
      </c>
      <c r="S65" s="35">
        <f t="shared" si="61"/>
        <v>7.5136288219957326E-2</v>
      </c>
      <c r="T65" s="40">
        <f t="shared" si="62"/>
        <v>6.574216743708268E-2</v>
      </c>
      <c r="U65" s="40">
        <f t="shared" si="63"/>
        <v>6.8826340945300046E-2</v>
      </c>
      <c r="V65" s="40">
        <f t="shared" si="64"/>
        <v>6.7322356749354162E-2</v>
      </c>
      <c r="W65" s="40">
        <f t="shared" si="65"/>
        <v>6.4140232060156371E-2</v>
      </c>
      <c r="X65" s="36">
        <f t="shared" si="66"/>
        <v>6.5449216387914663E-2</v>
      </c>
      <c r="Y65" s="36">
        <f t="shared" si="67"/>
        <v>6.5449216387914649E-2</v>
      </c>
      <c r="Z65" s="4" t="s">
        <v>19</v>
      </c>
      <c r="AA65" s="11" t="s">
        <v>150</v>
      </c>
      <c r="AB65" s="5" t="s">
        <v>9</v>
      </c>
      <c r="AC65" s="30" t="s">
        <v>258</v>
      </c>
    </row>
    <row r="66" spans="1:29" ht="15.75" hidden="1">
      <c r="A66" t="s">
        <v>319</v>
      </c>
      <c r="B66" s="10" t="str">
        <f t="shared" ca="1" si="1"/>
        <v>Аргентина</v>
      </c>
      <c r="C66" s="4" t="s">
        <v>16</v>
      </c>
      <c r="D66" s="25" t="s">
        <v>6</v>
      </c>
      <c r="E66" s="10" t="str">
        <f t="shared" ca="1" si="2"/>
        <v xml:space="preserve">J Финансовое посредничество </v>
      </c>
      <c r="F66" s="23">
        <v>200.6</v>
      </c>
      <c r="G66" s="23">
        <v>207.1</v>
      </c>
      <c r="H66" s="23">
        <v>198.3</v>
      </c>
      <c r="I66" s="23">
        <v>186.2</v>
      </c>
      <c r="J66" s="26">
        <v>148.80000000000001</v>
      </c>
      <c r="K66" s="23">
        <v>143.69999999999999</v>
      </c>
      <c r="L66" s="23">
        <v>162.9</v>
      </c>
      <c r="M66" s="26">
        <v>189.4</v>
      </c>
      <c r="N66" s="24">
        <v>189.4</v>
      </c>
      <c r="O66" s="24">
        <v>185.61199999999999</v>
      </c>
      <c r="P66" s="35">
        <f t="shared" si="58"/>
        <v>2.4211847631921978E-2</v>
      </c>
      <c r="Q66" s="35">
        <f t="shared" si="59"/>
        <v>2.5067480058583582E-2</v>
      </c>
      <c r="R66" s="35">
        <f t="shared" si="60"/>
        <v>2.4351008178402144E-2</v>
      </c>
      <c r="S66" s="35">
        <f t="shared" si="61"/>
        <v>2.3228253140554631E-2</v>
      </c>
      <c r="T66" s="40">
        <f t="shared" si="62"/>
        <v>1.661418905339318E-2</v>
      </c>
      <c r="U66" s="40">
        <f t="shared" si="63"/>
        <v>1.5262878385554964E-2</v>
      </c>
      <c r="V66" s="40">
        <f t="shared" si="64"/>
        <v>1.6900619378131906E-2</v>
      </c>
      <c r="W66" s="40">
        <f t="shared" si="65"/>
        <v>1.8863602410238534E-2</v>
      </c>
      <c r="X66" s="36">
        <f t="shared" si="66"/>
        <v>1.9248573887998503E-2</v>
      </c>
      <c r="Y66" s="36">
        <f t="shared" si="67"/>
        <v>1.9248573887998503E-2</v>
      </c>
      <c r="Z66" s="4" t="s">
        <v>19</v>
      </c>
      <c r="AA66" s="11" t="s">
        <v>150</v>
      </c>
      <c r="AB66" s="5" t="s">
        <v>10</v>
      </c>
      <c r="AC66" s="30" t="s">
        <v>259</v>
      </c>
    </row>
    <row r="67" spans="1:29" ht="31.5" hidden="1">
      <c r="A67" t="s">
        <v>319</v>
      </c>
      <c r="B67" s="10" t="str">
        <f t="shared" ref="B67:B130" ca="1" si="68">OFFSET(Z67,0,$Z$1)</f>
        <v>Аргентина</v>
      </c>
      <c r="C67" s="4" t="s">
        <v>16</v>
      </c>
      <c r="D67" s="25" t="s">
        <v>6</v>
      </c>
      <c r="E67" s="10" t="str">
        <f t="shared" ref="E67:E130" ca="1" si="69">OFFSET(AB67,0,$Z$1)</f>
        <v xml:space="preserve">K Недвижимость, аренда и деловая активность </v>
      </c>
      <c r="F67" s="23">
        <v>634.9</v>
      </c>
      <c r="G67" s="23">
        <v>600.4</v>
      </c>
      <c r="H67" s="23">
        <v>569.70000000000005</v>
      </c>
      <c r="I67" s="23">
        <v>556</v>
      </c>
      <c r="J67" s="26">
        <v>656.3</v>
      </c>
      <c r="K67" s="23">
        <v>676.4</v>
      </c>
      <c r="L67" s="23">
        <v>742.7</v>
      </c>
      <c r="M67" s="26">
        <v>809.8</v>
      </c>
      <c r="N67" s="24">
        <v>809.8</v>
      </c>
      <c r="O67" s="24">
        <v>793.60399999999993</v>
      </c>
      <c r="P67" s="35">
        <f t="shared" si="58"/>
        <v>7.6630618452179777E-2</v>
      </c>
      <c r="Q67" s="35">
        <f t="shared" si="59"/>
        <v>7.2672694481765249E-2</v>
      </c>
      <c r="R67" s="35">
        <f t="shared" si="60"/>
        <v>6.9958493995137178E-2</v>
      </c>
      <c r="S67" s="35">
        <f t="shared" si="61"/>
        <v>6.9360412170506855E-2</v>
      </c>
      <c r="T67" s="40">
        <f t="shared" si="62"/>
        <v>7.3278845939125953E-2</v>
      </c>
      <c r="U67" s="40">
        <f t="shared" si="63"/>
        <v>7.1842804036112581E-2</v>
      </c>
      <c r="V67" s="40">
        <f t="shared" si="64"/>
        <v>7.705395955886167E-2</v>
      </c>
      <c r="W67" s="40">
        <f t="shared" si="65"/>
        <v>8.065335391663761E-2</v>
      </c>
      <c r="X67" s="36">
        <f t="shared" si="66"/>
        <v>8.2299340731262868E-2</v>
      </c>
      <c r="Y67" s="36">
        <f t="shared" si="67"/>
        <v>8.2299340731262854E-2</v>
      </c>
      <c r="Z67" s="4" t="s">
        <v>19</v>
      </c>
      <c r="AA67" s="11" t="s">
        <v>150</v>
      </c>
      <c r="AB67" s="5" t="s">
        <v>11</v>
      </c>
      <c r="AC67" s="30" t="s">
        <v>256</v>
      </c>
    </row>
    <row r="68" spans="1:29" ht="47.25" hidden="1">
      <c r="A68" t="s">
        <v>319</v>
      </c>
      <c r="B68" s="10" t="str">
        <f t="shared" ca="1" si="68"/>
        <v>Аргентина</v>
      </c>
      <c r="C68" s="4" t="s">
        <v>16</v>
      </c>
      <c r="D68" s="25" t="s">
        <v>6</v>
      </c>
      <c r="E68" s="10" t="str">
        <f t="shared" ca="1" si="69"/>
        <v xml:space="preserve">L Государственное управление и оборона; обязательное соц.страхование </v>
      </c>
      <c r="F68" s="23">
        <v>642.79999999999995</v>
      </c>
      <c r="G68" s="23">
        <v>633.5</v>
      </c>
      <c r="H68" s="23">
        <v>659.6</v>
      </c>
      <c r="I68" s="23">
        <v>780</v>
      </c>
      <c r="J68" s="26">
        <v>790.8</v>
      </c>
      <c r="K68" s="23">
        <v>772.9</v>
      </c>
      <c r="L68" s="23">
        <v>728.6</v>
      </c>
      <c r="M68" s="26">
        <v>768.7</v>
      </c>
      <c r="N68" s="24">
        <v>768.7</v>
      </c>
      <c r="O68" s="24">
        <v>753.32600000000002</v>
      </c>
      <c r="P68" s="35">
        <f t="shared" si="58"/>
        <v>7.7584125911263443E-2</v>
      </c>
      <c r="Q68" s="35">
        <f t="shared" si="59"/>
        <v>7.6679133834440846E-2</v>
      </c>
      <c r="R68" s="35">
        <f t="shared" si="60"/>
        <v>8.0998108898003296E-2</v>
      </c>
      <c r="S68" s="35">
        <f t="shared" si="61"/>
        <v>9.7304175347113928E-2</v>
      </c>
      <c r="T68" s="40">
        <f t="shared" si="62"/>
        <v>8.8296375695049223E-2</v>
      </c>
      <c r="U68" s="40">
        <f t="shared" si="63"/>
        <v>8.2092405735528409E-2</v>
      </c>
      <c r="V68" s="40">
        <f t="shared" si="64"/>
        <v>7.5591106684511397E-2</v>
      </c>
      <c r="W68" s="40">
        <f t="shared" si="65"/>
        <v>7.655993227428913E-2</v>
      </c>
      <c r="X68" s="36">
        <f t="shared" si="66"/>
        <v>7.8122379871723602E-2</v>
      </c>
      <c r="Y68" s="36">
        <f t="shared" si="67"/>
        <v>7.8122379871723602E-2</v>
      </c>
      <c r="Z68" s="4" t="s">
        <v>19</v>
      </c>
      <c r="AA68" s="11" t="s">
        <v>150</v>
      </c>
      <c r="AB68" s="5" t="s">
        <v>12</v>
      </c>
      <c r="AC68" s="30" t="s">
        <v>257</v>
      </c>
    </row>
    <row r="69" spans="1:29" customFormat="1" ht="15.75" hidden="1">
      <c r="A69" t="s">
        <v>319</v>
      </c>
      <c r="B69" s="10" t="str">
        <f t="shared" ca="1" si="68"/>
        <v>Аргентина</v>
      </c>
      <c r="C69" s="2" t="s">
        <v>16</v>
      </c>
      <c r="D69" s="18" t="s">
        <v>6</v>
      </c>
      <c r="E69" s="10" t="str">
        <f t="shared" ca="1" si="69"/>
        <v xml:space="preserve">M Образование </v>
      </c>
      <c r="F69" s="23">
        <v>607.20000000000005</v>
      </c>
      <c r="G69" s="23">
        <v>625.79999999999995</v>
      </c>
      <c r="H69" s="23">
        <v>646.4</v>
      </c>
      <c r="I69" s="23">
        <v>723.3</v>
      </c>
      <c r="J69" s="26">
        <v>748.9</v>
      </c>
      <c r="K69" s="23">
        <v>712.3</v>
      </c>
      <c r="L69" s="23">
        <v>736.4</v>
      </c>
      <c r="M69" s="26">
        <v>806.8</v>
      </c>
      <c r="N69" s="24">
        <v>806.8</v>
      </c>
      <c r="O69" s="24">
        <v>790.66399999999999</v>
      </c>
      <c r="P69" s="35">
        <f t="shared" si="58"/>
        <v>7.3287307488050984E-2</v>
      </c>
      <c r="Q69" s="35">
        <f t="shared" si="59"/>
        <v>7.5747122262972505E-2</v>
      </c>
      <c r="R69" s="35">
        <f t="shared" si="60"/>
        <v>7.937716432939558E-2</v>
      </c>
      <c r="S69" s="35">
        <f t="shared" si="61"/>
        <v>9.023091029303526E-2</v>
      </c>
      <c r="T69" s="40">
        <f t="shared" si="62"/>
        <v>8.3618052298966072E-2</v>
      </c>
      <c r="U69" s="40">
        <f t="shared" si="63"/>
        <v>7.5655868295273501E-2</v>
      </c>
      <c r="V69" s="40">
        <f t="shared" si="64"/>
        <v>7.6400344444790269E-2</v>
      </c>
      <c r="W69" s="40">
        <f t="shared" si="65"/>
        <v>8.0354564015736263E-2</v>
      </c>
      <c r="X69" s="36">
        <f t="shared" si="66"/>
        <v>8.1994453077281898E-2</v>
      </c>
      <c r="Y69" s="36">
        <f t="shared" si="67"/>
        <v>8.1994453077281898E-2</v>
      </c>
      <c r="Z69" s="2" t="s">
        <v>19</v>
      </c>
      <c r="AA69" s="11" t="s">
        <v>150</v>
      </c>
      <c r="AB69" s="1" t="s">
        <v>13</v>
      </c>
      <c r="AC69" s="30" t="s">
        <v>254</v>
      </c>
    </row>
    <row r="70" spans="1:29" customFormat="1" ht="25.5" hidden="1">
      <c r="A70" t="s">
        <v>319</v>
      </c>
      <c r="B70" s="10" t="str">
        <f t="shared" ca="1" si="68"/>
        <v>Аргентина</v>
      </c>
      <c r="C70" s="2" t="s">
        <v>16</v>
      </c>
      <c r="D70" s="18" t="s">
        <v>6</v>
      </c>
      <c r="E70" s="10" t="str">
        <f t="shared" ca="1" si="69"/>
        <v xml:space="preserve">N Здравоохранение и социальная работа </v>
      </c>
      <c r="F70" s="23">
        <v>487.1</v>
      </c>
      <c r="G70" s="23">
        <v>474.5</v>
      </c>
      <c r="H70" s="23">
        <v>443</v>
      </c>
      <c r="I70" s="23">
        <v>496.4</v>
      </c>
      <c r="J70" s="26">
        <v>649.1</v>
      </c>
      <c r="K70" s="23">
        <v>652.5</v>
      </c>
      <c r="L70" s="23">
        <v>628.29999999999995</v>
      </c>
      <c r="M70" s="26">
        <v>590.20000000000005</v>
      </c>
      <c r="N70" s="24">
        <v>590.20000000000005</v>
      </c>
      <c r="O70" s="24">
        <v>578.39600000000007</v>
      </c>
      <c r="P70" s="35">
        <f t="shared" si="58"/>
        <v>5.8791580167044846E-2</v>
      </c>
      <c r="Q70" s="35">
        <f t="shared" si="59"/>
        <v>5.7433700085938726E-2</v>
      </c>
      <c r="R70" s="35">
        <f t="shared" si="60"/>
        <v>5.4399882113122286E-2</v>
      </c>
      <c r="S70" s="35">
        <f t="shared" si="61"/>
        <v>6.1925375182445321E-2</v>
      </c>
      <c r="T70" s="40">
        <f t="shared" si="62"/>
        <v>7.2474933565574676E-2</v>
      </c>
      <c r="U70" s="40">
        <f t="shared" si="63"/>
        <v>6.9304301646309074E-2</v>
      </c>
      <c r="V70" s="40">
        <f t="shared" si="64"/>
        <v>6.5185139074771484E-2</v>
      </c>
      <c r="W70" s="40">
        <f t="shared" si="65"/>
        <v>5.8781933170658836E-2</v>
      </c>
      <c r="X70" s="36">
        <f t="shared" si="66"/>
        <v>5.9981564459855953E-2</v>
      </c>
      <c r="Y70" s="36">
        <f t="shared" si="67"/>
        <v>5.9981564459855953E-2</v>
      </c>
      <c r="Z70" s="2" t="s">
        <v>19</v>
      </c>
      <c r="AA70" s="11" t="s">
        <v>150</v>
      </c>
      <c r="AB70" s="1" t="s">
        <v>14</v>
      </c>
      <c r="AC70" s="30" t="s">
        <v>255</v>
      </c>
    </row>
    <row r="71" spans="1:29" ht="31.5" hidden="1">
      <c r="A71" t="s">
        <v>319</v>
      </c>
      <c r="B71" s="10" t="str">
        <f t="shared" ca="1" si="68"/>
        <v>Аргентина</v>
      </c>
      <c r="C71" s="4" t="s">
        <v>16</v>
      </c>
      <c r="D71" s="25" t="s">
        <v>6</v>
      </c>
      <c r="E71" s="10" t="str">
        <f t="shared" ca="1" si="69"/>
        <v>O Прочие виды коммунальных, социальных и личных услуг</v>
      </c>
      <c r="F71" s="23">
        <v>483</v>
      </c>
      <c r="G71" s="23">
        <v>484.8</v>
      </c>
      <c r="H71" s="23">
        <v>514.6</v>
      </c>
      <c r="I71" s="23">
        <v>580.9</v>
      </c>
      <c r="J71" s="26">
        <v>494.6</v>
      </c>
      <c r="K71" s="23">
        <v>529.9</v>
      </c>
      <c r="L71" s="23">
        <v>580.9</v>
      </c>
      <c r="M71" s="26">
        <v>546.70000000000005</v>
      </c>
      <c r="N71" s="24">
        <v>546.70000000000005</v>
      </c>
      <c r="O71" s="24">
        <v>535.76600000000008</v>
      </c>
      <c r="P71" s="35">
        <f t="shared" si="58"/>
        <v>5.8296721865495095E-2</v>
      </c>
      <c r="Q71" s="35">
        <f t="shared" si="59"/>
        <v>5.8680416863357419E-2</v>
      </c>
      <c r="R71" s="35">
        <f t="shared" si="60"/>
        <v>6.3192278409509542E-2</v>
      </c>
      <c r="S71" s="35">
        <f t="shared" si="61"/>
        <v>7.2466660845049338E-2</v>
      </c>
      <c r="T71" s="40">
        <f t="shared" si="62"/>
        <v>5.5224313883120074E-2</v>
      </c>
      <c r="U71" s="40">
        <f t="shared" si="63"/>
        <v>5.6282527881040892E-2</v>
      </c>
      <c r="V71" s="40">
        <f t="shared" si="64"/>
        <v>6.0267463454615242E-2</v>
      </c>
      <c r="W71" s="40">
        <f t="shared" si="65"/>
        <v>5.4449479607589266E-2</v>
      </c>
      <c r="X71" s="36">
        <f t="shared" si="66"/>
        <v>5.5560693477131905E-2</v>
      </c>
      <c r="Y71" s="36">
        <f t="shared" si="67"/>
        <v>5.5560693477131905E-2</v>
      </c>
      <c r="Z71" s="4" t="s">
        <v>19</v>
      </c>
      <c r="AA71" s="11" t="s">
        <v>150</v>
      </c>
      <c r="AB71" s="5" t="s">
        <v>266</v>
      </c>
      <c r="AC71" s="49" t="s">
        <v>315</v>
      </c>
    </row>
    <row r="72" spans="1:29" customFormat="1" ht="31.5" hidden="1">
      <c r="A72" t="s">
        <v>319</v>
      </c>
      <c r="B72" s="10" t="str">
        <f t="shared" ca="1" si="68"/>
        <v>Аргентина</v>
      </c>
      <c r="C72" s="2" t="s">
        <v>16</v>
      </c>
      <c r="D72" s="18" t="s">
        <v>6</v>
      </c>
      <c r="E72" s="10" t="str">
        <f t="shared" ca="1" si="69"/>
        <v>Q Экс-территориальные организации и органы</v>
      </c>
      <c r="F72" s="23">
        <v>2</v>
      </c>
      <c r="G72" s="23">
        <v>2.5</v>
      </c>
      <c r="H72" s="23">
        <v>1.4</v>
      </c>
      <c r="I72" s="23">
        <v>2.7</v>
      </c>
      <c r="J72" s="26">
        <v>4.3</v>
      </c>
      <c r="K72" s="23">
        <v>0</v>
      </c>
      <c r="L72" s="23">
        <v>3.5</v>
      </c>
      <c r="M72" s="26">
        <v>2.2000000000000002</v>
      </c>
      <c r="N72" s="24">
        <v>2.2000000000000002</v>
      </c>
      <c r="O72" s="24">
        <v>2.1560000000000001</v>
      </c>
      <c r="P72" s="35">
        <f t="shared" si="58"/>
        <v>2.4139429343890309E-4</v>
      </c>
      <c r="Q72" s="35">
        <f t="shared" si="59"/>
        <v>3.0260115956764344E-4</v>
      </c>
      <c r="R72" s="35">
        <f t="shared" si="60"/>
        <v>1.7191836333718102E-4</v>
      </c>
      <c r="S72" s="35">
        <f t="shared" si="61"/>
        <v>3.3682214543231747E-4</v>
      </c>
      <c r="T72" s="40">
        <f t="shared" si="62"/>
        <v>4.8011433420423836E-4</v>
      </c>
      <c r="U72" s="40">
        <f t="shared" si="63"/>
        <v>0</v>
      </c>
      <c r="V72" s="40">
        <f t="shared" si="64"/>
        <v>3.6311950781744425E-4</v>
      </c>
      <c r="W72" s="40">
        <f t="shared" si="65"/>
        <v>2.1911259399432301E-4</v>
      </c>
      <c r="X72" s="36">
        <f t="shared" si="66"/>
        <v>2.2358427958604388E-4</v>
      </c>
      <c r="Y72" s="36">
        <f t="shared" si="67"/>
        <v>2.2358427958604386E-4</v>
      </c>
      <c r="Z72" s="2" t="s">
        <v>19</v>
      </c>
      <c r="AA72" s="11" t="s">
        <v>150</v>
      </c>
      <c r="AB72" s="1" t="s">
        <v>264</v>
      </c>
      <c r="AC72" s="1" t="s">
        <v>316</v>
      </c>
    </row>
    <row r="73" spans="1:29" customFormat="1" ht="31.5" hidden="1">
      <c r="A73" t="s">
        <v>319</v>
      </c>
      <c r="B73" s="10" t="str">
        <f t="shared" ca="1" si="68"/>
        <v>Аргентина</v>
      </c>
      <c r="C73" s="2" t="s">
        <v>16</v>
      </c>
      <c r="D73" s="18" t="s">
        <v>6</v>
      </c>
      <c r="E73" s="10" t="str">
        <f t="shared" ca="1" si="69"/>
        <v>X Не классифируемое по экономической деятельности</v>
      </c>
      <c r="F73" s="23">
        <v>27.4</v>
      </c>
      <c r="G73" s="23">
        <v>36.6</v>
      </c>
      <c r="H73" s="23">
        <v>28.1</v>
      </c>
      <c r="I73" s="23">
        <v>23.8</v>
      </c>
      <c r="J73" s="26">
        <v>57.6</v>
      </c>
      <c r="K73" s="23">
        <v>31.8</v>
      </c>
      <c r="L73" s="23">
        <v>28.4</v>
      </c>
      <c r="M73" s="26">
        <v>25</v>
      </c>
      <c r="N73" s="24">
        <v>25</v>
      </c>
      <c r="O73" s="24">
        <v>24.5</v>
      </c>
      <c r="P73" s="35">
        <f t="shared" si="58"/>
        <v>3.3071018201129721E-3</v>
      </c>
      <c r="Q73" s="35">
        <f t="shared" si="59"/>
        <v>4.4300809760703004E-3</v>
      </c>
      <c r="R73" s="35">
        <f t="shared" si="60"/>
        <v>3.450647149839134E-3</v>
      </c>
      <c r="S73" s="35">
        <f t="shared" si="61"/>
        <v>2.969024837514502E-3</v>
      </c>
      <c r="T73" s="40">
        <f t="shared" si="62"/>
        <v>6.4312989884102627E-3</v>
      </c>
      <c r="U73" s="40">
        <f t="shared" si="63"/>
        <v>3.3775889537971324E-3</v>
      </c>
      <c r="V73" s="40">
        <f t="shared" si="64"/>
        <v>2.9464554348615475E-3</v>
      </c>
      <c r="W73" s="40">
        <f t="shared" si="65"/>
        <v>2.4899158408445794E-3</v>
      </c>
      <c r="X73" s="36">
        <f t="shared" si="66"/>
        <v>2.5407304498414073E-3</v>
      </c>
      <c r="Y73" s="36">
        <f t="shared" si="67"/>
        <v>2.5407304498414073E-3</v>
      </c>
      <c r="Z73" s="2" t="s">
        <v>19</v>
      </c>
      <c r="AA73" s="11" t="s">
        <v>150</v>
      </c>
      <c r="AB73" s="1" t="s">
        <v>265</v>
      </c>
      <c r="AC73" s="1" t="s">
        <v>317</v>
      </c>
    </row>
    <row r="74" spans="1:29" ht="15.75" hidden="1">
      <c r="A74" t="s">
        <v>320</v>
      </c>
      <c r="B74" s="10" t="str">
        <f t="shared" ca="1" si="68"/>
        <v>Армения</v>
      </c>
      <c r="C74" s="10" t="s">
        <v>18</v>
      </c>
      <c r="D74" s="25" t="s">
        <v>6</v>
      </c>
      <c r="E74" s="10" t="str">
        <f t="shared" ca="1" si="69"/>
        <v xml:space="preserve">Итого </v>
      </c>
      <c r="F74" s="22">
        <v>1041.3348288000002</v>
      </c>
      <c r="G74" s="22">
        <v>1062.5865600000002</v>
      </c>
      <c r="H74" s="22">
        <v>1084.2720000000002</v>
      </c>
      <c r="I74" s="23">
        <v>1106.4000000000001</v>
      </c>
      <c r="J74" s="23">
        <v>1107.5999999999999</v>
      </c>
      <c r="K74" s="23">
        <v>1081.7</v>
      </c>
      <c r="L74" s="23">
        <v>1097.8</v>
      </c>
      <c r="M74" s="23">
        <v>1092.4000000000001</v>
      </c>
      <c r="N74" s="23">
        <v>1101.5</v>
      </c>
      <c r="O74" s="23">
        <v>1117.5999999999999</v>
      </c>
      <c r="P74" s="34">
        <f t="shared" ref="P74:Y74" si="70">F74/F$74</f>
        <v>1</v>
      </c>
      <c r="Q74" s="34">
        <f t="shared" si="70"/>
        <v>1</v>
      </c>
      <c r="R74" s="34">
        <f t="shared" si="70"/>
        <v>1</v>
      </c>
      <c r="S74" s="35">
        <f t="shared" si="70"/>
        <v>1</v>
      </c>
      <c r="T74" s="35">
        <f t="shared" si="70"/>
        <v>1</v>
      </c>
      <c r="U74" s="35">
        <f t="shared" si="70"/>
        <v>1</v>
      </c>
      <c r="V74" s="35">
        <f t="shared" si="70"/>
        <v>1</v>
      </c>
      <c r="W74" s="35">
        <f t="shared" si="70"/>
        <v>1</v>
      </c>
      <c r="X74" s="35">
        <f t="shared" si="70"/>
        <v>1</v>
      </c>
      <c r="Y74" s="35">
        <f t="shared" si="70"/>
        <v>1</v>
      </c>
      <c r="Z74" s="10" t="s">
        <v>20</v>
      </c>
      <c r="AA74" s="9" t="s">
        <v>151</v>
      </c>
      <c r="AB74" s="5" t="s">
        <v>262</v>
      </c>
      <c r="AC74" s="30" t="s">
        <v>260</v>
      </c>
    </row>
    <row r="75" spans="1:29" ht="31.5">
      <c r="A75" t="s">
        <v>320</v>
      </c>
      <c r="B75" s="10" t="str">
        <f t="shared" ca="1" si="68"/>
        <v>Армения</v>
      </c>
      <c r="C75" s="43" t="s">
        <v>18</v>
      </c>
      <c r="D75" s="25" t="s">
        <v>6</v>
      </c>
      <c r="E75" s="10" t="str">
        <f t="shared" ca="1" si="69"/>
        <v>E Электро-, газо- и водоснабжение</v>
      </c>
      <c r="F75" s="22">
        <v>23.623919200000003</v>
      </c>
      <c r="G75" s="22">
        <v>24.106040000000004</v>
      </c>
      <c r="H75" s="22">
        <v>24.598000000000003</v>
      </c>
      <c r="I75" s="23">
        <v>25.1</v>
      </c>
      <c r="J75" s="23">
        <v>23.3</v>
      </c>
      <c r="K75" s="23">
        <v>21.2</v>
      </c>
      <c r="L75" s="23">
        <v>18.899999999999999</v>
      </c>
      <c r="M75" s="23">
        <v>22.8</v>
      </c>
      <c r="N75" s="23">
        <v>22.7</v>
      </c>
      <c r="O75" s="23">
        <v>24.5</v>
      </c>
      <c r="P75" s="34">
        <f t="shared" ref="P75:P84" si="71">F75/F$74</f>
        <v>2.2686189443239333E-2</v>
      </c>
      <c r="Q75" s="34">
        <f t="shared" ref="Q75:Q84" si="72">G75/G$74</f>
        <v>2.2686189443239333E-2</v>
      </c>
      <c r="R75" s="34">
        <f t="shared" ref="R75:R84" si="73">H75/H$74</f>
        <v>2.2686189443239333E-2</v>
      </c>
      <c r="S75" s="35">
        <f t="shared" ref="S75:S84" si="74">I75/I$74</f>
        <v>2.2686189443239333E-2</v>
      </c>
      <c r="T75" s="35">
        <f t="shared" ref="T75:T84" si="75">J75/J$74</f>
        <v>2.1036475261827378E-2</v>
      </c>
      <c r="U75" s="35">
        <f t="shared" ref="U75:U84" si="76">K75/K$74</f>
        <v>1.9598779698622538E-2</v>
      </c>
      <c r="V75" s="35">
        <f t="shared" ref="V75:V84" si="77">L75/L$74</f>
        <v>1.721625068318455E-2</v>
      </c>
      <c r="W75" s="35">
        <f t="shared" ref="W75:W84" si="78">M75/M$74</f>
        <v>2.0871475649945074E-2</v>
      </c>
      <c r="X75" s="35">
        <f t="shared" ref="X75:X84" si="79">N75/N$74</f>
        <v>2.0608261461643212E-2</v>
      </c>
      <c r="Y75" s="35">
        <f t="shared" ref="Y75:Y84" si="80">O75/O$74</f>
        <v>2.1921975662133143E-2</v>
      </c>
      <c r="Z75" s="43" t="s">
        <v>20</v>
      </c>
      <c r="AA75" s="6" t="s">
        <v>151</v>
      </c>
      <c r="AB75" s="5" t="s">
        <v>263</v>
      </c>
      <c r="AC75" s="5" t="s">
        <v>314</v>
      </c>
    </row>
    <row r="76" spans="1:29" ht="63">
      <c r="A76" t="s">
        <v>320</v>
      </c>
      <c r="B76" s="10" t="str">
        <f t="shared" ca="1" si="68"/>
        <v>Армения</v>
      </c>
      <c r="C76" s="6" t="s">
        <v>18</v>
      </c>
      <c r="D76" s="25" t="s">
        <v>6</v>
      </c>
      <c r="E76" s="10" t="str">
        <f t="shared" ca="1" si="69"/>
        <v xml:space="preserve">G Оптовая и розничная торговля; ремонт автомашин, мотоцивлов и продукция домохозяйств  </v>
      </c>
      <c r="F76" s="22">
        <v>92.142696799999996</v>
      </c>
      <c r="G76" s="22">
        <v>94.023160000000004</v>
      </c>
      <c r="H76" s="22">
        <v>95.942000000000007</v>
      </c>
      <c r="I76" s="23">
        <v>97.9</v>
      </c>
      <c r="J76" s="23">
        <v>102</v>
      </c>
      <c r="K76" s="23">
        <v>103.2</v>
      </c>
      <c r="L76" s="23">
        <v>108.9</v>
      </c>
      <c r="M76" s="23">
        <v>105.9</v>
      </c>
      <c r="N76" s="23">
        <v>106.1</v>
      </c>
      <c r="O76" s="23">
        <v>113.2</v>
      </c>
      <c r="P76" s="34">
        <f t="shared" si="71"/>
        <v>8.8485177151120725E-2</v>
      </c>
      <c r="Q76" s="34">
        <f t="shared" si="72"/>
        <v>8.8485177151120739E-2</v>
      </c>
      <c r="R76" s="34">
        <f t="shared" si="73"/>
        <v>8.8485177151120739E-2</v>
      </c>
      <c r="S76" s="35">
        <f t="shared" si="74"/>
        <v>8.8485177151120753E-2</v>
      </c>
      <c r="T76" s="35">
        <f t="shared" si="75"/>
        <v>9.2091007583965337E-2</v>
      </c>
      <c r="U76" s="35">
        <f t="shared" si="76"/>
        <v>9.5405380419709709E-2</v>
      </c>
      <c r="V76" s="35">
        <f t="shared" si="77"/>
        <v>9.919839679358719E-2</v>
      </c>
      <c r="W76" s="35">
        <f t="shared" si="78"/>
        <v>9.6942511900402775E-2</v>
      </c>
      <c r="X76" s="35">
        <f t="shared" si="79"/>
        <v>9.6323195642305945E-2</v>
      </c>
      <c r="Y76" s="35">
        <f t="shared" si="80"/>
        <v>0.10128847530422334</v>
      </c>
      <c r="Z76" s="6" t="s">
        <v>20</v>
      </c>
      <c r="AA76" s="6" t="s">
        <v>151</v>
      </c>
      <c r="AB76" s="5" t="s">
        <v>7</v>
      </c>
      <c r="AC76" s="30" t="s">
        <v>244</v>
      </c>
    </row>
    <row r="77" spans="1:29" ht="15.75">
      <c r="A77" t="s">
        <v>320</v>
      </c>
      <c r="B77" s="10" t="str">
        <f t="shared" ca="1" si="68"/>
        <v>Армения</v>
      </c>
      <c r="C77" s="4" t="s">
        <v>18</v>
      </c>
      <c r="D77" s="25" t="s">
        <v>6</v>
      </c>
      <c r="E77" s="10" t="str">
        <f t="shared" ca="1" si="69"/>
        <v>H Отели и рестораны</v>
      </c>
      <c r="F77" s="22">
        <v>1.8823839999999998</v>
      </c>
      <c r="G77" s="22">
        <v>1.9207999999999998</v>
      </c>
      <c r="H77" s="22">
        <v>1.96</v>
      </c>
      <c r="I77" s="23">
        <v>2</v>
      </c>
      <c r="J77" s="23">
        <v>4.8</v>
      </c>
      <c r="K77" s="23">
        <v>3.9</v>
      </c>
      <c r="L77" s="23">
        <v>5.7</v>
      </c>
      <c r="M77" s="23">
        <v>7.7</v>
      </c>
      <c r="N77" s="23">
        <v>8.4</v>
      </c>
      <c r="O77" s="23">
        <v>12.4</v>
      </c>
      <c r="P77" s="34">
        <f t="shared" si="71"/>
        <v>1.8076644974692692E-3</v>
      </c>
      <c r="Q77" s="34">
        <f t="shared" si="72"/>
        <v>1.8076644974692692E-3</v>
      </c>
      <c r="R77" s="34">
        <f t="shared" si="73"/>
        <v>1.8076644974692694E-3</v>
      </c>
      <c r="S77" s="35">
        <f t="shared" si="74"/>
        <v>1.8076644974692696E-3</v>
      </c>
      <c r="T77" s="35">
        <f t="shared" si="75"/>
        <v>4.3336944745395447E-3</v>
      </c>
      <c r="U77" s="35">
        <f t="shared" si="76"/>
        <v>3.6054358879541461E-3</v>
      </c>
      <c r="V77" s="35">
        <f t="shared" si="77"/>
        <v>5.1922025869921666E-3</v>
      </c>
      <c r="W77" s="35">
        <f t="shared" si="78"/>
        <v>7.0487001098498711E-3</v>
      </c>
      <c r="X77" s="35">
        <f t="shared" si="79"/>
        <v>7.6259645937358147E-3</v>
      </c>
      <c r="Y77" s="35">
        <f t="shared" si="80"/>
        <v>1.1095204008589836E-2</v>
      </c>
      <c r="Z77" s="4" t="s">
        <v>20</v>
      </c>
      <c r="AA77" s="6" t="s">
        <v>151</v>
      </c>
      <c r="AB77" s="5" t="s">
        <v>8</v>
      </c>
      <c r="AC77" s="30" t="s">
        <v>245</v>
      </c>
    </row>
    <row r="78" spans="1:29" ht="31.5">
      <c r="A78" t="s">
        <v>320</v>
      </c>
      <c r="B78" s="10" t="str">
        <f t="shared" ca="1" si="68"/>
        <v>Армения</v>
      </c>
      <c r="C78" s="4" t="s">
        <v>18</v>
      </c>
      <c r="D78" s="25" t="s">
        <v>6</v>
      </c>
      <c r="E78" s="10" t="str">
        <f t="shared" ca="1" si="69"/>
        <v xml:space="preserve">I Транспорт, складское хозяйство и связь </v>
      </c>
      <c r="F78" s="22">
        <v>37.835918399999997</v>
      </c>
      <c r="G78" s="22">
        <v>38.608080000000001</v>
      </c>
      <c r="H78" s="22">
        <v>39.396000000000001</v>
      </c>
      <c r="I78" s="23">
        <v>40.200000000000003</v>
      </c>
      <c r="J78" s="23">
        <v>41.8</v>
      </c>
      <c r="K78" s="23">
        <v>46.5</v>
      </c>
      <c r="L78" s="23">
        <v>49.7</v>
      </c>
      <c r="M78" s="23">
        <v>48.6</v>
      </c>
      <c r="N78" s="23">
        <v>47.6</v>
      </c>
      <c r="O78" s="23">
        <v>51.6</v>
      </c>
      <c r="P78" s="34">
        <f t="shared" si="71"/>
        <v>3.6334056399132314E-2</v>
      </c>
      <c r="Q78" s="34">
        <f t="shared" si="72"/>
        <v>3.6334056399132314E-2</v>
      </c>
      <c r="R78" s="34">
        <f t="shared" si="73"/>
        <v>3.6334056399132314E-2</v>
      </c>
      <c r="S78" s="35">
        <f t="shared" si="74"/>
        <v>3.6334056399132321E-2</v>
      </c>
      <c r="T78" s="35">
        <f t="shared" si="75"/>
        <v>3.7739256049115204E-2</v>
      </c>
      <c r="U78" s="35">
        <f t="shared" si="76"/>
        <v>4.2987889433299432E-2</v>
      </c>
      <c r="V78" s="35">
        <f t="shared" si="77"/>
        <v>4.5272362907633451E-2</v>
      </c>
      <c r="W78" s="35">
        <f t="shared" si="78"/>
        <v>4.4489198095935552E-2</v>
      </c>
      <c r="X78" s="35">
        <f t="shared" si="79"/>
        <v>4.3213799364502953E-2</v>
      </c>
      <c r="Y78" s="35">
        <f t="shared" si="80"/>
        <v>4.6170365068002865E-2</v>
      </c>
      <c r="Z78" s="4" t="s">
        <v>20</v>
      </c>
      <c r="AA78" s="6" t="s">
        <v>151</v>
      </c>
      <c r="AB78" s="5" t="s">
        <v>9</v>
      </c>
      <c r="AC78" s="30" t="s">
        <v>258</v>
      </c>
    </row>
    <row r="79" spans="1:29" ht="15.75">
      <c r="A79" t="s">
        <v>320</v>
      </c>
      <c r="B79" s="10" t="str">
        <f t="shared" ca="1" si="68"/>
        <v>Армения</v>
      </c>
      <c r="C79" s="4" t="s">
        <v>18</v>
      </c>
      <c r="D79" s="25" t="s">
        <v>6</v>
      </c>
      <c r="E79" s="10" t="str">
        <f t="shared" ca="1" si="69"/>
        <v xml:space="preserve">J Финансовое посредничество </v>
      </c>
      <c r="F79" s="22">
        <v>4.8941984000000005</v>
      </c>
      <c r="G79" s="22">
        <v>4.9940800000000003</v>
      </c>
      <c r="H79" s="22">
        <v>5.0960000000000001</v>
      </c>
      <c r="I79" s="23">
        <v>5.2</v>
      </c>
      <c r="J79" s="23">
        <v>5</v>
      </c>
      <c r="K79" s="23">
        <v>5.6</v>
      </c>
      <c r="L79" s="23">
        <v>6.1</v>
      </c>
      <c r="M79" s="23">
        <v>6.6</v>
      </c>
      <c r="N79" s="23">
        <v>8.9</v>
      </c>
      <c r="O79" s="23">
        <v>10.6</v>
      </c>
      <c r="P79" s="34">
        <f t="shared" si="71"/>
        <v>4.6999276934201004E-3</v>
      </c>
      <c r="Q79" s="34">
        <f t="shared" si="72"/>
        <v>4.6999276934201004E-3</v>
      </c>
      <c r="R79" s="34">
        <f t="shared" si="73"/>
        <v>4.6999276934201004E-3</v>
      </c>
      <c r="S79" s="35">
        <f t="shared" si="74"/>
        <v>4.6999276934201013E-3</v>
      </c>
      <c r="T79" s="35">
        <f t="shared" si="75"/>
        <v>4.5142650776453597E-3</v>
      </c>
      <c r="U79" s="35">
        <f t="shared" si="76"/>
        <v>5.1770361468059531E-3</v>
      </c>
      <c r="V79" s="35">
        <f t="shared" si="77"/>
        <v>5.5565676808161778E-3</v>
      </c>
      <c r="W79" s="35">
        <f t="shared" si="78"/>
        <v>6.0417429512998897E-3</v>
      </c>
      <c r="X79" s="35">
        <f t="shared" si="79"/>
        <v>8.0798910576486607E-3</v>
      </c>
      <c r="Y79" s="35">
        <f t="shared" si="80"/>
        <v>9.484609878310667E-3</v>
      </c>
      <c r="Z79" s="4" t="s">
        <v>20</v>
      </c>
      <c r="AA79" s="6" t="s">
        <v>151</v>
      </c>
      <c r="AB79" s="5" t="s">
        <v>10</v>
      </c>
      <c r="AC79" s="30" t="s">
        <v>259</v>
      </c>
    </row>
    <row r="80" spans="1:29" ht="31.5">
      <c r="A80" t="s">
        <v>320</v>
      </c>
      <c r="B80" s="10" t="str">
        <f t="shared" ca="1" si="68"/>
        <v>Армения</v>
      </c>
      <c r="C80" s="4" t="s">
        <v>18</v>
      </c>
      <c r="D80" s="25" t="s">
        <v>6</v>
      </c>
      <c r="E80" s="10" t="str">
        <f t="shared" ca="1" si="69"/>
        <v xml:space="preserve">K Недвижимость, аренда и деловая активность </v>
      </c>
      <c r="F80" s="22">
        <v>17.788528799999998</v>
      </c>
      <c r="G80" s="22">
        <v>18.15156</v>
      </c>
      <c r="H80" s="22">
        <v>18.521999999999998</v>
      </c>
      <c r="I80" s="23">
        <v>18.899999999999999</v>
      </c>
      <c r="J80" s="23">
        <v>19.399999999999999</v>
      </c>
      <c r="K80" s="23">
        <v>18.3</v>
      </c>
      <c r="L80" s="23">
        <v>19.100000000000001</v>
      </c>
      <c r="M80" s="23">
        <v>23.3</v>
      </c>
      <c r="N80" s="23">
        <v>26.3</v>
      </c>
      <c r="O80" s="23">
        <v>26.7</v>
      </c>
      <c r="P80" s="34">
        <f t="shared" si="71"/>
        <v>1.7082429501084594E-2</v>
      </c>
      <c r="Q80" s="34">
        <f t="shared" si="72"/>
        <v>1.7082429501084597E-2</v>
      </c>
      <c r="R80" s="34">
        <f t="shared" si="73"/>
        <v>1.7082429501084594E-2</v>
      </c>
      <c r="S80" s="35">
        <f t="shared" si="74"/>
        <v>1.7082429501084597E-2</v>
      </c>
      <c r="T80" s="35">
        <f t="shared" si="75"/>
        <v>1.7515348501263996E-2</v>
      </c>
      <c r="U80" s="35">
        <f t="shared" si="76"/>
        <v>1.6917814551169457E-2</v>
      </c>
      <c r="V80" s="35">
        <f t="shared" si="77"/>
        <v>1.7398433230096558E-2</v>
      </c>
      <c r="W80" s="35">
        <f t="shared" si="78"/>
        <v>2.1329183449285975E-2</v>
      </c>
      <c r="X80" s="35">
        <f t="shared" si="79"/>
        <v>2.3876532001815706E-2</v>
      </c>
      <c r="Y80" s="35">
        <f t="shared" si="80"/>
        <v>2.3890479599141017E-2</v>
      </c>
      <c r="Z80" s="4" t="s">
        <v>20</v>
      </c>
      <c r="AA80" s="6" t="s">
        <v>151</v>
      </c>
      <c r="AB80" s="5" t="s">
        <v>11</v>
      </c>
      <c r="AC80" s="30" t="s">
        <v>256</v>
      </c>
    </row>
    <row r="81" spans="1:29" ht="47.25">
      <c r="A81" t="s">
        <v>320</v>
      </c>
      <c r="B81" s="10" t="str">
        <f t="shared" ca="1" si="68"/>
        <v>Армения</v>
      </c>
      <c r="C81" s="4" t="s">
        <v>18</v>
      </c>
      <c r="D81" s="25" t="s">
        <v>6</v>
      </c>
      <c r="E81" s="10" t="str">
        <f t="shared" ca="1" si="69"/>
        <v xml:space="preserve">L Государственное управление и оборона; обязательное соц.страхование </v>
      </c>
      <c r="F81" s="22">
        <v>25.506303199999998</v>
      </c>
      <c r="G81" s="22">
        <v>26.02684</v>
      </c>
      <c r="H81" s="22">
        <v>26.558</v>
      </c>
      <c r="I81" s="23">
        <v>27.1</v>
      </c>
      <c r="J81" s="23">
        <v>27.7</v>
      </c>
      <c r="K81" s="23">
        <v>29.1</v>
      </c>
      <c r="L81" s="23">
        <v>28.2</v>
      </c>
      <c r="M81" s="23">
        <v>34.9</v>
      </c>
      <c r="N81" s="23">
        <v>37.9</v>
      </c>
      <c r="O81" s="23">
        <v>39.700000000000003</v>
      </c>
      <c r="P81" s="34">
        <f t="shared" si="71"/>
        <v>2.4493853940708597E-2</v>
      </c>
      <c r="Q81" s="34">
        <f t="shared" si="72"/>
        <v>2.4493853940708601E-2</v>
      </c>
      <c r="R81" s="34">
        <f t="shared" si="73"/>
        <v>2.4493853940708601E-2</v>
      </c>
      <c r="S81" s="35">
        <f t="shared" si="74"/>
        <v>2.4493853940708604E-2</v>
      </c>
      <c r="T81" s="35">
        <f t="shared" si="75"/>
        <v>2.5009028530155294E-2</v>
      </c>
      <c r="U81" s="35">
        <f t="shared" si="76"/>
        <v>2.6902098548580937E-2</v>
      </c>
      <c r="V81" s="35">
        <f t="shared" si="77"/>
        <v>2.5687739114592822E-2</v>
      </c>
      <c r="W81" s="35">
        <f t="shared" si="78"/>
        <v>3.1948004393994867E-2</v>
      </c>
      <c r="X81" s="35">
        <f t="shared" si="79"/>
        <v>3.4407625964593735E-2</v>
      </c>
      <c r="Y81" s="35">
        <f t="shared" si="80"/>
        <v>3.5522548317823914E-2</v>
      </c>
      <c r="Z81" s="4" t="s">
        <v>20</v>
      </c>
      <c r="AA81" s="6" t="s">
        <v>151</v>
      </c>
      <c r="AB81" s="5" t="s">
        <v>12</v>
      </c>
      <c r="AC81" s="30" t="s">
        <v>257</v>
      </c>
    </row>
    <row r="82" spans="1:29" customFormat="1" ht="15.75">
      <c r="A82" t="s">
        <v>320</v>
      </c>
      <c r="B82" s="10" t="str">
        <f t="shared" ca="1" si="68"/>
        <v>Армения</v>
      </c>
      <c r="C82" s="2" t="s">
        <v>18</v>
      </c>
      <c r="D82" s="18" t="s">
        <v>6</v>
      </c>
      <c r="E82" s="10" t="str">
        <f t="shared" ca="1" si="69"/>
        <v xml:space="preserve">M Образование </v>
      </c>
      <c r="F82" s="22">
        <v>110.7782984</v>
      </c>
      <c r="G82" s="22">
        <v>113.03908</v>
      </c>
      <c r="H82" s="22">
        <v>115.346</v>
      </c>
      <c r="I82" s="23">
        <v>117.7</v>
      </c>
      <c r="J82" s="23">
        <v>111.7</v>
      </c>
      <c r="K82" s="23">
        <v>100.5</v>
      </c>
      <c r="L82" s="23">
        <v>98.7</v>
      </c>
      <c r="M82" s="23">
        <v>100.8</v>
      </c>
      <c r="N82" s="23">
        <v>101.3</v>
      </c>
      <c r="O82" s="23">
        <v>100.9</v>
      </c>
      <c r="P82" s="34">
        <f t="shared" si="71"/>
        <v>0.1063810556760665</v>
      </c>
      <c r="Q82" s="34">
        <f t="shared" si="72"/>
        <v>0.1063810556760665</v>
      </c>
      <c r="R82" s="34">
        <f t="shared" si="73"/>
        <v>0.10638105567606651</v>
      </c>
      <c r="S82" s="35">
        <f t="shared" si="74"/>
        <v>0.10638105567606651</v>
      </c>
      <c r="T82" s="35">
        <f t="shared" si="75"/>
        <v>0.10084868183459735</v>
      </c>
      <c r="U82" s="35">
        <f t="shared" si="76"/>
        <v>9.2909309420356842E-2</v>
      </c>
      <c r="V82" s="35">
        <f t="shared" si="77"/>
        <v>8.9907086901074879E-2</v>
      </c>
      <c r="W82" s="35">
        <f t="shared" si="78"/>
        <v>9.2273892347125588E-2</v>
      </c>
      <c r="X82" s="35">
        <f t="shared" si="79"/>
        <v>9.1965501588742615E-2</v>
      </c>
      <c r="Y82" s="35">
        <f t="shared" si="80"/>
        <v>9.0282748747315691E-2</v>
      </c>
      <c r="Z82" s="2" t="s">
        <v>20</v>
      </c>
      <c r="AA82" s="9" t="s">
        <v>151</v>
      </c>
      <c r="AB82" s="1" t="s">
        <v>13</v>
      </c>
      <c r="AC82" s="30" t="s">
        <v>254</v>
      </c>
    </row>
    <row r="83" spans="1:29" customFormat="1" ht="25.5">
      <c r="A83" t="s">
        <v>320</v>
      </c>
      <c r="B83" s="10" t="str">
        <f t="shared" ca="1" si="68"/>
        <v>Армения</v>
      </c>
      <c r="C83" s="2" t="s">
        <v>18</v>
      </c>
      <c r="D83" s="18" t="s">
        <v>6</v>
      </c>
      <c r="E83" s="10" t="str">
        <f t="shared" ca="1" si="69"/>
        <v xml:space="preserve">N Здравоохранение и социальная работа </v>
      </c>
      <c r="F83" s="22">
        <v>62.965744799999996</v>
      </c>
      <c r="G83" s="22">
        <v>64.25076</v>
      </c>
      <c r="H83" s="22">
        <v>65.561999999999998</v>
      </c>
      <c r="I83" s="23">
        <v>66.900000000000006</v>
      </c>
      <c r="J83" s="23">
        <v>60.3</v>
      </c>
      <c r="K83" s="23">
        <v>49.8</v>
      </c>
      <c r="L83" s="23">
        <v>50.6</v>
      </c>
      <c r="M83" s="23">
        <v>48.8</v>
      </c>
      <c r="N83" s="23">
        <v>50.2</v>
      </c>
      <c r="O83" s="23">
        <v>44.5</v>
      </c>
      <c r="P83" s="34">
        <f t="shared" si="71"/>
        <v>6.0466377440347059E-2</v>
      </c>
      <c r="Q83" s="34">
        <f t="shared" si="72"/>
        <v>6.0466377440347059E-2</v>
      </c>
      <c r="R83" s="34">
        <f t="shared" si="73"/>
        <v>6.0466377440347059E-2</v>
      </c>
      <c r="S83" s="35">
        <f t="shared" si="74"/>
        <v>6.0466377440347073E-2</v>
      </c>
      <c r="T83" s="35">
        <f t="shared" si="75"/>
        <v>5.4442036836403036E-2</v>
      </c>
      <c r="U83" s="35">
        <f t="shared" si="76"/>
        <v>4.6038642876952938E-2</v>
      </c>
      <c r="V83" s="35">
        <f t="shared" si="77"/>
        <v>4.6092184368737479E-2</v>
      </c>
      <c r="W83" s="35">
        <f t="shared" si="78"/>
        <v>4.4672281215671912E-2</v>
      </c>
      <c r="X83" s="35">
        <f t="shared" si="79"/>
        <v>4.5574216976849755E-2</v>
      </c>
      <c r="Y83" s="35">
        <f t="shared" si="80"/>
        <v>3.9817465998568363E-2</v>
      </c>
      <c r="Z83" s="2" t="s">
        <v>20</v>
      </c>
      <c r="AA83" s="9" t="s">
        <v>151</v>
      </c>
      <c r="AB83" s="1" t="s">
        <v>14</v>
      </c>
      <c r="AC83" s="30" t="s">
        <v>255</v>
      </c>
    </row>
    <row r="84" spans="1:29" ht="31.5">
      <c r="A84" t="s">
        <v>320</v>
      </c>
      <c r="B84" s="10" t="str">
        <f t="shared" ca="1" si="68"/>
        <v>Армения</v>
      </c>
      <c r="C84" s="4" t="s">
        <v>18</v>
      </c>
      <c r="D84" s="25" t="s">
        <v>6</v>
      </c>
      <c r="E84" s="10" t="str">
        <f t="shared" ca="1" si="69"/>
        <v>O Прочие виды коммунальных, социальных и личных услуг</v>
      </c>
      <c r="F84" s="22">
        <v>39.435944799999994</v>
      </c>
      <c r="G84" s="22">
        <v>40.240759999999995</v>
      </c>
      <c r="H84" s="22">
        <v>41.061999999999998</v>
      </c>
      <c r="I84" s="23">
        <v>41.9</v>
      </c>
      <c r="J84" s="23">
        <v>42.7</v>
      </c>
      <c r="K84" s="23">
        <v>44.8</v>
      </c>
      <c r="L84" s="23">
        <v>48.4</v>
      </c>
      <c r="M84" s="23">
        <v>40.799999999999997</v>
      </c>
      <c r="N84" s="23">
        <v>42</v>
      </c>
      <c r="O84" s="23">
        <v>36.299999999999997</v>
      </c>
      <c r="P84" s="34">
        <f t="shared" si="71"/>
        <v>3.7870571221981189E-2</v>
      </c>
      <c r="Q84" s="34">
        <f t="shared" si="72"/>
        <v>3.7870571221981189E-2</v>
      </c>
      <c r="R84" s="34">
        <f t="shared" si="73"/>
        <v>3.7870571221981189E-2</v>
      </c>
      <c r="S84" s="35">
        <f t="shared" si="74"/>
        <v>3.7870571221981196E-2</v>
      </c>
      <c r="T84" s="35">
        <f t="shared" si="75"/>
        <v>3.8551823763091374E-2</v>
      </c>
      <c r="U84" s="35">
        <f t="shared" si="76"/>
        <v>4.1416289174447625E-2</v>
      </c>
      <c r="V84" s="35">
        <f t="shared" si="77"/>
        <v>4.4088176352705413E-2</v>
      </c>
      <c r="W84" s="35">
        <f t="shared" si="78"/>
        <v>3.7348956426217494E-2</v>
      </c>
      <c r="X84" s="35">
        <f t="shared" si="79"/>
        <v>3.8129822968679075E-2</v>
      </c>
      <c r="Y84" s="35">
        <f t="shared" si="80"/>
        <v>3.2480314960629919E-2</v>
      </c>
      <c r="Z84" s="4" t="s">
        <v>20</v>
      </c>
      <c r="AA84" s="6" t="s">
        <v>151</v>
      </c>
      <c r="AB84" s="5" t="s">
        <v>266</v>
      </c>
      <c r="AC84" s="49" t="s">
        <v>315</v>
      </c>
    </row>
    <row r="85" spans="1:29" ht="15.75" hidden="1">
      <c r="B85" s="10" t="str">
        <f t="shared" ca="1" si="68"/>
        <v>Аруба</v>
      </c>
      <c r="C85" s="10" t="s">
        <v>5</v>
      </c>
      <c r="D85" s="21" t="s">
        <v>6</v>
      </c>
      <c r="E85" s="10" t="str">
        <f t="shared" ca="1" si="69"/>
        <v xml:space="preserve">Итого </v>
      </c>
      <c r="F85" s="22">
        <v>41.079639999999998</v>
      </c>
      <c r="G85" s="23">
        <v>41.917999999999999</v>
      </c>
      <c r="H85" s="24">
        <v>41.079639999999998</v>
      </c>
      <c r="I85" s="24">
        <v>40.2580472</v>
      </c>
      <c r="J85" s="24">
        <v>39.452886255999999</v>
      </c>
      <c r="K85" s="24">
        <v>38.663828530879996</v>
      </c>
      <c r="L85" s="24">
        <v>37.890551960262393</v>
      </c>
      <c r="M85" s="24">
        <v>37.132740921057142</v>
      </c>
      <c r="N85" s="24">
        <v>36.390086102635998</v>
      </c>
      <c r="O85" s="24">
        <v>35.66228438058328</v>
      </c>
      <c r="P85" s="34">
        <f t="shared" ref="P85:Y85" si="81">F85/F$85</f>
        <v>1</v>
      </c>
      <c r="Q85" s="35">
        <f t="shared" si="81"/>
        <v>1</v>
      </c>
      <c r="R85" s="36">
        <f t="shared" si="81"/>
        <v>1</v>
      </c>
      <c r="S85" s="36">
        <f t="shared" si="81"/>
        <v>1</v>
      </c>
      <c r="T85" s="36">
        <f t="shared" si="81"/>
        <v>1</v>
      </c>
      <c r="U85" s="36">
        <f t="shared" si="81"/>
        <v>1</v>
      </c>
      <c r="V85" s="36">
        <f t="shared" si="81"/>
        <v>1</v>
      </c>
      <c r="W85" s="36">
        <f t="shared" si="81"/>
        <v>1</v>
      </c>
      <c r="X85" s="36">
        <f t="shared" si="81"/>
        <v>1</v>
      </c>
      <c r="Y85" s="36">
        <f t="shared" si="81"/>
        <v>1</v>
      </c>
      <c r="Z85" s="10" t="s">
        <v>21</v>
      </c>
      <c r="AA85" s="14" t="s">
        <v>152</v>
      </c>
      <c r="AB85" s="5" t="s">
        <v>262</v>
      </c>
      <c r="AC85" s="30" t="s">
        <v>260</v>
      </c>
    </row>
    <row r="86" spans="1:29" customFormat="1" ht="31.5" hidden="1">
      <c r="B86" s="10" t="str">
        <f t="shared" ca="1" si="68"/>
        <v>Аруба</v>
      </c>
      <c r="C86" s="16" t="s">
        <v>5</v>
      </c>
      <c r="D86" s="15" t="s">
        <v>6</v>
      </c>
      <c r="E86" s="10" t="str">
        <f t="shared" ca="1" si="69"/>
        <v>E Электро-, газо- и водоснабжение</v>
      </c>
      <c r="F86" s="22">
        <v>0.49097999999999997</v>
      </c>
      <c r="G86" s="23">
        <v>0.501</v>
      </c>
      <c r="H86" s="24">
        <v>0.49097999999999997</v>
      </c>
      <c r="I86" s="24">
        <v>0.48999803999999997</v>
      </c>
      <c r="J86" s="24">
        <v>0.48999803999999997</v>
      </c>
      <c r="K86" s="24">
        <v>0.48999803999999997</v>
      </c>
      <c r="L86" s="24">
        <v>0.48509805959999996</v>
      </c>
      <c r="M86" s="24">
        <v>0.48558315765959992</v>
      </c>
      <c r="N86" s="24">
        <v>0.48558315765959992</v>
      </c>
      <c r="O86" s="24">
        <v>0.47587149450640792</v>
      </c>
      <c r="P86" s="34">
        <f t="shared" ref="P86:P97" si="82">F86/F$85</f>
        <v>1.1951906102390381E-2</v>
      </c>
      <c r="Q86" s="35">
        <f t="shared" ref="Q86:Q97" si="83">G86/G$85</f>
        <v>1.1951906102390381E-2</v>
      </c>
      <c r="R86" s="36">
        <f t="shared" ref="R86:R97" si="84">H86/H$85</f>
        <v>1.1951906102390381E-2</v>
      </c>
      <c r="S86" s="36">
        <f t="shared" ref="S86:S97" si="85">I86/I$85</f>
        <v>1.2171430908352652E-2</v>
      </c>
      <c r="T86" s="36">
        <f t="shared" ref="T86:T97" si="86">J86/J$85</f>
        <v>1.2419827457502707E-2</v>
      </c>
      <c r="U86" s="36">
        <f t="shared" ref="U86:U97" si="87">K86/K$85</f>
        <v>1.2673293323982355E-2</v>
      </c>
      <c r="V86" s="36">
        <f t="shared" ref="V86:V97" si="88">L86/L$85</f>
        <v>1.280261264361483E-2</v>
      </c>
      <c r="W86" s="36">
        <f t="shared" ref="W86:W97" si="89">M86/M$85</f>
        <v>1.3076954343120862E-2</v>
      </c>
      <c r="X86" s="36">
        <f t="shared" ref="X86:X97" si="90">N86/N$85</f>
        <v>1.3343830962368226E-2</v>
      </c>
      <c r="Y86" s="36">
        <f t="shared" ref="Y86:Y97" si="91">O86/O$85</f>
        <v>1.3343830962368226E-2</v>
      </c>
      <c r="Z86" s="16" t="s">
        <v>21</v>
      </c>
      <c r="AA86" s="14" t="s">
        <v>152</v>
      </c>
      <c r="AB86" s="1" t="s">
        <v>263</v>
      </c>
      <c r="AC86" s="1" t="s">
        <v>314</v>
      </c>
    </row>
    <row r="87" spans="1:29" customFormat="1" ht="63" hidden="1">
      <c r="B87" s="10" t="str">
        <f t="shared" ca="1" si="68"/>
        <v>Аруба</v>
      </c>
      <c r="C87" s="9" t="s">
        <v>5</v>
      </c>
      <c r="D87" s="15" t="s">
        <v>6</v>
      </c>
      <c r="E87" s="10" t="str">
        <f t="shared" ca="1" si="69"/>
        <v xml:space="preserve">G Оптовая и розничная торговля; ремонт автомашин, мотоцивлов и продукция домохозяйств  </v>
      </c>
      <c r="F87" s="22">
        <v>6.96976</v>
      </c>
      <c r="G87" s="23">
        <v>7.1120000000000001</v>
      </c>
      <c r="H87" s="24">
        <v>6.96976</v>
      </c>
      <c r="I87" s="24">
        <v>6.9558204799999999</v>
      </c>
      <c r="J87" s="24">
        <v>6.9558204799999999</v>
      </c>
      <c r="K87" s="24">
        <v>6.9558204799999999</v>
      </c>
      <c r="L87" s="24">
        <v>6.8862622752</v>
      </c>
      <c r="M87" s="24">
        <v>6.8931485374751995</v>
      </c>
      <c r="N87" s="24">
        <v>6.8931485374751995</v>
      </c>
      <c r="O87" s="24">
        <v>6.7552855667256955</v>
      </c>
      <c r="P87" s="34">
        <f t="shared" si="82"/>
        <v>0.16966458323393294</v>
      </c>
      <c r="Q87" s="35">
        <f t="shared" si="83"/>
        <v>0.16966458323393291</v>
      </c>
      <c r="R87" s="36">
        <f t="shared" si="84"/>
        <v>0.16966458323393294</v>
      </c>
      <c r="S87" s="36">
        <f t="shared" si="85"/>
        <v>0.17278087149741331</v>
      </c>
      <c r="T87" s="36">
        <f t="shared" si="86"/>
        <v>0.1763070117320544</v>
      </c>
      <c r="U87" s="36">
        <f t="shared" si="87"/>
        <v>0.17990511401230042</v>
      </c>
      <c r="V87" s="36">
        <f t="shared" si="88"/>
        <v>0.18174088048181372</v>
      </c>
      <c r="W87" s="36">
        <f t="shared" si="89"/>
        <v>0.18563532792070972</v>
      </c>
      <c r="X87" s="36">
        <f t="shared" si="90"/>
        <v>0.18942380400072423</v>
      </c>
      <c r="Y87" s="36">
        <f t="shared" si="91"/>
        <v>0.1894238040007242</v>
      </c>
      <c r="Z87" s="9" t="s">
        <v>21</v>
      </c>
      <c r="AA87" s="14" t="s">
        <v>152</v>
      </c>
      <c r="AB87" s="1" t="s">
        <v>7</v>
      </c>
      <c r="AC87" s="30" t="s">
        <v>244</v>
      </c>
    </row>
    <row r="88" spans="1:29" customFormat="1" ht="15.75" hidden="1">
      <c r="B88" s="10" t="str">
        <f t="shared" ca="1" si="68"/>
        <v>Аруба</v>
      </c>
      <c r="C88" s="2" t="s">
        <v>5</v>
      </c>
      <c r="D88" s="15" t="s">
        <v>6</v>
      </c>
      <c r="E88" s="10" t="str">
        <f t="shared" ca="1" si="69"/>
        <v>H Отели и рестораны</v>
      </c>
      <c r="F88" s="22">
        <v>7.4979800000000001</v>
      </c>
      <c r="G88" s="23">
        <v>7.6509999999999998</v>
      </c>
      <c r="H88" s="24">
        <v>7.4979800000000001</v>
      </c>
      <c r="I88" s="24">
        <v>7.4829840399999998</v>
      </c>
      <c r="J88" s="24">
        <v>7.4829840399999998</v>
      </c>
      <c r="K88" s="24">
        <v>7.4829840399999998</v>
      </c>
      <c r="L88" s="24">
        <v>7.4081541996000002</v>
      </c>
      <c r="M88" s="24">
        <v>7.4155623537995998</v>
      </c>
      <c r="N88" s="24">
        <v>7.4155623537995998</v>
      </c>
      <c r="O88" s="24">
        <v>7.2672511067236076</v>
      </c>
      <c r="P88" s="34">
        <f t="shared" si="82"/>
        <v>0.18252302113650462</v>
      </c>
      <c r="Q88" s="35">
        <f t="shared" si="83"/>
        <v>0.18252302113650459</v>
      </c>
      <c r="R88" s="36">
        <f t="shared" si="84"/>
        <v>0.18252302113650462</v>
      </c>
      <c r="S88" s="36">
        <f t="shared" si="85"/>
        <v>0.18587548479003224</v>
      </c>
      <c r="T88" s="36">
        <f t="shared" si="86"/>
        <v>0.18966886203064515</v>
      </c>
      <c r="U88" s="36">
        <f t="shared" si="87"/>
        <v>0.19353965513331139</v>
      </c>
      <c r="V88" s="36">
        <f t="shared" si="88"/>
        <v>0.19551454957344724</v>
      </c>
      <c r="W88" s="36">
        <f t="shared" si="89"/>
        <v>0.19970414706430684</v>
      </c>
      <c r="X88" s="36">
        <f t="shared" si="90"/>
        <v>0.20377974190235393</v>
      </c>
      <c r="Y88" s="36">
        <f t="shared" si="91"/>
        <v>0.2037797419023539</v>
      </c>
      <c r="Z88" s="2" t="s">
        <v>21</v>
      </c>
      <c r="AA88" s="14" t="s">
        <v>152</v>
      </c>
      <c r="AB88" s="1" t="s">
        <v>8</v>
      </c>
      <c r="AC88" s="30" t="s">
        <v>245</v>
      </c>
    </row>
    <row r="89" spans="1:29" customFormat="1" ht="31.5" hidden="1">
      <c r="B89" s="10" t="str">
        <f t="shared" ca="1" si="68"/>
        <v>Аруба</v>
      </c>
      <c r="C89" s="2" t="s">
        <v>5</v>
      </c>
      <c r="D89" s="15" t="s">
        <v>6</v>
      </c>
      <c r="E89" s="10" t="str">
        <f t="shared" ca="1" si="69"/>
        <v xml:space="preserve">I Транспорт, складское хозяйство и связь </v>
      </c>
      <c r="F89" s="22">
        <v>2.8468999999999998</v>
      </c>
      <c r="G89" s="23">
        <v>2.9049999999999998</v>
      </c>
      <c r="H89" s="24">
        <v>2.8468999999999998</v>
      </c>
      <c r="I89" s="24">
        <v>2.8412061999999998</v>
      </c>
      <c r="J89" s="24">
        <v>2.8412061999999998</v>
      </c>
      <c r="K89" s="24">
        <v>2.8412061999999998</v>
      </c>
      <c r="L89" s="24">
        <v>2.8127941379999997</v>
      </c>
      <c r="M89" s="24">
        <v>2.8156069321379995</v>
      </c>
      <c r="N89" s="24">
        <v>2.8156069321379995</v>
      </c>
      <c r="O89" s="24">
        <v>2.7592947934952394</v>
      </c>
      <c r="P89" s="34">
        <f t="shared" si="82"/>
        <v>6.9301970513860389E-2</v>
      </c>
      <c r="Q89" s="35">
        <f t="shared" si="83"/>
        <v>6.9301970513860389E-2</v>
      </c>
      <c r="R89" s="36">
        <f t="shared" si="84"/>
        <v>6.9301970513860389E-2</v>
      </c>
      <c r="S89" s="36">
        <f t="shared" si="85"/>
        <v>7.057486384982925E-2</v>
      </c>
      <c r="T89" s="36">
        <f t="shared" si="86"/>
        <v>7.2015167193703322E-2</v>
      </c>
      <c r="U89" s="36">
        <f t="shared" si="87"/>
        <v>7.3484864483370743E-2</v>
      </c>
      <c r="V89" s="36">
        <f t="shared" si="88"/>
        <v>7.4234710039323512E-2</v>
      </c>
      <c r="W89" s="36">
        <f t="shared" si="89"/>
        <v>7.5825453825880448E-2</v>
      </c>
      <c r="X89" s="36">
        <f t="shared" si="90"/>
        <v>7.737291206722495E-2</v>
      </c>
      <c r="Y89" s="36">
        <f t="shared" si="91"/>
        <v>7.7372912067224936E-2</v>
      </c>
      <c r="Z89" s="2" t="s">
        <v>21</v>
      </c>
      <c r="AA89" s="14" t="s">
        <v>152</v>
      </c>
      <c r="AB89" s="1" t="s">
        <v>9</v>
      </c>
      <c r="AC89" s="30" t="s">
        <v>258</v>
      </c>
    </row>
    <row r="90" spans="1:29" customFormat="1" ht="15.75" hidden="1">
      <c r="B90" s="10" t="str">
        <f t="shared" ca="1" si="68"/>
        <v>Аруба</v>
      </c>
      <c r="C90" s="2" t="s">
        <v>5</v>
      </c>
      <c r="D90" s="15" t="s">
        <v>6</v>
      </c>
      <c r="E90" s="10" t="str">
        <f t="shared" ca="1" si="69"/>
        <v xml:space="preserve">J Финансовое посредничество </v>
      </c>
      <c r="F90" s="22">
        <v>1.4553</v>
      </c>
      <c r="G90" s="23">
        <v>1.4850000000000001</v>
      </c>
      <c r="H90" s="24">
        <v>1.4553</v>
      </c>
      <c r="I90" s="24">
        <v>1.4523893999999999</v>
      </c>
      <c r="J90" s="24">
        <v>1.4523893999999999</v>
      </c>
      <c r="K90" s="24">
        <v>1.4523893999999999</v>
      </c>
      <c r="L90" s="24">
        <v>1.4378655059999998</v>
      </c>
      <c r="M90" s="24">
        <v>1.4393033715059997</v>
      </c>
      <c r="N90" s="24">
        <v>1.4393033715059997</v>
      </c>
      <c r="O90" s="24">
        <v>1.4105173040758798</v>
      </c>
      <c r="P90" s="34">
        <f t="shared" si="82"/>
        <v>3.5426308507085266E-2</v>
      </c>
      <c r="Q90" s="35">
        <f t="shared" si="83"/>
        <v>3.5426308507085266E-2</v>
      </c>
      <c r="R90" s="36">
        <f t="shared" si="84"/>
        <v>3.5426308507085266E-2</v>
      </c>
      <c r="S90" s="36">
        <f t="shared" si="85"/>
        <v>3.6076995806194986E-2</v>
      </c>
      <c r="T90" s="36">
        <f t="shared" si="86"/>
        <v>3.6813261026729584E-2</v>
      </c>
      <c r="U90" s="36">
        <f t="shared" si="87"/>
        <v>3.7564552068091416E-2</v>
      </c>
      <c r="V90" s="36">
        <f t="shared" si="88"/>
        <v>3.7947863823888268E-2</v>
      </c>
      <c r="W90" s="36">
        <f t="shared" si="89"/>
        <v>3.8761032334400154E-2</v>
      </c>
      <c r="X90" s="36">
        <f t="shared" si="90"/>
        <v>3.9552073810612404E-2</v>
      </c>
      <c r="Y90" s="36">
        <f t="shared" si="91"/>
        <v>3.9552073810612404E-2</v>
      </c>
      <c r="Z90" s="2" t="s">
        <v>21</v>
      </c>
      <c r="AA90" s="14" t="s">
        <v>152</v>
      </c>
      <c r="AB90" s="1" t="s">
        <v>10</v>
      </c>
      <c r="AC90" s="30" t="s">
        <v>259</v>
      </c>
    </row>
    <row r="91" spans="1:29" customFormat="1" ht="31.5" hidden="1">
      <c r="B91" s="10" t="str">
        <f t="shared" ca="1" si="68"/>
        <v>Аруба</v>
      </c>
      <c r="C91" s="2" t="s">
        <v>5</v>
      </c>
      <c r="D91" s="15" t="s">
        <v>6</v>
      </c>
      <c r="E91" s="10" t="str">
        <f t="shared" ca="1" si="69"/>
        <v xml:space="preserve">K Недвижимость, аренда и деловая активность </v>
      </c>
      <c r="F91" s="22">
        <v>3.6475599999999999</v>
      </c>
      <c r="G91" s="23">
        <v>3.722</v>
      </c>
      <c r="H91" s="24">
        <v>3.6475599999999999</v>
      </c>
      <c r="I91" s="24">
        <v>3.6402648799999997</v>
      </c>
      <c r="J91" s="24">
        <v>3.6402648799999997</v>
      </c>
      <c r="K91" s="24">
        <v>3.6402648799999997</v>
      </c>
      <c r="L91" s="24">
        <v>3.6038622311999995</v>
      </c>
      <c r="M91" s="24">
        <v>3.6074660934311993</v>
      </c>
      <c r="N91" s="24">
        <v>3.6074660934311993</v>
      </c>
      <c r="O91" s="24">
        <v>3.5353167715625751</v>
      </c>
      <c r="P91" s="34">
        <f t="shared" si="82"/>
        <v>8.8792404217758483E-2</v>
      </c>
      <c r="Q91" s="35">
        <f t="shared" si="83"/>
        <v>8.8792404217758483E-2</v>
      </c>
      <c r="R91" s="36">
        <f t="shared" si="84"/>
        <v>8.8792404217758483E-2</v>
      </c>
      <c r="S91" s="36">
        <f t="shared" si="85"/>
        <v>9.0423285111554036E-2</v>
      </c>
      <c r="T91" s="36">
        <f t="shared" si="86"/>
        <v>9.2268658277095961E-2</v>
      </c>
      <c r="U91" s="36">
        <f t="shared" si="87"/>
        <v>9.415169211948568E-2</v>
      </c>
      <c r="V91" s="36">
        <f t="shared" si="88"/>
        <v>9.511242367172533E-2</v>
      </c>
      <c r="W91" s="36">
        <f t="shared" si="89"/>
        <v>9.7150547036119445E-2</v>
      </c>
      <c r="X91" s="36">
        <f t="shared" si="90"/>
        <v>9.9133211261346374E-2</v>
      </c>
      <c r="Y91" s="36">
        <f t="shared" si="91"/>
        <v>9.913321126134636E-2</v>
      </c>
      <c r="Z91" s="2" t="s">
        <v>21</v>
      </c>
      <c r="AA91" s="14" t="s">
        <v>152</v>
      </c>
      <c r="AB91" s="1" t="s">
        <v>11</v>
      </c>
      <c r="AC91" s="30" t="s">
        <v>256</v>
      </c>
    </row>
    <row r="92" spans="1:29" customFormat="1" ht="38.25" hidden="1">
      <c r="B92" s="10" t="str">
        <f t="shared" ca="1" si="68"/>
        <v>Аруба</v>
      </c>
      <c r="C92" s="2" t="s">
        <v>5</v>
      </c>
      <c r="D92" s="15" t="s">
        <v>6</v>
      </c>
      <c r="E92" s="10" t="str">
        <f t="shared" ca="1" si="69"/>
        <v xml:space="preserve">L Государственное управление и оборона; обязательное соц.страхование </v>
      </c>
      <c r="F92" s="22">
        <v>3.4574400000000001</v>
      </c>
      <c r="G92" s="23">
        <v>3.528</v>
      </c>
      <c r="H92" s="24">
        <v>3.4574400000000001</v>
      </c>
      <c r="I92" s="24">
        <v>3.45052512</v>
      </c>
      <c r="J92" s="24">
        <v>3.45052512</v>
      </c>
      <c r="K92" s="24">
        <v>3.45052512</v>
      </c>
      <c r="L92" s="24">
        <v>3.4160198687999999</v>
      </c>
      <c r="M92" s="24">
        <v>3.4194358886687994</v>
      </c>
      <c r="N92" s="24">
        <v>3.4194358886687994</v>
      </c>
      <c r="O92" s="24">
        <v>3.3510471708954235</v>
      </c>
      <c r="P92" s="34">
        <f t="shared" si="82"/>
        <v>8.4164320816832866E-2</v>
      </c>
      <c r="Q92" s="35">
        <f t="shared" si="83"/>
        <v>8.4164320816832866E-2</v>
      </c>
      <c r="R92" s="36">
        <f t="shared" si="84"/>
        <v>8.4164320816832866E-2</v>
      </c>
      <c r="S92" s="36">
        <f t="shared" si="85"/>
        <v>8.5710196097142033E-2</v>
      </c>
      <c r="T92" s="36">
        <f t="shared" si="86"/>
        <v>8.7459383772593921E-2</v>
      </c>
      <c r="U92" s="36">
        <f t="shared" si="87"/>
        <v>8.9244269155708086E-2</v>
      </c>
      <c r="V92" s="36">
        <f t="shared" si="88"/>
        <v>9.0154924963419397E-2</v>
      </c>
      <c r="W92" s="36">
        <f t="shared" si="89"/>
        <v>9.2086816212635522E-2</v>
      </c>
      <c r="X92" s="36">
        <f t="shared" si="90"/>
        <v>9.3966138992485237E-2</v>
      </c>
      <c r="Y92" s="36">
        <f t="shared" si="91"/>
        <v>9.3966138992485224E-2</v>
      </c>
      <c r="Z92" s="2" t="s">
        <v>21</v>
      </c>
      <c r="AA92" s="14" t="s">
        <v>152</v>
      </c>
      <c r="AB92" s="1" t="s">
        <v>12</v>
      </c>
      <c r="AC92" s="30" t="s">
        <v>257</v>
      </c>
    </row>
    <row r="93" spans="1:29" customFormat="1" ht="15.75" hidden="1">
      <c r="B93" s="10" t="str">
        <f t="shared" ca="1" si="68"/>
        <v>Аруба</v>
      </c>
      <c r="C93" s="2" t="s">
        <v>5</v>
      </c>
      <c r="D93" s="15" t="s">
        <v>6</v>
      </c>
      <c r="E93" s="10" t="str">
        <f t="shared" ca="1" si="69"/>
        <v xml:space="preserve">M Образование </v>
      </c>
      <c r="F93" s="22">
        <v>1.40238</v>
      </c>
      <c r="G93" s="23">
        <v>1.431</v>
      </c>
      <c r="H93" s="24">
        <v>1.40238</v>
      </c>
      <c r="I93" s="24">
        <v>1.3995752399999999</v>
      </c>
      <c r="J93" s="24">
        <v>1.3995752399999999</v>
      </c>
      <c r="K93" s="24">
        <v>1.3995752399999999</v>
      </c>
      <c r="L93" s="24">
        <v>1.3855794875999998</v>
      </c>
      <c r="M93" s="24">
        <v>1.3869650670875997</v>
      </c>
      <c r="N93" s="24">
        <v>1.3869650670875997</v>
      </c>
      <c r="O93" s="24">
        <v>1.3592257657458477</v>
      </c>
      <c r="P93" s="34">
        <f t="shared" si="82"/>
        <v>3.4138079106827618E-2</v>
      </c>
      <c r="Q93" s="35">
        <f t="shared" si="83"/>
        <v>3.4138079106827618E-2</v>
      </c>
      <c r="R93" s="36">
        <f t="shared" si="84"/>
        <v>3.4138079106827618E-2</v>
      </c>
      <c r="S93" s="36">
        <f t="shared" si="85"/>
        <v>3.4765105049606081E-2</v>
      </c>
      <c r="T93" s="36">
        <f t="shared" si="86"/>
        <v>3.547459698939396E-2</v>
      </c>
      <c r="U93" s="36">
        <f t="shared" si="87"/>
        <v>3.6198568356524449E-2</v>
      </c>
      <c r="V93" s="36">
        <f t="shared" si="88"/>
        <v>3.6567941503019598E-2</v>
      </c>
      <c r="W93" s="36">
        <f t="shared" si="89"/>
        <v>3.7351540249512878E-2</v>
      </c>
      <c r="X93" s="36">
        <f t="shared" si="90"/>
        <v>3.8113816581135593E-2</v>
      </c>
      <c r="Y93" s="36">
        <f t="shared" si="91"/>
        <v>3.8113816581135586E-2</v>
      </c>
      <c r="Z93" s="2" t="s">
        <v>21</v>
      </c>
      <c r="AA93" s="14" t="s">
        <v>152</v>
      </c>
      <c r="AB93" s="1" t="s">
        <v>13</v>
      </c>
      <c r="AC93" s="30" t="s">
        <v>254</v>
      </c>
    </row>
    <row r="94" spans="1:29" customFormat="1" ht="25.5" hidden="1">
      <c r="B94" s="10" t="str">
        <f t="shared" ca="1" si="68"/>
        <v>Аруба</v>
      </c>
      <c r="C94" s="2" t="s">
        <v>5</v>
      </c>
      <c r="D94" s="15" t="s">
        <v>6</v>
      </c>
      <c r="E94" s="10" t="str">
        <f t="shared" ca="1" si="69"/>
        <v xml:space="preserve">N Здравоохранение и социальная работа </v>
      </c>
      <c r="F94" s="22">
        <v>1.94628</v>
      </c>
      <c r="G94" s="23">
        <v>1.986</v>
      </c>
      <c r="H94" s="24">
        <v>1.94628</v>
      </c>
      <c r="I94" s="24">
        <v>1.9423874400000001</v>
      </c>
      <c r="J94" s="24">
        <v>1.9423874400000001</v>
      </c>
      <c r="K94" s="24">
        <v>1.9423874400000001</v>
      </c>
      <c r="L94" s="24">
        <v>1.9229635656000001</v>
      </c>
      <c r="M94" s="24">
        <v>1.9248865291655999</v>
      </c>
      <c r="N94" s="24">
        <v>1.9248865291655999</v>
      </c>
      <c r="O94" s="24">
        <v>1.8863887985822878</v>
      </c>
      <c r="P94" s="34">
        <f t="shared" si="82"/>
        <v>4.7378214609475645E-2</v>
      </c>
      <c r="Q94" s="35">
        <f t="shared" si="83"/>
        <v>4.7378214609475645E-2</v>
      </c>
      <c r="R94" s="36">
        <f t="shared" si="84"/>
        <v>4.7378214609475645E-2</v>
      </c>
      <c r="S94" s="36">
        <f t="shared" si="85"/>
        <v>4.8248426714547647E-2</v>
      </c>
      <c r="T94" s="36">
        <f t="shared" si="86"/>
        <v>4.9233088484232294E-2</v>
      </c>
      <c r="U94" s="36">
        <f t="shared" si="87"/>
        <v>5.0237845392073772E-2</v>
      </c>
      <c r="V94" s="36">
        <f t="shared" si="88"/>
        <v>5.0750476467503101E-2</v>
      </c>
      <c r="W94" s="36">
        <f t="shared" si="89"/>
        <v>5.1837986677521021E-2</v>
      </c>
      <c r="X94" s="36">
        <f t="shared" si="90"/>
        <v>5.2895904772980638E-2</v>
      </c>
      <c r="Y94" s="36">
        <f t="shared" si="91"/>
        <v>5.2895904772980631E-2</v>
      </c>
      <c r="Z94" s="2" t="s">
        <v>21</v>
      </c>
      <c r="AA94" s="14" t="s">
        <v>152</v>
      </c>
      <c r="AB94" s="1" t="s">
        <v>14</v>
      </c>
      <c r="AC94" s="30" t="s">
        <v>255</v>
      </c>
    </row>
    <row r="95" spans="1:29" customFormat="1" ht="31.5" hidden="1">
      <c r="B95" s="10" t="str">
        <f t="shared" ca="1" si="68"/>
        <v>Аруба</v>
      </c>
      <c r="C95" s="2" t="s">
        <v>5</v>
      </c>
      <c r="D95" s="15" t="s">
        <v>6</v>
      </c>
      <c r="E95" s="10" t="str">
        <f t="shared" ca="1" si="69"/>
        <v>O Прочие виды коммунальных, социальных и личных услуг</v>
      </c>
      <c r="F95" s="22">
        <v>2.7204799999999998</v>
      </c>
      <c r="G95" s="23">
        <v>2.7759999999999998</v>
      </c>
      <c r="H95" s="24">
        <v>2.7204799999999998</v>
      </c>
      <c r="I95" s="24">
        <v>2.7150390399999997</v>
      </c>
      <c r="J95" s="24">
        <v>2.7150390399999997</v>
      </c>
      <c r="K95" s="24">
        <v>2.7150390399999997</v>
      </c>
      <c r="L95" s="24">
        <v>2.6878886495999996</v>
      </c>
      <c r="M95" s="24">
        <v>2.6905765382495992</v>
      </c>
      <c r="N95" s="24">
        <v>2.6905765382495992</v>
      </c>
      <c r="O95" s="24">
        <v>2.6367650074846072</v>
      </c>
      <c r="P95" s="34">
        <f t="shared" si="82"/>
        <v>6.6224533613244901E-2</v>
      </c>
      <c r="Q95" s="35">
        <f t="shared" si="83"/>
        <v>6.6224533613244901E-2</v>
      </c>
      <c r="R95" s="36">
        <f t="shared" si="84"/>
        <v>6.6224533613244901E-2</v>
      </c>
      <c r="S95" s="36">
        <f t="shared" si="85"/>
        <v>6.744090259797797E-2</v>
      </c>
      <c r="T95" s="36">
        <f t="shared" si="86"/>
        <v>6.8817247548957114E-2</v>
      </c>
      <c r="U95" s="36">
        <f t="shared" si="87"/>
        <v>7.0221681172405223E-2</v>
      </c>
      <c r="V95" s="36">
        <f t="shared" si="88"/>
        <v>7.0938228939470591E-2</v>
      </c>
      <c r="W95" s="36">
        <f t="shared" si="89"/>
        <v>7.2458333845316372E-2</v>
      </c>
      <c r="X95" s="36">
        <f t="shared" si="90"/>
        <v>7.3937075352363657E-2</v>
      </c>
      <c r="Y95" s="36">
        <f t="shared" si="91"/>
        <v>7.3937075352363643E-2</v>
      </c>
      <c r="Z95" s="2" t="s">
        <v>21</v>
      </c>
      <c r="AA95" s="14" t="s">
        <v>152</v>
      </c>
      <c r="AB95" s="1" t="s">
        <v>266</v>
      </c>
      <c r="AC95" s="33" t="s">
        <v>315</v>
      </c>
    </row>
    <row r="96" spans="1:29" customFormat="1" ht="31.5" hidden="1">
      <c r="B96" s="10" t="str">
        <f t="shared" ca="1" si="68"/>
        <v>Аруба</v>
      </c>
      <c r="C96" s="2" t="s">
        <v>5</v>
      </c>
      <c r="D96" s="15" t="s">
        <v>6</v>
      </c>
      <c r="E96" s="10" t="str">
        <f t="shared" ca="1" si="69"/>
        <v>Q Экс-территориальные организации и органы</v>
      </c>
      <c r="F96" s="22">
        <v>4.41E-2</v>
      </c>
      <c r="G96" s="23">
        <v>4.4999999999999998E-2</v>
      </c>
      <c r="H96" s="24">
        <v>4.41E-2</v>
      </c>
      <c r="I96" s="24">
        <v>4.4011800000000004E-2</v>
      </c>
      <c r="J96" s="24">
        <v>4.4011800000000004E-2</v>
      </c>
      <c r="K96" s="24">
        <v>4.4011800000000004E-2</v>
      </c>
      <c r="L96" s="24">
        <v>4.3571682E-2</v>
      </c>
      <c r="M96" s="24">
        <v>4.3615253681999998E-2</v>
      </c>
      <c r="N96" s="24">
        <v>4.3615253681999998E-2</v>
      </c>
      <c r="O96" s="24">
        <v>4.2742948608359997E-2</v>
      </c>
      <c r="P96" s="34">
        <f t="shared" si="82"/>
        <v>1.0735245002147049E-3</v>
      </c>
      <c r="Q96" s="35">
        <f t="shared" si="83"/>
        <v>1.0735245002147049E-3</v>
      </c>
      <c r="R96" s="36">
        <f t="shared" si="84"/>
        <v>1.0735245002147049E-3</v>
      </c>
      <c r="S96" s="36">
        <f t="shared" si="85"/>
        <v>1.093242297157424E-3</v>
      </c>
      <c r="T96" s="36">
        <f t="shared" si="86"/>
        <v>1.1155533644463512E-3</v>
      </c>
      <c r="U96" s="36">
        <f t="shared" si="87"/>
        <v>1.1383197596391338E-3</v>
      </c>
      <c r="V96" s="36">
        <f t="shared" si="88"/>
        <v>1.1499352673905536E-3</v>
      </c>
      <c r="W96" s="36">
        <f t="shared" si="89"/>
        <v>1.1745767374060656E-3</v>
      </c>
      <c r="X96" s="36">
        <f t="shared" si="90"/>
        <v>1.1985476912306791E-3</v>
      </c>
      <c r="Y96" s="36">
        <f t="shared" si="91"/>
        <v>1.1985476912306791E-3</v>
      </c>
      <c r="Z96" s="2" t="s">
        <v>21</v>
      </c>
      <c r="AA96" s="14" t="s">
        <v>152</v>
      </c>
      <c r="AB96" s="1" t="s">
        <v>264</v>
      </c>
      <c r="AC96" s="1" t="s">
        <v>316</v>
      </c>
    </row>
    <row r="97" spans="1:29" customFormat="1" ht="31.5" hidden="1">
      <c r="B97" s="10" t="str">
        <f t="shared" ca="1" si="68"/>
        <v>Аруба</v>
      </c>
      <c r="C97" s="2" t="s">
        <v>5</v>
      </c>
      <c r="D97" s="15" t="s">
        <v>6</v>
      </c>
      <c r="E97" s="10" t="str">
        <f t="shared" ca="1" si="69"/>
        <v>X Не классифируемое по экономической деятельности</v>
      </c>
      <c r="F97" s="22">
        <v>0.31752000000000002</v>
      </c>
      <c r="G97" s="23">
        <v>0.32400000000000001</v>
      </c>
      <c r="H97" s="24">
        <v>0.31752000000000002</v>
      </c>
      <c r="I97" s="24">
        <v>0.31688496000000005</v>
      </c>
      <c r="J97" s="24">
        <v>0.31688496000000005</v>
      </c>
      <c r="K97" s="24">
        <v>0.31688496000000005</v>
      </c>
      <c r="L97" s="24">
        <v>0.31371611040000003</v>
      </c>
      <c r="M97" s="24">
        <v>0.31402982651040001</v>
      </c>
      <c r="N97" s="24">
        <v>0.31402982651040001</v>
      </c>
      <c r="O97" s="24">
        <v>0.307749229980192</v>
      </c>
      <c r="P97" s="34">
        <f t="shared" si="82"/>
        <v>7.729376401545876E-3</v>
      </c>
      <c r="Q97" s="35">
        <f t="shared" si="83"/>
        <v>7.729376401545876E-3</v>
      </c>
      <c r="R97" s="36">
        <f t="shared" si="84"/>
        <v>7.729376401545876E-3</v>
      </c>
      <c r="S97" s="36">
        <f t="shared" si="85"/>
        <v>7.8713445395334532E-3</v>
      </c>
      <c r="T97" s="36">
        <f t="shared" si="86"/>
        <v>8.0319842240137284E-3</v>
      </c>
      <c r="U97" s="36">
        <f t="shared" si="87"/>
        <v>8.1959022694017645E-3</v>
      </c>
      <c r="V97" s="36">
        <f t="shared" si="88"/>
        <v>8.2795339252119873E-3</v>
      </c>
      <c r="W97" s="36">
        <f t="shared" si="89"/>
        <v>8.456952509323672E-3</v>
      </c>
      <c r="X97" s="36">
        <f t="shared" si="90"/>
        <v>8.6295433768608914E-3</v>
      </c>
      <c r="Y97" s="36">
        <f t="shared" si="91"/>
        <v>8.6295433768608897E-3</v>
      </c>
      <c r="Z97" s="2" t="s">
        <v>21</v>
      </c>
      <c r="AA97" s="14" t="s">
        <v>152</v>
      </c>
      <c r="AB97" s="1" t="s">
        <v>265</v>
      </c>
      <c r="AC97" s="1" t="s">
        <v>317</v>
      </c>
    </row>
    <row r="98" spans="1:29" ht="15.75" hidden="1">
      <c r="B98" s="10" t="str">
        <f t="shared" ca="1" si="68"/>
        <v>Аруба</v>
      </c>
      <c r="C98" s="10" t="s">
        <v>5</v>
      </c>
      <c r="D98" s="21" t="s">
        <v>6</v>
      </c>
      <c r="E98" s="10" t="str">
        <f t="shared" ca="1" si="69"/>
        <v xml:space="preserve">Итого </v>
      </c>
      <c r="F98" s="22">
        <v>43.905327306378197</v>
      </c>
      <c r="G98" s="22">
        <v>44.80135439426347</v>
      </c>
      <c r="H98" s="22">
        <v>45.715667749248439</v>
      </c>
      <c r="I98" s="22">
        <v>46.648640560457594</v>
      </c>
      <c r="J98" s="22">
        <v>47.600653633119997</v>
      </c>
      <c r="K98" s="22">
        <v>48.572095544</v>
      </c>
      <c r="L98" s="22">
        <v>49.5633628</v>
      </c>
      <c r="M98" s="22">
        <v>50.574860000000001</v>
      </c>
      <c r="N98" s="23">
        <v>51.606999999999999</v>
      </c>
      <c r="O98" s="24">
        <v>50.574860000000001</v>
      </c>
      <c r="P98" s="34">
        <f t="shared" ref="P98:Y98" si="92">F98/F$98</f>
        <v>1</v>
      </c>
      <c r="Q98" s="34">
        <f t="shared" si="92"/>
        <v>1</v>
      </c>
      <c r="R98" s="34">
        <f t="shared" si="92"/>
        <v>1</v>
      </c>
      <c r="S98" s="34">
        <f t="shared" si="92"/>
        <v>1</v>
      </c>
      <c r="T98" s="34">
        <f t="shared" si="92"/>
        <v>1</v>
      </c>
      <c r="U98" s="34">
        <f t="shared" si="92"/>
        <v>1</v>
      </c>
      <c r="V98" s="34">
        <f t="shared" si="92"/>
        <v>1</v>
      </c>
      <c r="W98" s="34">
        <f t="shared" si="92"/>
        <v>1</v>
      </c>
      <c r="X98" s="35">
        <f t="shared" si="92"/>
        <v>1</v>
      </c>
      <c r="Y98" s="36">
        <f t="shared" si="92"/>
        <v>1</v>
      </c>
      <c r="Z98" s="10" t="s">
        <v>21</v>
      </c>
      <c r="AA98" s="14" t="s">
        <v>152</v>
      </c>
      <c r="AB98" s="5" t="s">
        <v>262</v>
      </c>
      <c r="AC98" s="30" t="s">
        <v>260</v>
      </c>
    </row>
    <row r="99" spans="1:29" customFormat="1" ht="31.5" hidden="1">
      <c r="B99" s="10" t="str">
        <f t="shared" ca="1" si="68"/>
        <v>Аруба</v>
      </c>
      <c r="C99" s="16" t="s">
        <v>5</v>
      </c>
      <c r="D99" s="15" t="s">
        <v>6</v>
      </c>
      <c r="E99" s="10" t="str">
        <f t="shared" ca="1" si="69"/>
        <v>E Электро-, газо- и водоснабжение</v>
      </c>
      <c r="F99" s="22">
        <v>0.594683352784668</v>
      </c>
      <c r="G99" s="22">
        <v>0.60681974773945713</v>
      </c>
      <c r="H99" s="22">
        <v>0.61920382422393583</v>
      </c>
      <c r="I99" s="22">
        <v>0.63184063696319981</v>
      </c>
      <c r="J99" s="22">
        <v>0.64473534383999986</v>
      </c>
      <c r="K99" s="22">
        <v>0.65789320799999984</v>
      </c>
      <c r="L99" s="22">
        <v>0.67131959999999991</v>
      </c>
      <c r="M99" s="22">
        <v>0.68501999999999996</v>
      </c>
      <c r="N99" s="23">
        <v>0.69899999999999995</v>
      </c>
      <c r="O99" s="24">
        <v>0.68501999999999996</v>
      </c>
      <c r="P99" s="34">
        <f t="shared" ref="P99:P110" si="93">F99/F$98</f>
        <v>1.3544674172108435E-2</v>
      </c>
      <c r="Q99" s="34">
        <f t="shared" ref="Q99:Q110" si="94">G99/G$98</f>
        <v>1.3544674172108435E-2</v>
      </c>
      <c r="R99" s="34">
        <f t="shared" ref="R99:R110" si="95">H99/H$98</f>
        <v>1.3544674172108433E-2</v>
      </c>
      <c r="S99" s="34">
        <f t="shared" ref="S99:S110" si="96">I99/I$98</f>
        <v>1.3544674172108433E-2</v>
      </c>
      <c r="T99" s="34">
        <f t="shared" ref="T99:T110" si="97">J99/J$98</f>
        <v>1.3544674172108433E-2</v>
      </c>
      <c r="U99" s="34">
        <f t="shared" ref="U99:U110" si="98">K99/K$98</f>
        <v>1.3544674172108431E-2</v>
      </c>
      <c r="V99" s="34">
        <f t="shared" ref="V99:V110" si="99">L99/L$98</f>
        <v>1.3544674172108433E-2</v>
      </c>
      <c r="W99" s="34">
        <f t="shared" ref="W99:W110" si="100">M99/M$98</f>
        <v>1.3544674172108435E-2</v>
      </c>
      <c r="X99" s="35">
        <f t="shared" ref="X99:X110" si="101">N99/N$98</f>
        <v>1.3544674172108435E-2</v>
      </c>
      <c r="Y99" s="36">
        <f t="shared" ref="Y99:Y110" si="102">O99/O$98</f>
        <v>1.3544674172108435E-2</v>
      </c>
      <c r="Z99" s="16" t="s">
        <v>21</v>
      </c>
      <c r="AA99" s="14" t="s">
        <v>152</v>
      </c>
      <c r="AB99" s="1" t="s">
        <v>263</v>
      </c>
      <c r="AC99" s="1" t="s">
        <v>314</v>
      </c>
    </row>
    <row r="100" spans="1:29" customFormat="1" ht="63" hidden="1">
      <c r="B100" s="10" t="str">
        <f t="shared" ca="1" si="68"/>
        <v>Аруба</v>
      </c>
      <c r="C100" s="9" t="s">
        <v>5</v>
      </c>
      <c r="D100" s="15" t="s">
        <v>6</v>
      </c>
      <c r="E100" s="10" t="str">
        <f t="shared" ca="1" si="69"/>
        <v xml:space="preserve">G Оптовая и розничная торговля; ремонт автомашин, мотоцивлов и продукция домохозяйств  </v>
      </c>
      <c r="F100" s="22">
        <v>6.1961070934631435</v>
      </c>
      <c r="G100" s="22">
        <v>6.3225582586358611</v>
      </c>
      <c r="H100" s="22">
        <v>6.4515900598325118</v>
      </c>
      <c r="I100" s="22">
        <v>6.5832551630943996</v>
      </c>
      <c r="J100" s="22">
        <v>6.7176073092799999</v>
      </c>
      <c r="K100" s="22">
        <v>6.8547013359999998</v>
      </c>
      <c r="L100" s="22">
        <v>6.9945931999999997</v>
      </c>
      <c r="M100" s="22">
        <v>7.13734</v>
      </c>
      <c r="N100" s="23">
        <v>7.2830000000000004</v>
      </c>
      <c r="O100" s="24">
        <v>7.13734</v>
      </c>
      <c r="P100" s="34">
        <f t="shared" si="93"/>
        <v>0.14112426608793383</v>
      </c>
      <c r="Q100" s="34">
        <f t="shared" si="94"/>
        <v>0.14112426608793383</v>
      </c>
      <c r="R100" s="34">
        <f t="shared" si="95"/>
        <v>0.14112426608793383</v>
      </c>
      <c r="S100" s="34">
        <f t="shared" si="96"/>
        <v>0.14112426608793383</v>
      </c>
      <c r="T100" s="34">
        <f t="shared" si="97"/>
        <v>0.14112426608793383</v>
      </c>
      <c r="U100" s="34">
        <f t="shared" si="98"/>
        <v>0.1411242660879338</v>
      </c>
      <c r="V100" s="34">
        <f t="shared" si="99"/>
        <v>0.1411242660879338</v>
      </c>
      <c r="W100" s="34">
        <f t="shared" si="100"/>
        <v>0.1411242660879338</v>
      </c>
      <c r="X100" s="35">
        <f t="shared" si="101"/>
        <v>0.14112426608793383</v>
      </c>
      <c r="Y100" s="36">
        <f t="shared" si="102"/>
        <v>0.1411242660879338</v>
      </c>
      <c r="Z100" s="9" t="s">
        <v>21</v>
      </c>
      <c r="AA100" s="14" t="s">
        <v>152</v>
      </c>
      <c r="AB100" s="1" t="s">
        <v>7</v>
      </c>
      <c r="AC100" s="30" t="s">
        <v>244</v>
      </c>
    </row>
    <row r="101" spans="1:29" customFormat="1" ht="15.75" hidden="1">
      <c r="B101" s="10" t="str">
        <f t="shared" ca="1" si="68"/>
        <v>Аруба</v>
      </c>
      <c r="C101" s="2" t="s">
        <v>5</v>
      </c>
      <c r="D101" s="15" t="s">
        <v>6</v>
      </c>
      <c r="E101" s="10" t="str">
        <f t="shared" ca="1" si="69"/>
        <v>H Отели и рестораны</v>
      </c>
      <c r="F101" s="22">
        <v>7.4118474527325144</v>
      </c>
      <c r="G101" s="22">
        <v>7.5631096456454232</v>
      </c>
      <c r="H101" s="22">
        <v>7.7174588220871669</v>
      </c>
      <c r="I101" s="22">
        <v>7.8749579817215993</v>
      </c>
      <c r="J101" s="22">
        <v>8.0356714099199991</v>
      </c>
      <c r="K101" s="22">
        <v>8.1996647039999999</v>
      </c>
      <c r="L101" s="22">
        <v>8.3670048000000001</v>
      </c>
      <c r="M101" s="22">
        <v>8.5377600000000005</v>
      </c>
      <c r="N101" s="23">
        <v>8.7119999999999997</v>
      </c>
      <c r="O101" s="24">
        <v>8.5377600000000005</v>
      </c>
      <c r="P101" s="34">
        <f t="shared" si="93"/>
        <v>0.16881430813649312</v>
      </c>
      <c r="Q101" s="34">
        <f t="shared" si="94"/>
        <v>0.16881430813649312</v>
      </c>
      <c r="R101" s="34">
        <f t="shared" si="95"/>
        <v>0.16881430813649312</v>
      </c>
      <c r="S101" s="34">
        <f t="shared" si="96"/>
        <v>0.16881430813649312</v>
      </c>
      <c r="T101" s="34">
        <f t="shared" si="97"/>
        <v>0.16881430813649309</v>
      </c>
      <c r="U101" s="34">
        <f t="shared" si="98"/>
        <v>0.16881430813649312</v>
      </c>
      <c r="V101" s="34">
        <f t="shared" si="99"/>
        <v>0.16881430813649312</v>
      </c>
      <c r="W101" s="34">
        <f t="shared" si="100"/>
        <v>0.16881430813649312</v>
      </c>
      <c r="X101" s="35">
        <f t="shared" si="101"/>
        <v>0.16881430813649312</v>
      </c>
      <c r="Y101" s="36">
        <f t="shared" si="102"/>
        <v>0.16881430813649312</v>
      </c>
      <c r="Z101" s="2" t="s">
        <v>21</v>
      </c>
      <c r="AA101" s="14" t="s">
        <v>152</v>
      </c>
      <c r="AB101" s="1" t="s">
        <v>8</v>
      </c>
      <c r="AC101" s="30" t="s">
        <v>245</v>
      </c>
    </row>
    <row r="102" spans="1:29" customFormat="1" ht="31.5" hidden="1">
      <c r="B102" s="10" t="str">
        <f t="shared" ca="1" si="68"/>
        <v>Аруба</v>
      </c>
      <c r="C102" s="2" t="s">
        <v>5</v>
      </c>
      <c r="D102" s="15" t="s">
        <v>6</v>
      </c>
      <c r="E102" s="10" t="str">
        <f t="shared" ca="1" si="69"/>
        <v xml:space="preserve">I Транспорт, складское хозяйство и связь </v>
      </c>
      <c r="F102" s="22">
        <v>2.409360879951616</v>
      </c>
      <c r="G102" s="22">
        <v>2.4585315101547103</v>
      </c>
      <c r="H102" s="22">
        <v>2.5087056226068474</v>
      </c>
      <c r="I102" s="22">
        <v>2.5599036965375994</v>
      </c>
      <c r="J102" s="22">
        <v>2.6121466291199993</v>
      </c>
      <c r="K102" s="22">
        <v>2.6654557439999995</v>
      </c>
      <c r="L102" s="22">
        <v>2.7198527999999995</v>
      </c>
      <c r="M102" s="22">
        <v>2.7753599999999996</v>
      </c>
      <c r="N102" s="23">
        <v>2.8319999999999999</v>
      </c>
      <c r="O102" s="24">
        <v>2.7753599999999996</v>
      </c>
      <c r="P102" s="34">
        <f t="shared" si="93"/>
        <v>5.4876276474121723E-2</v>
      </c>
      <c r="Q102" s="34">
        <f t="shared" si="94"/>
        <v>5.4876276474121723E-2</v>
      </c>
      <c r="R102" s="34">
        <f t="shared" si="95"/>
        <v>5.4876276474121723E-2</v>
      </c>
      <c r="S102" s="34">
        <f t="shared" si="96"/>
        <v>5.4876276474121723E-2</v>
      </c>
      <c r="T102" s="34">
        <f t="shared" si="97"/>
        <v>5.4876276474121716E-2</v>
      </c>
      <c r="U102" s="34">
        <f t="shared" si="98"/>
        <v>5.4876276474121716E-2</v>
      </c>
      <c r="V102" s="34">
        <f t="shared" si="99"/>
        <v>5.4876276474121716E-2</v>
      </c>
      <c r="W102" s="34">
        <f t="shared" si="100"/>
        <v>5.4876276474121716E-2</v>
      </c>
      <c r="X102" s="35">
        <f t="shared" si="101"/>
        <v>5.4876276474121723E-2</v>
      </c>
      <c r="Y102" s="36">
        <f t="shared" si="102"/>
        <v>5.4876276474121716E-2</v>
      </c>
      <c r="Z102" s="2" t="s">
        <v>21</v>
      </c>
      <c r="AA102" s="14" t="s">
        <v>152</v>
      </c>
      <c r="AB102" s="1" t="s">
        <v>9</v>
      </c>
      <c r="AC102" s="30" t="s">
        <v>258</v>
      </c>
    </row>
    <row r="103" spans="1:29" customFormat="1" ht="15.75" hidden="1">
      <c r="B103" s="10" t="str">
        <f t="shared" ca="1" si="68"/>
        <v>Аруба</v>
      </c>
      <c r="C103" s="2" t="s">
        <v>5</v>
      </c>
      <c r="D103" s="15" t="s">
        <v>6</v>
      </c>
      <c r="E103" s="10" t="str">
        <f t="shared" ca="1" si="69"/>
        <v xml:space="preserve">J Финансовое посредничество </v>
      </c>
      <c r="F103" s="22">
        <v>1.6207035580183013</v>
      </c>
      <c r="G103" s="22">
        <v>1.6537791408350013</v>
      </c>
      <c r="H103" s="22">
        <v>1.6875297355459198</v>
      </c>
      <c r="I103" s="22">
        <v>1.7219691179039998</v>
      </c>
      <c r="J103" s="22">
        <v>1.7571113447999998</v>
      </c>
      <c r="K103" s="22">
        <v>1.7929707599999998</v>
      </c>
      <c r="L103" s="22">
        <v>1.8295619999999999</v>
      </c>
      <c r="M103" s="22">
        <v>1.8669</v>
      </c>
      <c r="N103" s="23">
        <v>1.905</v>
      </c>
      <c r="O103" s="24">
        <v>1.8669</v>
      </c>
      <c r="P103" s="34">
        <f t="shared" si="93"/>
        <v>3.6913596992656041E-2</v>
      </c>
      <c r="Q103" s="34">
        <f t="shared" si="94"/>
        <v>3.6913596992656034E-2</v>
      </c>
      <c r="R103" s="34">
        <f t="shared" si="95"/>
        <v>3.6913596992656041E-2</v>
      </c>
      <c r="S103" s="34">
        <f t="shared" si="96"/>
        <v>3.6913596992656034E-2</v>
      </c>
      <c r="T103" s="34">
        <f t="shared" si="97"/>
        <v>3.6913596992656034E-2</v>
      </c>
      <c r="U103" s="34">
        <f t="shared" si="98"/>
        <v>3.6913596992656034E-2</v>
      </c>
      <c r="V103" s="34">
        <f t="shared" si="99"/>
        <v>3.6913596992656034E-2</v>
      </c>
      <c r="W103" s="34">
        <f t="shared" si="100"/>
        <v>3.6913596992656034E-2</v>
      </c>
      <c r="X103" s="35">
        <f t="shared" si="101"/>
        <v>3.6913596992656034E-2</v>
      </c>
      <c r="Y103" s="36">
        <f t="shared" si="102"/>
        <v>3.6913596992656034E-2</v>
      </c>
      <c r="Z103" s="2" t="s">
        <v>21</v>
      </c>
      <c r="AA103" s="14" t="s">
        <v>152</v>
      </c>
      <c r="AB103" s="1" t="s">
        <v>10</v>
      </c>
      <c r="AC103" s="30" t="s">
        <v>259</v>
      </c>
    </row>
    <row r="104" spans="1:29" customFormat="1" ht="31.5" hidden="1">
      <c r="B104" s="10" t="str">
        <f t="shared" ca="1" si="68"/>
        <v>Аруба</v>
      </c>
      <c r="C104" s="2" t="s">
        <v>5</v>
      </c>
      <c r="D104" s="15" t="s">
        <v>6</v>
      </c>
      <c r="E104" s="10" t="str">
        <f t="shared" ca="1" si="69"/>
        <v xml:space="preserve">K Недвижимость, аренда и деловая активность </v>
      </c>
      <c r="F104" s="22">
        <v>5.794546946804541</v>
      </c>
      <c r="G104" s="22">
        <v>5.9128030069434097</v>
      </c>
      <c r="H104" s="22">
        <v>6.0334724560647039</v>
      </c>
      <c r="I104" s="22">
        <v>6.1566045470048003</v>
      </c>
      <c r="J104" s="22">
        <v>6.2822495377600003</v>
      </c>
      <c r="K104" s="22">
        <v>6.4104587120000005</v>
      </c>
      <c r="L104" s="22">
        <v>6.5412844000000003</v>
      </c>
      <c r="M104" s="22">
        <v>6.6747800000000002</v>
      </c>
      <c r="N104" s="23">
        <v>6.8109999999999999</v>
      </c>
      <c r="O104" s="24">
        <v>6.6747800000000002</v>
      </c>
      <c r="P104" s="34">
        <f t="shared" si="93"/>
        <v>0.13197822000891354</v>
      </c>
      <c r="Q104" s="34">
        <f t="shared" si="94"/>
        <v>0.13197822000891354</v>
      </c>
      <c r="R104" s="34">
        <f t="shared" si="95"/>
        <v>0.13197822000891354</v>
      </c>
      <c r="S104" s="34">
        <f t="shared" si="96"/>
        <v>0.13197822000891354</v>
      </c>
      <c r="T104" s="34">
        <f t="shared" si="97"/>
        <v>0.13197822000891354</v>
      </c>
      <c r="U104" s="34">
        <f t="shared" si="98"/>
        <v>0.13197822000891354</v>
      </c>
      <c r="V104" s="34">
        <f t="shared" si="99"/>
        <v>0.13197822000891352</v>
      </c>
      <c r="W104" s="34">
        <f t="shared" si="100"/>
        <v>0.13197822000891352</v>
      </c>
      <c r="X104" s="35">
        <f t="shared" si="101"/>
        <v>0.13197822000891352</v>
      </c>
      <c r="Y104" s="36">
        <f t="shared" si="102"/>
        <v>0.13197822000891352</v>
      </c>
      <c r="Z104" s="2" t="s">
        <v>21</v>
      </c>
      <c r="AA104" s="14" t="s">
        <v>152</v>
      </c>
      <c r="AB104" s="1" t="s">
        <v>11</v>
      </c>
      <c r="AC104" s="30" t="s">
        <v>256</v>
      </c>
    </row>
    <row r="105" spans="1:29" customFormat="1" ht="38.25" hidden="1">
      <c r="B105" s="10" t="str">
        <f t="shared" ca="1" si="68"/>
        <v>Аруба</v>
      </c>
      <c r="C105" s="2" t="s">
        <v>5</v>
      </c>
      <c r="D105" s="15" t="s">
        <v>6</v>
      </c>
      <c r="E105" s="10" t="str">
        <f t="shared" ca="1" si="69"/>
        <v xml:space="preserve">L Государственное управление и оборона; обязательное соц.страхование </v>
      </c>
      <c r="F105" s="22">
        <v>3.3885891189432509</v>
      </c>
      <c r="G105" s="22">
        <v>3.4577439989216847</v>
      </c>
      <c r="H105" s="22">
        <v>3.5283102029813111</v>
      </c>
      <c r="I105" s="22">
        <v>3.6003165336543992</v>
      </c>
      <c r="J105" s="22">
        <v>3.6737923812799993</v>
      </c>
      <c r="K105" s="22">
        <v>3.7487677359999996</v>
      </c>
      <c r="L105" s="22">
        <v>3.8252731999999998</v>
      </c>
      <c r="M105" s="22">
        <v>3.90334</v>
      </c>
      <c r="N105" s="23">
        <v>3.9830000000000001</v>
      </c>
      <c r="O105" s="24">
        <v>3.90334</v>
      </c>
      <c r="P105" s="34">
        <f t="shared" si="93"/>
        <v>7.7179452399868231E-2</v>
      </c>
      <c r="Q105" s="34">
        <f t="shared" si="94"/>
        <v>7.7179452399868231E-2</v>
      </c>
      <c r="R105" s="34">
        <f t="shared" si="95"/>
        <v>7.7179452399868231E-2</v>
      </c>
      <c r="S105" s="34">
        <f t="shared" si="96"/>
        <v>7.7179452399868231E-2</v>
      </c>
      <c r="T105" s="34">
        <f t="shared" si="97"/>
        <v>7.7179452399868231E-2</v>
      </c>
      <c r="U105" s="34">
        <f t="shared" si="98"/>
        <v>7.7179452399868231E-2</v>
      </c>
      <c r="V105" s="34">
        <f t="shared" si="99"/>
        <v>7.7179452399868231E-2</v>
      </c>
      <c r="W105" s="34">
        <f t="shared" si="100"/>
        <v>7.7179452399868231E-2</v>
      </c>
      <c r="X105" s="35">
        <f t="shared" si="101"/>
        <v>7.7179452399868231E-2</v>
      </c>
      <c r="Y105" s="36">
        <f t="shared" si="102"/>
        <v>7.7179452399868231E-2</v>
      </c>
      <c r="Z105" s="2" t="s">
        <v>21</v>
      </c>
      <c r="AA105" s="14" t="s">
        <v>152</v>
      </c>
      <c r="AB105" s="1" t="s">
        <v>12</v>
      </c>
      <c r="AC105" s="30" t="s">
        <v>257</v>
      </c>
    </row>
    <row r="106" spans="1:29" customFormat="1" ht="15.75" hidden="1">
      <c r="B106" s="10" t="str">
        <f t="shared" ca="1" si="68"/>
        <v>Аруба</v>
      </c>
      <c r="C106" s="2" t="s">
        <v>5</v>
      </c>
      <c r="D106" s="15" t="s">
        <v>6</v>
      </c>
      <c r="E106" s="10" t="str">
        <f t="shared" ca="1" si="69"/>
        <v xml:space="preserve">M Образование </v>
      </c>
      <c r="F106" s="22">
        <v>1.351862442882457</v>
      </c>
      <c r="G106" s="22">
        <v>1.3794514723290379</v>
      </c>
      <c r="H106" s="22">
        <v>1.4076035431928957</v>
      </c>
      <c r="I106" s="22">
        <v>1.4363301461151998</v>
      </c>
      <c r="J106" s="22">
        <v>1.4656430062399999</v>
      </c>
      <c r="K106" s="22">
        <v>1.495554088</v>
      </c>
      <c r="L106" s="22">
        <v>1.5260756</v>
      </c>
      <c r="M106" s="22">
        <v>1.55722</v>
      </c>
      <c r="N106" s="23">
        <v>1.589</v>
      </c>
      <c r="O106" s="24">
        <v>1.55722</v>
      </c>
      <c r="P106" s="34">
        <f t="shared" si="93"/>
        <v>3.0790396651617032E-2</v>
      </c>
      <c r="Q106" s="34">
        <f t="shared" si="94"/>
        <v>3.0790396651617029E-2</v>
      </c>
      <c r="R106" s="34">
        <f t="shared" si="95"/>
        <v>3.0790396651617029E-2</v>
      </c>
      <c r="S106" s="34">
        <f t="shared" si="96"/>
        <v>3.0790396651617029E-2</v>
      </c>
      <c r="T106" s="34">
        <f t="shared" si="97"/>
        <v>3.0790396651617029E-2</v>
      </c>
      <c r="U106" s="34">
        <f t="shared" si="98"/>
        <v>3.0790396651617029E-2</v>
      </c>
      <c r="V106" s="34">
        <f t="shared" si="99"/>
        <v>3.0790396651617029E-2</v>
      </c>
      <c r="W106" s="34">
        <f t="shared" si="100"/>
        <v>3.0790396651617029E-2</v>
      </c>
      <c r="X106" s="35">
        <f t="shared" si="101"/>
        <v>3.0790396651617029E-2</v>
      </c>
      <c r="Y106" s="36">
        <f t="shared" si="102"/>
        <v>3.0790396651617029E-2</v>
      </c>
      <c r="Z106" s="2" t="s">
        <v>21</v>
      </c>
      <c r="AA106" s="14" t="s">
        <v>152</v>
      </c>
      <c r="AB106" s="1" t="s">
        <v>13</v>
      </c>
      <c r="AC106" s="30" t="s">
        <v>254</v>
      </c>
    </row>
    <row r="107" spans="1:29" customFormat="1" ht="25.5" hidden="1">
      <c r="B107" s="10" t="str">
        <f t="shared" ca="1" si="68"/>
        <v>Аруба</v>
      </c>
      <c r="C107" s="2" t="s">
        <v>5</v>
      </c>
      <c r="D107" s="15" t="s">
        <v>6</v>
      </c>
      <c r="E107" s="10" t="str">
        <f t="shared" ca="1" si="69"/>
        <v xml:space="preserve">N Здравоохранение и социальная работа </v>
      </c>
      <c r="F107" s="22">
        <v>2.7028741227423323</v>
      </c>
      <c r="G107" s="22">
        <v>2.7580348191248287</v>
      </c>
      <c r="H107" s="22">
        <v>2.8143212440049274</v>
      </c>
      <c r="I107" s="22">
        <v>2.8717563714335994</v>
      </c>
      <c r="J107" s="22">
        <v>2.9303636443199994</v>
      </c>
      <c r="K107" s="22">
        <v>2.9901669839999996</v>
      </c>
      <c r="L107" s="22">
        <v>3.0511907999999996</v>
      </c>
      <c r="M107" s="22">
        <v>3.1134599999999999</v>
      </c>
      <c r="N107" s="23">
        <v>3.177</v>
      </c>
      <c r="O107" s="24">
        <v>3.1134599999999999</v>
      </c>
      <c r="P107" s="34">
        <f t="shared" si="93"/>
        <v>6.156141608696495E-2</v>
      </c>
      <c r="Q107" s="34">
        <f t="shared" si="94"/>
        <v>6.1561416086964943E-2</v>
      </c>
      <c r="R107" s="34">
        <f t="shared" si="95"/>
        <v>6.156141608696495E-2</v>
      </c>
      <c r="S107" s="34">
        <f t="shared" si="96"/>
        <v>6.1561416086964943E-2</v>
      </c>
      <c r="T107" s="34">
        <f t="shared" si="97"/>
        <v>6.1561416086964936E-2</v>
      </c>
      <c r="U107" s="34">
        <f t="shared" si="98"/>
        <v>6.1561416086964936E-2</v>
      </c>
      <c r="V107" s="34">
        <f t="shared" si="99"/>
        <v>6.1561416086964936E-2</v>
      </c>
      <c r="W107" s="34">
        <f t="shared" si="100"/>
        <v>6.1561416086964943E-2</v>
      </c>
      <c r="X107" s="35">
        <f t="shared" si="101"/>
        <v>6.156141608696495E-2</v>
      </c>
      <c r="Y107" s="36">
        <f t="shared" si="102"/>
        <v>6.1561416086964943E-2</v>
      </c>
      <c r="Z107" s="2" t="s">
        <v>21</v>
      </c>
      <c r="AA107" s="14" t="s">
        <v>152</v>
      </c>
      <c r="AB107" s="1" t="s">
        <v>14</v>
      </c>
      <c r="AC107" s="30" t="s">
        <v>255</v>
      </c>
    </row>
    <row r="108" spans="1:29" customFormat="1" ht="31.5" hidden="1">
      <c r="B108" s="10" t="str">
        <f t="shared" ca="1" si="68"/>
        <v>Аруба</v>
      </c>
      <c r="C108" s="2" t="s">
        <v>5</v>
      </c>
      <c r="D108" s="15" t="s">
        <v>6</v>
      </c>
      <c r="E108" s="10" t="str">
        <f t="shared" ca="1" si="69"/>
        <v>O Прочие виды коммунальных, социальных и личных услуг</v>
      </c>
      <c r="F108" s="22">
        <v>2.7377554066681853</v>
      </c>
      <c r="G108" s="22">
        <v>2.7936279659879442</v>
      </c>
      <c r="H108" s="22">
        <v>2.8506407816203514</v>
      </c>
      <c r="I108" s="22">
        <v>2.9088171241023995</v>
      </c>
      <c r="J108" s="22">
        <v>2.9681807388799997</v>
      </c>
      <c r="K108" s="22">
        <v>3.0287558559999996</v>
      </c>
      <c r="L108" s="22">
        <v>3.0905671999999997</v>
      </c>
      <c r="M108" s="22">
        <v>3.1536399999999998</v>
      </c>
      <c r="N108" s="23">
        <v>3.218</v>
      </c>
      <c r="O108" s="24">
        <v>3.1536399999999998</v>
      </c>
      <c r="P108" s="34">
        <f t="shared" si="93"/>
        <v>6.2355881953998486E-2</v>
      </c>
      <c r="Q108" s="34">
        <f t="shared" si="94"/>
        <v>6.2355881953998486E-2</v>
      </c>
      <c r="R108" s="34">
        <f t="shared" si="95"/>
        <v>6.2355881953998486E-2</v>
      </c>
      <c r="S108" s="34">
        <f t="shared" si="96"/>
        <v>6.2355881953998486E-2</v>
      </c>
      <c r="T108" s="34">
        <f t="shared" si="97"/>
        <v>6.2355881953998486E-2</v>
      </c>
      <c r="U108" s="34">
        <f t="shared" si="98"/>
        <v>6.2355881953998479E-2</v>
      </c>
      <c r="V108" s="34">
        <f t="shared" si="99"/>
        <v>6.2355881953998486E-2</v>
      </c>
      <c r="W108" s="34">
        <f t="shared" si="100"/>
        <v>6.2355881953998486E-2</v>
      </c>
      <c r="X108" s="35">
        <f t="shared" si="101"/>
        <v>6.2355881953998486E-2</v>
      </c>
      <c r="Y108" s="36">
        <f t="shared" si="102"/>
        <v>6.2355881953998486E-2</v>
      </c>
      <c r="Z108" s="2" t="s">
        <v>21</v>
      </c>
      <c r="AA108" s="14" t="s">
        <v>152</v>
      </c>
      <c r="AB108" s="1" t="s">
        <v>266</v>
      </c>
      <c r="AC108" s="33" t="s">
        <v>315</v>
      </c>
    </row>
    <row r="109" spans="1:29" customFormat="1" ht="31.5" hidden="1">
      <c r="B109" s="10" t="str">
        <f t="shared" ca="1" si="68"/>
        <v>Аруба</v>
      </c>
      <c r="C109" s="2" t="s">
        <v>5</v>
      </c>
      <c r="D109" s="15" t="s">
        <v>6</v>
      </c>
      <c r="E109" s="10" t="str">
        <f t="shared" ca="1" si="69"/>
        <v>Q Экс-территориальные организации и органы</v>
      </c>
      <c r="F109" s="22">
        <v>2.8075179745198919E-2</v>
      </c>
      <c r="G109" s="22">
        <v>2.8648142597141754E-2</v>
      </c>
      <c r="H109" s="22">
        <v>2.9232798568511995E-2</v>
      </c>
      <c r="I109" s="22">
        <v>2.9829386294399997E-2</v>
      </c>
      <c r="J109" s="22">
        <v>3.0438149279999997E-2</v>
      </c>
      <c r="K109" s="22">
        <v>3.1059335999999996E-2</v>
      </c>
      <c r="L109" s="22">
        <v>3.1693199999999998E-2</v>
      </c>
      <c r="M109" s="22">
        <v>3.2340000000000001E-2</v>
      </c>
      <c r="N109" s="23">
        <v>3.3000000000000002E-2</v>
      </c>
      <c r="O109" s="24">
        <v>3.2340000000000001E-2</v>
      </c>
      <c r="P109" s="34">
        <f t="shared" si="93"/>
        <v>6.3944813688065572E-4</v>
      </c>
      <c r="Q109" s="34">
        <f t="shared" si="94"/>
        <v>6.3944813688065572E-4</v>
      </c>
      <c r="R109" s="34">
        <f t="shared" si="95"/>
        <v>6.3944813688065572E-4</v>
      </c>
      <c r="S109" s="34">
        <f t="shared" si="96"/>
        <v>6.3944813688065572E-4</v>
      </c>
      <c r="T109" s="34">
        <f t="shared" si="97"/>
        <v>6.3944813688065572E-4</v>
      </c>
      <c r="U109" s="34">
        <f t="shared" si="98"/>
        <v>6.3944813688065561E-4</v>
      </c>
      <c r="V109" s="34">
        <f t="shared" si="99"/>
        <v>6.3944813688065572E-4</v>
      </c>
      <c r="W109" s="34">
        <f t="shared" si="100"/>
        <v>6.3944813688065572E-4</v>
      </c>
      <c r="X109" s="35">
        <f t="shared" si="101"/>
        <v>6.3944813688065572E-4</v>
      </c>
      <c r="Y109" s="36">
        <f t="shared" si="102"/>
        <v>6.3944813688065572E-4</v>
      </c>
      <c r="Z109" s="2" t="s">
        <v>21</v>
      </c>
      <c r="AA109" s="14" t="s">
        <v>152</v>
      </c>
      <c r="AB109" s="1" t="s">
        <v>264</v>
      </c>
      <c r="AC109" s="1" t="s">
        <v>316</v>
      </c>
    </row>
    <row r="110" spans="1:29" customFormat="1" ht="31.5" hidden="1">
      <c r="B110" s="10" t="str">
        <f t="shared" ca="1" si="68"/>
        <v>Аруба</v>
      </c>
      <c r="C110" s="2" t="s">
        <v>5</v>
      </c>
      <c r="D110" s="15" t="s">
        <v>6</v>
      </c>
      <c r="E110" s="10" t="str">
        <f t="shared" ca="1" si="69"/>
        <v>X Не классифируемое по экономической деятельности</v>
      </c>
      <c r="F110" s="22">
        <v>7.4016382964615338E-2</v>
      </c>
      <c r="G110" s="22">
        <v>7.5526921392464627E-2</v>
      </c>
      <c r="H110" s="22">
        <v>7.7068287135167987E-2</v>
      </c>
      <c r="I110" s="22">
        <v>7.8641109321599983E-2</v>
      </c>
      <c r="J110" s="22">
        <v>8.0246029919999989E-2</v>
      </c>
      <c r="K110" s="22">
        <v>8.1883703999999988E-2</v>
      </c>
      <c r="L110" s="22">
        <v>8.3554799999999985E-2</v>
      </c>
      <c r="M110" s="22">
        <v>8.5259999999999989E-2</v>
      </c>
      <c r="N110" s="23">
        <v>8.6999999999999994E-2</v>
      </c>
      <c r="O110" s="24">
        <v>8.5259999999999989E-2</v>
      </c>
      <c r="P110" s="34">
        <f t="shared" si="93"/>
        <v>1.6858178154126381E-3</v>
      </c>
      <c r="Q110" s="34">
        <f t="shared" si="94"/>
        <v>1.6858178154126378E-3</v>
      </c>
      <c r="R110" s="34">
        <f t="shared" si="95"/>
        <v>1.6858178154126378E-3</v>
      </c>
      <c r="S110" s="34">
        <f t="shared" si="96"/>
        <v>1.6858178154126376E-3</v>
      </c>
      <c r="T110" s="34">
        <f t="shared" si="97"/>
        <v>1.6858178154126376E-3</v>
      </c>
      <c r="U110" s="34">
        <f t="shared" si="98"/>
        <v>1.6858178154126376E-3</v>
      </c>
      <c r="V110" s="34">
        <f t="shared" si="99"/>
        <v>1.6858178154126374E-3</v>
      </c>
      <c r="W110" s="34">
        <f t="shared" si="100"/>
        <v>1.6858178154126376E-3</v>
      </c>
      <c r="X110" s="35">
        <f t="shared" si="101"/>
        <v>1.6858178154126376E-3</v>
      </c>
      <c r="Y110" s="36">
        <f t="shared" si="102"/>
        <v>1.6858178154126376E-3</v>
      </c>
      <c r="Z110" s="2" t="s">
        <v>21</v>
      </c>
      <c r="AA110" s="14" t="s">
        <v>152</v>
      </c>
      <c r="AB110" s="1" t="s">
        <v>265</v>
      </c>
      <c r="AC110" s="1" t="s">
        <v>317</v>
      </c>
    </row>
    <row r="111" spans="1:29" ht="15.75" hidden="1">
      <c r="A111" t="s">
        <v>321</v>
      </c>
      <c r="B111" s="10" t="str">
        <f t="shared" ca="1" si="68"/>
        <v>Австралия</v>
      </c>
      <c r="C111" s="10" t="s">
        <v>5</v>
      </c>
      <c r="D111" s="25" t="s">
        <v>6</v>
      </c>
      <c r="E111" s="10" t="str">
        <f t="shared" ca="1" si="69"/>
        <v xml:space="preserve">Итого </v>
      </c>
      <c r="F111" s="23">
        <v>8720.2000000000007</v>
      </c>
      <c r="G111" s="23">
        <v>8951.2999999999993</v>
      </c>
      <c r="H111" s="23">
        <v>9081.4</v>
      </c>
      <c r="I111" s="23">
        <v>9245.7999999999993</v>
      </c>
      <c r="J111" s="23">
        <v>9464.9</v>
      </c>
      <c r="K111" s="23">
        <v>9623.2999999999993</v>
      </c>
      <c r="L111" s="23">
        <v>9968.6</v>
      </c>
      <c r="M111" s="23">
        <v>10218.299999999999</v>
      </c>
      <c r="N111" s="23">
        <v>10512.3</v>
      </c>
      <c r="O111" s="23">
        <v>10740.5</v>
      </c>
      <c r="P111" s="35">
        <f t="shared" ref="P111:Y111" si="103">F111/F$111</f>
        <v>1</v>
      </c>
      <c r="Q111" s="35">
        <f t="shared" si="103"/>
        <v>1</v>
      </c>
      <c r="R111" s="35">
        <f t="shared" si="103"/>
        <v>1</v>
      </c>
      <c r="S111" s="35">
        <f t="shared" si="103"/>
        <v>1</v>
      </c>
      <c r="T111" s="35">
        <f t="shared" si="103"/>
        <v>1</v>
      </c>
      <c r="U111" s="35">
        <f t="shared" si="103"/>
        <v>1</v>
      </c>
      <c r="V111" s="35">
        <f t="shared" si="103"/>
        <v>1</v>
      </c>
      <c r="W111" s="35">
        <f t="shared" si="103"/>
        <v>1</v>
      </c>
      <c r="X111" s="35">
        <f t="shared" si="103"/>
        <v>1</v>
      </c>
      <c r="Y111" s="35">
        <f t="shared" si="103"/>
        <v>1</v>
      </c>
      <c r="Z111" s="10" t="s">
        <v>22</v>
      </c>
      <c r="AA111" s="9" t="s">
        <v>153</v>
      </c>
      <c r="AB111" s="5" t="s">
        <v>262</v>
      </c>
      <c r="AC111" s="30" t="s">
        <v>260</v>
      </c>
    </row>
    <row r="112" spans="1:29" ht="31.5" hidden="1">
      <c r="A112" t="s">
        <v>321</v>
      </c>
      <c r="B112" s="10" t="str">
        <f t="shared" ca="1" si="68"/>
        <v>Австралия</v>
      </c>
      <c r="C112" s="43" t="s">
        <v>5</v>
      </c>
      <c r="D112" s="25" t="s">
        <v>6</v>
      </c>
      <c r="E112" s="10" t="str">
        <f t="shared" ca="1" si="69"/>
        <v>E Электро-, газо- и водоснабжение</v>
      </c>
      <c r="F112" s="23">
        <v>64.3</v>
      </c>
      <c r="G112" s="23">
        <v>64.599999999999994</v>
      </c>
      <c r="H112" s="23">
        <v>69.5</v>
      </c>
      <c r="I112" s="23">
        <v>67.2</v>
      </c>
      <c r="J112" s="23">
        <v>75.599999999999994</v>
      </c>
      <c r="K112" s="23">
        <v>74.3</v>
      </c>
      <c r="L112" s="23">
        <v>81.8</v>
      </c>
      <c r="M112" s="23">
        <v>85.3</v>
      </c>
      <c r="N112" s="23">
        <v>86.2</v>
      </c>
      <c r="O112" s="23">
        <v>98.5</v>
      </c>
      <c r="P112" s="35">
        <f t="shared" ref="P112:P121" si="104">F112/F$111</f>
        <v>7.3736840898144529E-3</v>
      </c>
      <c r="Q112" s="35">
        <f t="shared" ref="Q112:Q121" si="105">G112/G$111</f>
        <v>7.2168288405036135E-3</v>
      </c>
      <c r="R112" s="35">
        <f t="shared" ref="R112:R121" si="106">H112/H$111</f>
        <v>7.6530050432752662E-3</v>
      </c>
      <c r="S112" s="35">
        <f t="shared" ref="S112:S121" si="107">I112/I$111</f>
        <v>7.2681650046507616E-3</v>
      </c>
      <c r="T112" s="35">
        <f t="shared" ref="T112:T121" si="108">J112/J$111</f>
        <v>7.9874061004342363E-3</v>
      </c>
      <c r="U112" s="35">
        <f t="shared" ref="U112:U121" si="109">K112/K$111</f>
        <v>7.7208442010536929E-3</v>
      </c>
      <c r="V112" s="35">
        <f t="shared" ref="V112:V121" si="110">L112/L$111</f>
        <v>8.205766105571494E-3</v>
      </c>
      <c r="W112" s="35">
        <f t="shared" ref="W112:W121" si="111">M112/M$111</f>
        <v>8.3477682197625833E-3</v>
      </c>
      <c r="X112" s="35">
        <f t="shared" ref="X112:X121" si="112">N112/N$111</f>
        <v>8.1999181910714126E-3</v>
      </c>
      <c r="Y112" s="35">
        <f t="shared" ref="Y112:Y121" si="113">O112/O$111</f>
        <v>9.1708952097202187E-3</v>
      </c>
      <c r="Z112" s="43" t="s">
        <v>22</v>
      </c>
      <c r="AA112" s="6" t="s">
        <v>153</v>
      </c>
      <c r="AB112" s="5" t="s">
        <v>263</v>
      </c>
      <c r="AC112" s="5" t="s">
        <v>314</v>
      </c>
    </row>
    <row r="113" spans="1:29" ht="63" hidden="1">
      <c r="A113" t="s">
        <v>321</v>
      </c>
      <c r="B113" s="10" t="str">
        <f t="shared" ca="1" si="68"/>
        <v>Австралия</v>
      </c>
      <c r="C113" s="6" t="s">
        <v>5</v>
      </c>
      <c r="D113" s="25" t="s">
        <v>6</v>
      </c>
      <c r="E113" s="10" t="str">
        <f t="shared" ca="1" si="69"/>
        <v xml:space="preserve">G Оптовая и розничная торговля; ремонт автомашин, мотоцивлов и продукция домохозяйств  </v>
      </c>
      <c r="F113" s="23">
        <v>1827.5</v>
      </c>
      <c r="G113" s="23">
        <v>1758.7</v>
      </c>
      <c r="H113" s="23">
        <v>1615.5</v>
      </c>
      <c r="I113" s="23">
        <v>1664.4</v>
      </c>
      <c r="J113" s="23">
        <v>1721.4</v>
      </c>
      <c r="K113" s="23">
        <v>1713.3</v>
      </c>
      <c r="L113" s="23">
        <v>1765.4</v>
      </c>
      <c r="M113" s="23">
        <v>1785.3</v>
      </c>
      <c r="N113" s="23">
        <v>1823.4</v>
      </c>
      <c r="O113" s="23">
        <v>1847.1</v>
      </c>
      <c r="P113" s="35">
        <f t="shared" si="104"/>
        <v>0.20957088140180269</v>
      </c>
      <c r="Q113" s="35">
        <f t="shared" si="105"/>
        <v>0.19647425513612549</v>
      </c>
      <c r="R113" s="35">
        <f t="shared" si="106"/>
        <v>0.17789107406347041</v>
      </c>
      <c r="S113" s="35">
        <f t="shared" si="107"/>
        <v>0.18001687252590368</v>
      </c>
      <c r="T113" s="35">
        <f t="shared" si="108"/>
        <v>0.18187196906464942</v>
      </c>
      <c r="U113" s="35">
        <f t="shared" si="109"/>
        <v>0.17803664023775628</v>
      </c>
      <c r="V113" s="35">
        <f t="shared" si="110"/>
        <v>0.1770960816965271</v>
      </c>
      <c r="W113" s="35">
        <f t="shared" si="111"/>
        <v>0.17471595079416341</v>
      </c>
      <c r="X113" s="35">
        <f t="shared" si="112"/>
        <v>0.1734539539396707</v>
      </c>
      <c r="Y113" s="35">
        <f t="shared" si="113"/>
        <v>0.17197523392765698</v>
      </c>
      <c r="Z113" s="6" t="s">
        <v>22</v>
      </c>
      <c r="AA113" s="6" t="s">
        <v>153</v>
      </c>
      <c r="AB113" s="5" t="s">
        <v>7</v>
      </c>
      <c r="AC113" s="30" t="s">
        <v>244</v>
      </c>
    </row>
    <row r="114" spans="1:29" ht="15.75" hidden="1">
      <c r="A114" t="s">
        <v>321</v>
      </c>
      <c r="B114" s="10" t="str">
        <f t="shared" ca="1" si="68"/>
        <v>Австралия</v>
      </c>
      <c r="C114" s="4" t="s">
        <v>5</v>
      </c>
      <c r="D114" s="25" t="s">
        <v>6</v>
      </c>
      <c r="E114" s="10" t="str">
        <f t="shared" ca="1" si="69"/>
        <v>H Отели и рестораны</v>
      </c>
      <c r="F114" s="23">
        <v>418.2</v>
      </c>
      <c r="G114" s="23">
        <v>455.1</v>
      </c>
      <c r="H114" s="23">
        <v>628.70000000000005</v>
      </c>
      <c r="I114" s="23">
        <v>639.70000000000005</v>
      </c>
      <c r="J114" s="23">
        <v>650.1</v>
      </c>
      <c r="K114" s="23">
        <v>663.2</v>
      </c>
      <c r="L114" s="23">
        <v>691.7</v>
      </c>
      <c r="M114" s="23">
        <v>667</v>
      </c>
      <c r="N114" s="23">
        <v>704.4</v>
      </c>
      <c r="O114" s="23">
        <v>708.3</v>
      </c>
      <c r="P114" s="35">
        <f t="shared" si="104"/>
        <v>4.7957615651017173E-2</v>
      </c>
      <c r="Q114" s="35">
        <f t="shared" si="105"/>
        <v>5.0841777172030887E-2</v>
      </c>
      <c r="R114" s="35">
        <f t="shared" si="106"/>
        <v>6.9229413967009504E-2</v>
      </c>
      <c r="S114" s="35">
        <f t="shared" si="107"/>
        <v>6.9188171926712685E-2</v>
      </c>
      <c r="T114" s="35">
        <f t="shared" si="108"/>
        <v>6.8685353252543616E-2</v>
      </c>
      <c r="U114" s="35">
        <f t="shared" si="109"/>
        <v>6.8916068292581553E-2</v>
      </c>
      <c r="V114" s="35">
        <f t="shared" si="110"/>
        <v>6.9387877936721312E-2</v>
      </c>
      <c r="W114" s="35">
        <f t="shared" si="111"/>
        <v>6.5275045751250219E-2</v>
      </c>
      <c r="X114" s="35">
        <f t="shared" si="112"/>
        <v>6.7007220113581234E-2</v>
      </c>
      <c r="Y114" s="35">
        <f t="shared" si="113"/>
        <v>6.594665052837391E-2</v>
      </c>
      <c r="Z114" s="4" t="s">
        <v>22</v>
      </c>
      <c r="AA114" s="6" t="s">
        <v>153</v>
      </c>
      <c r="AB114" s="5" t="s">
        <v>8</v>
      </c>
      <c r="AC114" s="30" t="s">
        <v>245</v>
      </c>
    </row>
    <row r="115" spans="1:29" ht="31.5" hidden="1">
      <c r="A115" t="s">
        <v>321</v>
      </c>
      <c r="B115" s="10" t="str">
        <f t="shared" ca="1" si="68"/>
        <v>Австралия</v>
      </c>
      <c r="C115" s="4" t="s">
        <v>5</v>
      </c>
      <c r="D115" s="25" t="s">
        <v>6</v>
      </c>
      <c r="E115" s="10" t="str">
        <f t="shared" ca="1" si="69"/>
        <v xml:space="preserve">I Транспорт, складское хозяйство и связь </v>
      </c>
      <c r="F115" s="23">
        <v>568.6</v>
      </c>
      <c r="G115" s="23">
        <v>588.1</v>
      </c>
      <c r="H115" s="23">
        <v>586.4</v>
      </c>
      <c r="I115" s="23">
        <v>561.70000000000005</v>
      </c>
      <c r="J115" s="23">
        <v>592</v>
      </c>
      <c r="K115" s="23">
        <v>608.79999999999995</v>
      </c>
      <c r="L115" s="23">
        <v>633.79999999999995</v>
      </c>
      <c r="M115" s="23">
        <v>641.20000000000005</v>
      </c>
      <c r="N115" s="23">
        <v>678.6</v>
      </c>
      <c r="O115" s="23">
        <v>695.6</v>
      </c>
      <c r="P115" s="35">
        <f t="shared" si="104"/>
        <v>6.5204926492511639E-2</v>
      </c>
      <c r="Q115" s="35">
        <f t="shared" si="105"/>
        <v>6.5699954196597146E-2</v>
      </c>
      <c r="R115" s="35">
        <f t="shared" si="106"/>
        <v>6.4571541832757068E-2</v>
      </c>
      <c r="S115" s="35">
        <f t="shared" si="107"/>
        <v>6.0751908974885901E-2</v>
      </c>
      <c r="T115" s="35">
        <f t="shared" si="108"/>
        <v>6.2546883749432111E-2</v>
      </c>
      <c r="U115" s="35">
        <f t="shared" si="109"/>
        <v>6.3263121798135771E-2</v>
      </c>
      <c r="V115" s="35">
        <f t="shared" si="110"/>
        <v>6.3579640069819227E-2</v>
      </c>
      <c r="W115" s="35">
        <f t="shared" si="111"/>
        <v>6.2750163921591662E-2</v>
      </c>
      <c r="X115" s="35">
        <f t="shared" si="112"/>
        <v>6.4552952255928775E-2</v>
      </c>
      <c r="Y115" s="35">
        <f t="shared" si="113"/>
        <v>6.4764210232298308E-2</v>
      </c>
      <c r="Z115" s="4" t="s">
        <v>22</v>
      </c>
      <c r="AA115" s="6" t="s">
        <v>153</v>
      </c>
      <c r="AB115" s="5" t="s">
        <v>9</v>
      </c>
      <c r="AC115" s="30" t="s">
        <v>258</v>
      </c>
    </row>
    <row r="116" spans="1:29" ht="15.75" hidden="1">
      <c r="A116" t="s">
        <v>321</v>
      </c>
      <c r="B116" s="10" t="str">
        <f t="shared" ca="1" si="68"/>
        <v>Австралия</v>
      </c>
      <c r="C116" s="4" t="s">
        <v>5</v>
      </c>
      <c r="D116" s="25" t="s">
        <v>6</v>
      </c>
      <c r="E116" s="10" t="str">
        <f t="shared" ca="1" si="69"/>
        <v xml:space="preserve">J Финансовое посредничество </v>
      </c>
      <c r="F116" s="23">
        <v>314</v>
      </c>
      <c r="G116" s="23">
        <v>332.7</v>
      </c>
      <c r="H116" s="23">
        <v>349.9</v>
      </c>
      <c r="I116" s="23">
        <v>343.2</v>
      </c>
      <c r="J116" s="23">
        <v>348.5</v>
      </c>
      <c r="K116" s="23">
        <v>348.7</v>
      </c>
      <c r="L116" s="23">
        <v>374.9</v>
      </c>
      <c r="M116" s="23">
        <v>387.1</v>
      </c>
      <c r="N116" s="23">
        <v>407.1</v>
      </c>
      <c r="O116" s="23">
        <v>401.5</v>
      </c>
      <c r="P116" s="35">
        <f t="shared" si="104"/>
        <v>3.6008348432375402E-2</v>
      </c>
      <c r="Q116" s="35">
        <f t="shared" si="105"/>
        <v>3.7167785684760875E-2</v>
      </c>
      <c r="R116" s="35">
        <f t="shared" si="106"/>
        <v>3.8529301649525401E-2</v>
      </c>
      <c r="S116" s="35">
        <f t="shared" si="107"/>
        <v>3.7119556988037816E-2</v>
      </c>
      <c r="T116" s="35">
        <f t="shared" si="108"/>
        <v>3.6820251666684276E-2</v>
      </c>
      <c r="U116" s="35">
        <f t="shared" si="109"/>
        <v>3.6234971371566928E-2</v>
      </c>
      <c r="V116" s="35">
        <f t="shared" si="110"/>
        <v>3.7608089400718255E-2</v>
      </c>
      <c r="W116" s="35">
        <f t="shared" si="111"/>
        <v>3.7883013808559157E-2</v>
      </c>
      <c r="X116" s="35">
        <f t="shared" si="112"/>
        <v>3.8726063753888304E-2</v>
      </c>
      <c r="Y116" s="35">
        <f t="shared" si="113"/>
        <v>3.7381872352311343E-2</v>
      </c>
      <c r="Z116" s="4" t="s">
        <v>22</v>
      </c>
      <c r="AA116" s="6" t="s">
        <v>153</v>
      </c>
      <c r="AB116" s="5" t="s">
        <v>10</v>
      </c>
      <c r="AC116" s="30" t="s">
        <v>259</v>
      </c>
    </row>
    <row r="117" spans="1:29" ht="31.5" hidden="1">
      <c r="A117" t="s">
        <v>321</v>
      </c>
      <c r="B117" s="10" t="str">
        <f t="shared" ca="1" si="68"/>
        <v>Австралия</v>
      </c>
      <c r="C117" s="4" t="s">
        <v>5</v>
      </c>
      <c r="D117" s="25" t="s">
        <v>6</v>
      </c>
      <c r="E117" s="10" t="str">
        <f t="shared" ca="1" si="69"/>
        <v xml:space="preserve">K Недвижимость, аренда и деловая активность </v>
      </c>
      <c r="F117" s="23">
        <v>983.7</v>
      </c>
      <c r="G117" s="23">
        <v>1061.8</v>
      </c>
      <c r="H117" s="23">
        <v>1062.8</v>
      </c>
      <c r="I117" s="23">
        <v>1091.2</v>
      </c>
      <c r="J117" s="23">
        <v>1141.5999999999999</v>
      </c>
      <c r="K117" s="23">
        <v>1142.4000000000001</v>
      </c>
      <c r="L117" s="23">
        <v>1213.3</v>
      </c>
      <c r="M117" s="23">
        <v>1279.5999999999999</v>
      </c>
      <c r="N117" s="23">
        <v>1291.8</v>
      </c>
      <c r="O117" s="23">
        <v>1326.3</v>
      </c>
      <c r="P117" s="35">
        <f t="shared" si="104"/>
        <v>0.11280704570996078</v>
      </c>
      <c r="Q117" s="35">
        <f t="shared" si="105"/>
        <v>0.11861964183973278</v>
      </c>
      <c r="R117" s="35">
        <f t="shared" si="106"/>
        <v>0.11703041381284823</v>
      </c>
      <c r="S117" s="35">
        <f t="shared" si="107"/>
        <v>0.11802115555170999</v>
      </c>
      <c r="T117" s="35">
        <f t="shared" si="108"/>
        <v>0.12061405825735085</v>
      </c>
      <c r="U117" s="35">
        <f t="shared" si="109"/>
        <v>0.11871187638336124</v>
      </c>
      <c r="V117" s="35">
        <f t="shared" si="110"/>
        <v>0.12171217623337278</v>
      </c>
      <c r="W117" s="35">
        <f t="shared" si="111"/>
        <v>0.12522630966011958</v>
      </c>
      <c r="X117" s="35">
        <f t="shared" si="112"/>
        <v>0.12288462087269199</v>
      </c>
      <c r="Y117" s="35">
        <f t="shared" si="113"/>
        <v>0.12348587123504493</v>
      </c>
      <c r="Z117" s="4" t="s">
        <v>22</v>
      </c>
      <c r="AA117" s="6" t="s">
        <v>153</v>
      </c>
      <c r="AB117" s="5" t="s">
        <v>11</v>
      </c>
      <c r="AC117" s="30" t="s">
        <v>256</v>
      </c>
    </row>
    <row r="118" spans="1:29" ht="47.25" hidden="1">
      <c r="A118" t="s">
        <v>321</v>
      </c>
      <c r="B118" s="10" t="str">
        <f t="shared" ca="1" si="68"/>
        <v>Австралия</v>
      </c>
      <c r="C118" s="4" t="s">
        <v>5</v>
      </c>
      <c r="D118" s="25" t="s">
        <v>6</v>
      </c>
      <c r="E118" s="10" t="str">
        <f t="shared" ca="1" si="69"/>
        <v xml:space="preserve">L Государственное управление и оборона; обязательное соц.страхование </v>
      </c>
      <c r="F118" s="23">
        <v>451.3</v>
      </c>
      <c r="G118" s="23">
        <v>457.2</v>
      </c>
      <c r="H118" s="23">
        <v>510.3</v>
      </c>
      <c r="I118" s="23">
        <v>550.9</v>
      </c>
      <c r="J118" s="23">
        <v>582.79999999999995</v>
      </c>
      <c r="K118" s="23">
        <v>596.4</v>
      </c>
      <c r="L118" s="23">
        <v>612.20000000000005</v>
      </c>
      <c r="M118" s="23">
        <v>626</v>
      </c>
      <c r="N118" s="23">
        <v>641.6</v>
      </c>
      <c r="O118" s="23">
        <v>644.5</v>
      </c>
      <c r="P118" s="35">
        <f t="shared" si="104"/>
        <v>5.1753400151372669E-2</v>
      </c>
      <c r="Q118" s="35">
        <f t="shared" si="105"/>
        <v>5.1076379967155611E-2</v>
      </c>
      <c r="R118" s="35">
        <f t="shared" si="106"/>
        <v>5.6191776598321849E-2</v>
      </c>
      <c r="S118" s="35">
        <f t="shared" si="107"/>
        <v>5.9583811027709883E-2</v>
      </c>
      <c r="T118" s="35">
        <f t="shared" si="108"/>
        <v>6.1574871366839583E-2</v>
      </c>
      <c r="U118" s="35">
        <f t="shared" si="109"/>
        <v>6.197458252366652E-2</v>
      </c>
      <c r="V118" s="35">
        <f t="shared" si="110"/>
        <v>6.1412836306000848E-2</v>
      </c>
      <c r="W118" s="35">
        <f t="shared" si="111"/>
        <v>6.1262636642102901E-2</v>
      </c>
      <c r="X118" s="35">
        <f t="shared" si="112"/>
        <v>6.1033265793403922E-2</v>
      </c>
      <c r="Y118" s="35">
        <f t="shared" si="113"/>
        <v>6.0006517387458685E-2</v>
      </c>
      <c r="Z118" s="4" t="s">
        <v>22</v>
      </c>
      <c r="AA118" s="6" t="s">
        <v>153</v>
      </c>
      <c r="AB118" s="5" t="s">
        <v>12</v>
      </c>
      <c r="AC118" s="30" t="s">
        <v>257</v>
      </c>
    </row>
    <row r="119" spans="1:29" customFormat="1" ht="15.75" hidden="1">
      <c r="A119" t="s">
        <v>321</v>
      </c>
      <c r="B119" s="10" t="str">
        <f t="shared" ca="1" si="68"/>
        <v>Австралия</v>
      </c>
      <c r="C119" s="2" t="s">
        <v>5</v>
      </c>
      <c r="D119" s="18" t="s">
        <v>6</v>
      </c>
      <c r="E119" s="10" t="str">
        <f t="shared" ca="1" si="69"/>
        <v xml:space="preserve">M Образование </v>
      </c>
      <c r="F119" s="23">
        <v>614.1</v>
      </c>
      <c r="G119" s="23">
        <v>612.79999999999995</v>
      </c>
      <c r="H119" s="23">
        <v>663.6</v>
      </c>
      <c r="I119" s="23">
        <v>673.7</v>
      </c>
      <c r="J119" s="23">
        <v>702.9</v>
      </c>
      <c r="K119" s="23">
        <v>712.5</v>
      </c>
      <c r="L119" s="23">
        <v>719.5</v>
      </c>
      <c r="M119" s="23">
        <v>741.7</v>
      </c>
      <c r="N119" s="23">
        <v>771</v>
      </c>
      <c r="O119" s="23">
        <v>807.5</v>
      </c>
      <c r="P119" s="35">
        <f t="shared" si="104"/>
        <v>7.0422696727139286E-2</v>
      </c>
      <c r="Q119" s="35">
        <f t="shared" si="105"/>
        <v>6.8459329929730875E-2</v>
      </c>
      <c r="R119" s="35">
        <f t="shared" si="106"/>
        <v>7.3072433765718953E-2</v>
      </c>
      <c r="S119" s="35">
        <f t="shared" si="107"/>
        <v>7.2865517315970504E-2</v>
      </c>
      <c r="T119" s="35">
        <f t="shared" si="108"/>
        <v>7.4263859100465929E-2</v>
      </c>
      <c r="U119" s="35">
        <f t="shared" si="109"/>
        <v>7.403905105317303E-2</v>
      </c>
      <c r="V119" s="35">
        <f t="shared" si="110"/>
        <v>7.2176634632746817E-2</v>
      </c>
      <c r="W119" s="35">
        <f t="shared" si="111"/>
        <v>7.2585459420843004E-2</v>
      </c>
      <c r="X119" s="35">
        <f t="shared" si="112"/>
        <v>7.3342655746125973E-2</v>
      </c>
      <c r="Y119" s="35">
        <f t="shared" si="113"/>
        <v>7.518271961268097E-2</v>
      </c>
      <c r="Z119" s="2" t="s">
        <v>22</v>
      </c>
      <c r="AA119" s="9" t="s">
        <v>153</v>
      </c>
      <c r="AB119" s="1" t="s">
        <v>13</v>
      </c>
      <c r="AC119" s="30" t="s">
        <v>254</v>
      </c>
    </row>
    <row r="120" spans="1:29" customFormat="1" ht="25.5" hidden="1">
      <c r="A120" t="s">
        <v>321</v>
      </c>
      <c r="B120" s="10" t="str">
        <f t="shared" ca="1" si="68"/>
        <v>Австралия</v>
      </c>
      <c r="C120" s="2" t="s">
        <v>5</v>
      </c>
      <c r="D120" s="18" t="s">
        <v>6</v>
      </c>
      <c r="E120" s="10" t="str">
        <f t="shared" ca="1" si="69"/>
        <v xml:space="preserve">N Здравоохранение и социальная работа </v>
      </c>
      <c r="F120" s="23">
        <v>817</v>
      </c>
      <c r="G120" s="23">
        <v>849.8</v>
      </c>
      <c r="H120" s="23">
        <v>903.8</v>
      </c>
      <c r="I120" s="23">
        <v>933.6</v>
      </c>
      <c r="J120" s="23">
        <v>933</v>
      </c>
      <c r="K120" s="23">
        <v>981.2</v>
      </c>
      <c r="L120" s="23">
        <v>1015.8</v>
      </c>
      <c r="M120" s="23">
        <v>1078.0999999999999</v>
      </c>
      <c r="N120" s="23">
        <v>1097.5999999999999</v>
      </c>
      <c r="O120" s="23">
        <v>1129.5999999999999</v>
      </c>
      <c r="P120" s="35">
        <f t="shared" si="104"/>
        <v>9.369051168551179E-2</v>
      </c>
      <c r="Q120" s="35">
        <f t="shared" si="105"/>
        <v>9.4935931093807602E-2</v>
      </c>
      <c r="R120" s="35">
        <f t="shared" si="106"/>
        <v>9.9522100116722093E-2</v>
      </c>
      <c r="S120" s="35">
        <f t="shared" si="107"/>
        <v>0.10097557810032665</v>
      </c>
      <c r="T120" s="35">
        <f t="shared" si="108"/>
        <v>9.8574734017263785E-2</v>
      </c>
      <c r="U120" s="35">
        <f t="shared" si="109"/>
        <v>0.10196086581526088</v>
      </c>
      <c r="V120" s="35">
        <f t="shared" si="110"/>
        <v>0.1018999658929037</v>
      </c>
      <c r="W120" s="35">
        <f t="shared" si="111"/>
        <v>0.10550678684321267</v>
      </c>
      <c r="X120" s="35">
        <f t="shared" si="112"/>
        <v>0.10441102327749398</v>
      </c>
      <c r="Y120" s="35">
        <f t="shared" si="113"/>
        <v>0.1051720124761417</v>
      </c>
      <c r="Z120" s="2" t="s">
        <v>22</v>
      </c>
      <c r="AA120" s="9" t="s">
        <v>153</v>
      </c>
      <c r="AB120" s="1" t="s">
        <v>14</v>
      </c>
      <c r="AC120" s="30" t="s">
        <v>255</v>
      </c>
    </row>
    <row r="121" spans="1:29" ht="31.5" hidden="1">
      <c r="A121" t="s">
        <v>321</v>
      </c>
      <c r="B121" s="10" t="str">
        <f t="shared" ca="1" si="68"/>
        <v>Австралия</v>
      </c>
      <c r="C121" s="4" t="s">
        <v>5</v>
      </c>
      <c r="D121" s="25" t="s">
        <v>6</v>
      </c>
      <c r="E121" s="10" t="str">
        <f t="shared" ca="1" si="69"/>
        <v>O Прочие виды коммунальных, социальных и личных услуг</v>
      </c>
      <c r="F121" s="23">
        <v>424.4</v>
      </c>
      <c r="G121" s="23">
        <v>435.8</v>
      </c>
      <c r="H121" s="23">
        <v>413.6</v>
      </c>
      <c r="I121" s="23">
        <v>426.7</v>
      </c>
      <c r="J121" s="23">
        <v>425.5</v>
      </c>
      <c r="K121" s="23">
        <v>439.3</v>
      </c>
      <c r="L121" s="23">
        <v>460.1</v>
      </c>
      <c r="M121" s="23">
        <v>470.7</v>
      </c>
      <c r="N121" s="23">
        <v>500.1</v>
      </c>
      <c r="O121" s="23">
        <v>502.5</v>
      </c>
      <c r="P121" s="35">
        <f t="shared" si="104"/>
        <v>4.8668608518153245E-2</v>
      </c>
      <c r="Q121" s="35">
        <f t="shared" si="105"/>
        <v>4.8685665769217887E-2</v>
      </c>
      <c r="R121" s="35">
        <f t="shared" si="106"/>
        <v>4.5543638646023746E-2</v>
      </c>
      <c r="S121" s="35">
        <f t="shared" si="107"/>
        <v>4.6150684635185707E-2</v>
      </c>
      <c r="T121" s="35">
        <f t="shared" si="108"/>
        <v>4.4955572694904335E-2</v>
      </c>
      <c r="U121" s="40">
        <f t="shared" si="109"/>
        <v>4.5649621231801989E-2</v>
      </c>
      <c r="V121" s="35">
        <f t="shared" si="110"/>
        <v>4.6154926469113018E-2</v>
      </c>
      <c r="W121" s="35">
        <f t="shared" si="111"/>
        <v>4.6064413845747339E-2</v>
      </c>
      <c r="X121" s="35">
        <f t="shared" si="112"/>
        <v>4.7572843240775098E-2</v>
      </c>
      <c r="Y121" s="35">
        <f t="shared" si="113"/>
        <v>4.678553139984172E-2</v>
      </c>
      <c r="Z121" s="4" t="s">
        <v>22</v>
      </c>
      <c r="AA121" s="6" t="s">
        <v>153</v>
      </c>
      <c r="AB121" s="5" t="s">
        <v>266</v>
      </c>
      <c r="AC121" s="49" t="s">
        <v>315</v>
      </c>
    </row>
    <row r="122" spans="1:29" ht="15.75" hidden="1">
      <c r="A122" t="s">
        <v>321</v>
      </c>
      <c r="B122" s="10" t="str">
        <f t="shared" ca="1" si="68"/>
        <v>Австрия</v>
      </c>
      <c r="C122" s="10" t="s">
        <v>5</v>
      </c>
      <c r="D122" s="25" t="s">
        <v>6</v>
      </c>
      <c r="E122" s="10" t="str">
        <f t="shared" ca="1" si="69"/>
        <v xml:space="preserve">Итого </v>
      </c>
      <c r="F122" s="23">
        <v>3762.3</v>
      </c>
      <c r="G122" s="23">
        <v>3776.5</v>
      </c>
      <c r="H122" s="23">
        <v>3799.6</v>
      </c>
      <c r="I122" s="23">
        <v>3835.7</v>
      </c>
      <c r="J122" s="23">
        <v>3798.4</v>
      </c>
      <c r="K122" s="26">
        <v>3744</v>
      </c>
      <c r="L122" s="23">
        <v>3824.4</v>
      </c>
      <c r="M122" s="23">
        <v>3928.3</v>
      </c>
      <c r="N122" s="23">
        <v>4027.9</v>
      </c>
      <c r="O122" s="23">
        <v>4090</v>
      </c>
      <c r="P122" s="35">
        <f t="shared" ref="P122:Y122" si="114">F122/F$122</f>
        <v>1</v>
      </c>
      <c r="Q122" s="35">
        <f t="shared" si="114"/>
        <v>1</v>
      </c>
      <c r="R122" s="35">
        <f t="shared" si="114"/>
        <v>1</v>
      </c>
      <c r="S122" s="35">
        <f t="shared" si="114"/>
        <v>1</v>
      </c>
      <c r="T122" s="35">
        <f t="shared" si="114"/>
        <v>1</v>
      </c>
      <c r="U122" s="40">
        <f t="shared" si="114"/>
        <v>1</v>
      </c>
      <c r="V122" s="35">
        <f t="shared" si="114"/>
        <v>1</v>
      </c>
      <c r="W122" s="35">
        <f t="shared" si="114"/>
        <v>1</v>
      </c>
      <c r="X122" s="35">
        <f t="shared" si="114"/>
        <v>1</v>
      </c>
      <c r="Y122" s="35">
        <f t="shared" si="114"/>
        <v>1</v>
      </c>
      <c r="Z122" s="10" t="s">
        <v>24</v>
      </c>
      <c r="AA122" s="2" t="s">
        <v>154</v>
      </c>
      <c r="AB122" s="5" t="s">
        <v>262</v>
      </c>
      <c r="AC122" s="30" t="s">
        <v>260</v>
      </c>
    </row>
    <row r="123" spans="1:29" ht="31.5" hidden="1">
      <c r="A123" t="s">
        <v>321</v>
      </c>
      <c r="B123" s="10" t="str">
        <f t="shared" ca="1" si="68"/>
        <v>Австрия</v>
      </c>
      <c r="C123" s="43" t="s">
        <v>5</v>
      </c>
      <c r="D123" s="25" t="s">
        <v>6</v>
      </c>
      <c r="E123" s="10" t="str">
        <f t="shared" ca="1" si="69"/>
        <v>E Электро-, газо- и водоснабжение</v>
      </c>
      <c r="F123" s="23">
        <v>31.2</v>
      </c>
      <c r="G123" s="23">
        <v>29.9</v>
      </c>
      <c r="H123" s="23">
        <v>31.5</v>
      </c>
      <c r="I123" s="23">
        <v>35.200000000000003</v>
      </c>
      <c r="J123" s="23">
        <v>34.799999999999997</v>
      </c>
      <c r="K123" s="26">
        <v>28.1</v>
      </c>
      <c r="L123" s="23">
        <v>31.2</v>
      </c>
      <c r="M123" s="23">
        <v>31.3</v>
      </c>
      <c r="N123" s="23">
        <v>30.1</v>
      </c>
      <c r="O123" s="23">
        <v>25.6</v>
      </c>
      <c r="P123" s="35">
        <f t="shared" ref="P123:P133" si="115">F123/F$122</f>
        <v>8.2927996172554013E-3</v>
      </c>
      <c r="Q123" s="35">
        <f t="shared" ref="Q123:Q133" si="116">G123/G$122</f>
        <v>7.9173838209982781E-3</v>
      </c>
      <c r="R123" s="35">
        <f t="shared" ref="R123:R133" si="117">H123/H$122</f>
        <v>8.2903463522476049E-3</v>
      </c>
      <c r="S123" s="35">
        <f t="shared" ref="S123:S133" si="118">I123/I$122</f>
        <v>9.1769429308861498E-3</v>
      </c>
      <c r="T123" s="35">
        <f t="shared" ref="T123:T133" si="119">J123/J$122</f>
        <v>9.1617523167649532E-3</v>
      </c>
      <c r="U123" s="40">
        <f t="shared" ref="U123:U133" si="120">K123/K$122</f>
        <v>7.5053418803418806E-3</v>
      </c>
      <c r="V123" s="35">
        <f t="shared" ref="V123:V133" si="121">L123/L$122</f>
        <v>8.1581424537182298E-3</v>
      </c>
      <c r="W123" s="35">
        <f t="shared" ref="W123:W133" si="122">M123/M$122</f>
        <v>7.9678232314232614E-3</v>
      </c>
      <c r="X123" s="35">
        <f t="shared" ref="X123:X133" si="123">N123/N$122</f>
        <v>7.472876685121279E-3</v>
      </c>
      <c r="Y123" s="35">
        <f t="shared" ref="Y123:Y133" si="124">O123/O$122</f>
        <v>6.2591687041564795E-3</v>
      </c>
      <c r="Z123" s="43" t="s">
        <v>24</v>
      </c>
      <c r="AA123" s="4" t="s">
        <v>154</v>
      </c>
      <c r="AB123" s="5" t="s">
        <v>263</v>
      </c>
      <c r="AC123" s="5" t="s">
        <v>314</v>
      </c>
    </row>
    <row r="124" spans="1:29" ht="63" hidden="1">
      <c r="A124" t="s">
        <v>321</v>
      </c>
      <c r="B124" s="10" t="str">
        <f t="shared" ca="1" si="68"/>
        <v>Австрия</v>
      </c>
      <c r="C124" s="6" t="s">
        <v>5</v>
      </c>
      <c r="D124" s="25" t="s">
        <v>6</v>
      </c>
      <c r="E124" s="10" t="str">
        <f t="shared" ca="1" si="69"/>
        <v xml:space="preserve">G Оптовая и розничная торговля; ремонт автомашин, мотоцивлов и продукция домохозяйств  </v>
      </c>
      <c r="F124" s="23">
        <v>592.79999999999995</v>
      </c>
      <c r="G124" s="23">
        <v>593.70000000000005</v>
      </c>
      <c r="H124" s="23">
        <v>602.70000000000005</v>
      </c>
      <c r="I124" s="23">
        <v>601.20000000000005</v>
      </c>
      <c r="J124" s="23">
        <v>594.6</v>
      </c>
      <c r="K124" s="26">
        <v>592.79999999999995</v>
      </c>
      <c r="L124" s="23">
        <v>593.5</v>
      </c>
      <c r="M124" s="23">
        <v>610.79999999999995</v>
      </c>
      <c r="N124" s="23">
        <v>645.6</v>
      </c>
      <c r="O124" s="23">
        <v>663.8</v>
      </c>
      <c r="P124" s="35">
        <f t="shared" si="115"/>
        <v>0.15756319272785263</v>
      </c>
      <c r="Q124" s="35">
        <f t="shared" si="116"/>
        <v>0.15720905600423674</v>
      </c>
      <c r="R124" s="35">
        <f t="shared" si="117"/>
        <v>0.15862196020633754</v>
      </c>
      <c r="S124" s="35">
        <f t="shared" si="118"/>
        <v>0.15673801392183959</v>
      </c>
      <c r="T124" s="35">
        <f t="shared" si="119"/>
        <v>0.15653959561920808</v>
      </c>
      <c r="U124" s="40">
        <f t="shared" si="120"/>
        <v>0.15833333333333333</v>
      </c>
      <c r="V124" s="35">
        <f t="shared" si="121"/>
        <v>0.15518774186800544</v>
      </c>
      <c r="W124" s="35">
        <f t="shared" si="122"/>
        <v>0.15548710638189545</v>
      </c>
      <c r="X124" s="35">
        <f t="shared" si="123"/>
        <v>0.16028203282107301</v>
      </c>
      <c r="Y124" s="35">
        <f t="shared" si="124"/>
        <v>0.16229828850855746</v>
      </c>
      <c r="Z124" s="6" t="s">
        <v>24</v>
      </c>
      <c r="AA124" s="4" t="s">
        <v>154</v>
      </c>
      <c r="AB124" s="5" t="s">
        <v>7</v>
      </c>
      <c r="AC124" s="30" t="s">
        <v>244</v>
      </c>
    </row>
    <row r="125" spans="1:29" ht="15.75" hidden="1">
      <c r="A125" t="s">
        <v>321</v>
      </c>
      <c r="B125" s="10" t="str">
        <f t="shared" ca="1" si="68"/>
        <v>Австрия</v>
      </c>
      <c r="C125" s="4" t="s">
        <v>5</v>
      </c>
      <c r="D125" s="25" t="s">
        <v>6</v>
      </c>
      <c r="E125" s="10" t="str">
        <f t="shared" ca="1" si="69"/>
        <v>H Отели и рестораны</v>
      </c>
      <c r="F125" s="23">
        <v>212.2</v>
      </c>
      <c r="G125" s="23">
        <v>214</v>
      </c>
      <c r="H125" s="23">
        <v>207.8</v>
      </c>
      <c r="I125" s="23">
        <v>217.7</v>
      </c>
      <c r="J125" s="23">
        <v>217.7</v>
      </c>
      <c r="K125" s="26">
        <v>227</v>
      </c>
      <c r="L125" s="23">
        <v>244.2</v>
      </c>
      <c r="M125" s="23">
        <v>242.6</v>
      </c>
      <c r="N125" s="23">
        <v>258.60000000000002</v>
      </c>
      <c r="O125" s="23">
        <v>251.1</v>
      </c>
      <c r="P125" s="35">
        <f t="shared" si="115"/>
        <v>5.6401669191717824E-2</v>
      </c>
      <c r="Q125" s="35">
        <f t="shared" si="116"/>
        <v>5.6666225340924137E-2</v>
      </c>
      <c r="R125" s="35">
        <f t="shared" si="117"/>
        <v>5.4689967364985791E-2</v>
      </c>
      <c r="S125" s="35">
        <f t="shared" si="118"/>
        <v>5.6756263524258936E-2</v>
      </c>
      <c r="T125" s="35">
        <f t="shared" si="119"/>
        <v>5.731360572872788E-2</v>
      </c>
      <c r="U125" s="40">
        <f t="shared" si="120"/>
        <v>6.063034188034188E-2</v>
      </c>
      <c r="V125" s="35">
        <f t="shared" si="121"/>
        <v>6.3853153435833074E-2</v>
      </c>
      <c r="W125" s="35">
        <f t="shared" si="122"/>
        <v>6.1756994119593712E-2</v>
      </c>
      <c r="X125" s="35">
        <f t="shared" si="123"/>
        <v>6.4202189726656575E-2</v>
      </c>
      <c r="Y125" s="35">
        <f t="shared" si="124"/>
        <v>6.1393643031784836E-2</v>
      </c>
      <c r="Z125" s="4" t="s">
        <v>24</v>
      </c>
      <c r="AA125" s="4" t="s">
        <v>154</v>
      </c>
      <c r="AB125" s="5" t="s">
        <v>8</v>
      </c>
      <c r="AC125" s="30" t="s">
        <v>245</v>
      </c>
    </row>
    <row r="126" spans="1:29" ht="31.5" hidden="1">
      <c r="A126" t="s">
        <v>321</v>
      </c>
      <c r="B126" s="10" t="str">
        <f t="shared" ca="1" si="68"/>
        <v>Австрия</v>
      </c>
      <c r="C126" s="4" t="s">
        <v>5</v>
      </c>
      <c r="D126" s="25" t="s">
        <v>6</v>
      </c>
      <c r="E126" s="10" t="str">
        <f t="shared" ca="1" si="69"/>
        <v xml:space="preserve">I Транспорт, складское хозяйство и связь </v>
      </c>
      <c r="F126" s="23">
        <v>254.4</v>
      </c>
      <c r="G126" s="23">
        <v>245.6</v>
      </c>
      <c r="H126" s="23">
        <v>254.9</v>
      </c>
      <c r="I126" s="23">
        <v>251.8</v>
      </c>
      <c r="J126" s="23">
        <v>238.2</v>
      </c>
      <c r="K126" s="26">
        <v>238.3</v>
      </c>
      <c r="L126" s="23">
        <v>241.3</v>
      </c>
      <c r="M126" s="23">
        <v>241.8</v>
      </c>
      <c r="N126" s="23">
        <v>243.2</v>
      </c>
      <c r="O126" s="23">
        <v>244.9</v>
      </c>
      <c r="P126" s="35">
        <f t="shared" si="115"/>
        <v>6.7618212263774818E-2</v>
      </c>
      <c r="Q126" s="35">
        <f t="shared" si="116"/>
        <v>6.5033761419303587E-2</v>
      </c>
      <c r="R126" s="35">
        <f t="shared" si="117"/>
        <v>6.7086009053584597E-2</v>
      </c>
      <c r="S126" s="35">
        <f t="shared" si="118"/>
        <v>6.5646426988554898E-2</v>
      </c>
      <c r="T126" s="35">
        <f t="shared" si="119"/>
        <v>6.27106149957877E-2</v>
      </c>
      <c r="U126" s="40">
        <f t="shared" si="120"/>
        <v>6.3648504273504283E-2</v>
      </c>
      <c r="V126" s="35">
        <f t="shared" si="121"/>
        <v>6.3094864553916954E-2</v>
      </c>
      <c r="W126" s="35">
        <f t="shared" si="122"/>
        <v>6.1553343685563727E-2</v>
      </c>
      <c r="X126" s="35">
        <f t="shared" si="123"/>
        <v>6.0378857469152655E-2</v>
      </c>
      <c r="Y126" s="35">
        <f t="shared" si="124"/>
        <v>5.9877750611246942E-2</v>
      </c>
      <c r="Z126" s="4" t="s">
        <v>24</v>
      </c>
      <c r="AA126" s="4" t="s">
        <v>154</v>
      </c>
      <c r="AB126" s="5" t="s">
        <v>9</v>
      </c>
      <c r="AC126" s="30" t="s">
        <v>258</v>
      </c>
    </row>
    <row r="127" spans="1:29" ht="15.75" hidden="1">
      <c r="A127" t="s">
        <v>321</v>
      </c>
      <c r="B127" s="10" t="str">
        <f t="shared" ca="1" si="68"/>
        <v>Австрия</v>
      </c>
      <c r="C127" s="4" t="s">
        <v>5</v>
      </c>
      <c r="D127" s="25" t="s">
        <v>6</v>
      </c>
      <c r="E127" s="10" t="str">
        <f t="shared" ca="1" si="69"/>
        <v xml:space="preserve">J Финансовое посредничество </v>
      </c>
      <c r="F127" s="23">
        <v>141.80000000000001</v>
      </c>
      <c r="G127" s="23">
        <v>138.5</v>
      </c>
      <c r="H127" s="23">
        <v>132.4</v>
      </c>
      <c r="I127" s="23">
        <v>132.80000000000001</v>
      </c>
      <c r="J127" s="23">
        <v>131.80000000000001</v>
      </c>
      <c r="K127" s="26">
        <v>140.19999999999999</v>
      </c>
      <c r="L127" s="23">
        <v>143.5</v>
      </c>
      <c r="M127" s="23">
        <v>133.1</v>
      </c>
      <c r="N127" s="23">
        <v>135.1</v>
      </c>
      <c r="O127" s="23">
        <v>142.5</v>
      </c>
      <c r="P127" s="35">
        <f t="shared" si="115"/>
        <v>3.7689711080987696E-2</v>
      </c>
      <c r="Q127" s="35">
        <f t="shared" si="116"/>
        <v>3.6674169204289689E-2</v>
      </c>
      <c r="R127" s="35">
        <f t="shared" si="117"/>
        <v>3.484577323928835E-2</v>
      </c>
      <c r="S127" s="35">
        <f t="shared" si="118"/>
        <v>3.4622102875615929E-2</v>
      </c>
      <c r="T127" s="35">
        <f t="shared" si="119"/>
        <v>3.4698820556023593E-2</v>
      </c>
      <c r="U127" s="40">
        <f t="shared" si="120"/>
        <v>3.7446581196581195E-2</v>
      </c>
      <c r="V127" s="35">
        <f t="shared" si="121"/>
        <v>3.7522225708607887E-2</v>
      </c>
      <c r="W127" s="35">
        <f t="shared" si="122"/>
        <v>3.3882340961739171E-2</v>
      </c>
      <c r="X127" s="35">
        <f t="shared" si="123"/>
        <v>3.3541051168102486E-2</v>
      </c>
      <c r="Y127" s="35">
        <f t="shared" si="124"/>
        <v>3.4841075794621028E-2</v>
      </c>
      <c r="Z127" s="4" t="s">
        <v>24</v>
      </c>
      <c r="AA127" s="4" t="s">
        <v>154</v>
      </c>
      <c r="AB127" s="5" t="s">
        <v>10</v>
      </c>
      <c r="AC127" s="30" t="s">
        <v>259</v>
      </c>
    </row>
    <row r="128" spans="1:29" ht="31.5" hidden="1">
      <c r="A128" t="s">
        <v>321</v>
      </c>
      <c r="B128" s="10" t="str">
        <f t="shared" ca="1" si="68"/>
        <v>Австрия</v>
      </c>
      <c r="C128" s="4" t="s">
        <v>5</v>
      </c>
      <c r="D128" s="25" t="s">
        <v>6</v>
      </c>
      <c r="E128" s="10" t="str">
        <f t="shared" ca="1" si="69"/>
        <v xml:space="preserve">K Недвижимость, аренда и деловая активность </v>
      </c>
      <c r="F128" s="23">
        <v>240.6</v>
      </c>
      <c r="G128" s="23">
        <v>269.39999999999998</v>
      </c>
      <c r="H128" s="23">
        <v>293.2</v>
      </c>
      <c r="I128" s="23">
        <v>303.39999999999998</v>
      </c>
      <c r="J128" s="23">
        <v>308.10000000000002</v>
      </c>
      <c r="K128" s="26">
        <v>327.2</v>
      </c>
      <c r="L128" s="23">
        <v>334</v>
      </c>
      <c r="M128" s="23">
        <v>350.7</v>
      </c>
      <c r="N128" s="23">
        <v>363.3</v>
      </c>
      <c r="O128" s="23">
        <v>398.4</v>
      </c>
      <c r="P128" s="35">
        <f t="shared" si="115"/>
        <v>6.3950243202296461E-2</v>
      </c>
      <c r="Q128" s="35">
        <f t="shared" si="116"/>
        <v>7.1335893022639998E-2</v>
      </c>
      <c r="R128" s="35">
        <f t="shared" si="117"/>
        <v>7.7166017475523735E-2</v>
      </c>
      <c r="S128" s="35">
        <f t="shared" si="118"/>
        <v>7.9098991057694815E-2</v>
      </c>
      <c r="T128" s="35">
        <f t="shared" si="119"/>
        <v>8.1113100252738005E-2</v>
      </c>
      <c r="U128" s="40">
        <f t="shared" si="120"/>
        <v>8.7393162393162388E-2</v>
      </c>
      <c r="V128" s="35">
        <f t="shared" si="121"/>
        <v>8.7333960882752845E-2</v>
      </c>
      <c r="W128" s="35">
        <f t="shared" si="122"/>
        <v>8.9275259017895778E-2</v>
      </c>
      <c r="X128" s="35">
        <f t="shared" si="123"/>
        <v>9.0195883711114977E-2</v>
      </c>
      <c r="Y128" s="35">
        <f t="shared" si="124"/>
        <v>9.7408312958435203E-2</v>
      </c>
      <c r="Z128" s="4" t="s">
        <v>24</v>
      </c>
      <c r="AA128" s="4" t="s">
        <v>154</v>
      </c>
      <c r="AB128" s="5" t="s">
        <v>11</v>
      </c>
      <c r="AC128" s="30" t="s">
        <v>256</v>
      </c>
    </row>
    <row r="129" spans="1:29" ht="47.25" hidden="1">
      <c r="A129" t="s">
        <v>321</v>
      </c>
      <c r="B129" s="10" t="str">
        <f t="shared" ca="1" si="68"/>
        <v>Австрия</v>
      </c>
      <c r="C129" s="4" t="s">
        <v>5</v>
      </c>
      <c r="D129" s="25" t="s">
        <v>6</v>
      </c>
      <c r="E129" s="10" t="str">
        <f t="shared" ca="1" si="69"/>
        <v xml:space="preserve">L Государственное управление и оборона; обязательное соц.страхование </v>
      </c>
      <c r="F129" s="23">
        <v>247.7</v>
      </c>
      <c r="G129" s="23">
        <v>253</v>
      </c>
      <c r="H129" s="23">
        <v>258.3</v>
      </c>
      <c r="I129" s="23">
        <v>248.4</v>
      </c>
      <c r="J129" s="23">
        <v>237.2</v>
      </c>
      <c r="K129" s="26">
        <v>254.1</v>
      </c>
      <c r="L129" s="23">
        <v>238.6</v>
      </c>
      <c r="M129" s="23">
        <v>253</v>
      </c>
      <c r="N129" s="23">
        <v>275.39999999999998</v>
      </c>
      <c r="O129" s="23">
        <v>278.3</v>
      </c>
      <c r="P129" s="35">
        <f t="shared" si="115"/>
        <v>6.5837386704941117E-2</v>
      </c>
      <c r="Q129" s="35">
        <f t="shared" si="116"/>
        <v>6.6993247716139279E-2</v>
      </c>
      <c r="R129" s="35">
        <f t="shared" si="117"/>
        <v>6.7980840088430361E-2</v>
      </c>
      <c r="S129" s="35">
        <f t="shared" si="118"/>
        <v>6.476001772818521E-2</v>
      </c>
      <c r="T129" s="35">
        <f t="shared" si="119"/>
        <v>6.2447346251053068E-2</v>
      </c>
      <c r="U129" s="40">
        <f t="shared" si="120"/>
        <v>6.7868589743589738E-2</v>
      </c>
      <c r="V129" s="35">
        <f t="shared" si="121"/>
        <v>6.2388871456960565E-2</v>
      </c>
      <c r="W129" s="35">
        <f t="shared" si="122"/>
        <v>6.4404449761983548E-2</v>
      </c>
      <c r="X129" s="35">
        <f t="shared" si="123"/>
        <v>6.8373097643933553E-2</v>
      </c>
      <c r="Y129" s="35">
        <f t="shared" si="124"/>
        <v>6.8044009779951106E-2</v>
      </c>
      <c r="Z129" s="4" t="s">
        <v>24</v>
      </c>
      <c r="AA129" s="4" t="s">
        <v>154</v>
      </c>
      <c r="AB129" s="5" t="s">
        <v>12</v>
      </c>
      <c r="AC129" s="30" t="s">
        <v>257</v>
      </c>
    </row>
    <row r="130" spans="1:29" customFormat="1" ht="15.75" hidden="1">
      <c r="A130" t="s">
        <v>321</v>
      </c>
      <c r="B130" s="10" t="str">
        <f t="shared" ca="1" si="68"/>
        <v>Австрия</v>
      </c>
      <c r="C130" s="2" t="s">
        <v>5</v>
      </c>
      <c r="D130" s="18" t="s">
        <v>6</v>
      </c>
      <c r="E130" s="10" t="str">
        <f t="shared" ca="1" si="69"/>
        <v xml:space="preserve">M Образование </v>
      </c>
      <c r="F130" s="23">
        <v>220.2</v>
      </c>
      <c r="G130" s="23">
        <v>225.5</v>
      </c>
      <c r="H130" s="23">
        <v>224.5</v>
      </c>
      <c r="I130" s="23">
        <v>230.1</v>
      </c>
      <c r="J130" s="23">
        <v>230.7</v>
      </c>
      <c r="K130" s="26">
        <v>210.1</v>
      </c>
      <c r="L130" s="23">
        <v>221.9</v>
      </c>
      <c r="M130" s="23">
        <v>222.2</v>
      </c>
      <c r="N130" s="23">
        <v>211.6</v>
      </c>
      <c r="O130" s="23">
        <v>229.5</v>
      </c>
      <c r="P130" s="35">
        <f t="shared" si="115"/>
        <v>5.8528028067937159E-2</v>
      </c>
      <c r="Q130" s="35">
        <f t="shared" si="116"/>
        <v>5.9711372964385015E-2</v>
      </c>
      <c r="R130" s="35">
        <f t="shared" si="117"/>
        <v>5.9085166859669441E-2</v>
      </c>
      <c r="S130" s="35">
        <f t="shared" si="118"/>
        <v>5.9989050238548378E-2</v>
      </c>
      <c r="T130" s="35">
        <f t="shared" si="119"/>
        <v>6.0736099410278008E-2</v>
      </c>
      <c r="U130" s="40">
        <f t="shared" si="120"/>
        <v>5.6116452991452993E-2</v>
      </c>
      <c r="V130" s="35">
        <f t="shared" si="121"/>
        <v>5.8022173412822925E-2</v>
      </c>
      <c r="W130" s="35">
        <f t="shared" si="122"/>
        <v>5.656390805182903E-2</v>
      </c>
      <c r="X130" s="35">
        <f t="shared" si="123"/>
        <v>5.253357829141736E-2</v>
      </c>
      <c r="Y130" s="35">
        <f t="shared" si="124"/>
        <v>5.6112469437652815E-2</v>
      </c>
      <c r="Z130" s="2" t="s">
        <v>24</v>
      </c>
      <c r="AA130" s="2" t="s">
        <v>154</v>
      </c>
      <c r="AB130" s="1" t="s">
        <v>13</v>
      </c>
      <c r="AC130" s="30" t="s">
        <v>254</v>
      </c>
    </row>
    <row r="131" spans="1:29" customFormat="1" ht="25.5" hidden="1">
      <c r="A131" t="s">
        <v>321</v>
      </c>
      <c r="B131" s="10" t="str">
        <f t="shared" ref="B131:B194" ca="1" si="125">OFFSET(Z131,0,$Z$1)</f>
        <v>Австрия</v>
      </c>
      <c r="C131" s="2" t="s">
        <v>5</v>
      </c>
      <c r="D131" s="18" t="s">
        <v>6</v>
      </c>
      <c r="E131" s="10" t="str">
        <f t="shared" ref="E131:E194" ca="1" si="126">OFFSET(AB131,0,$Z$1)</f>
        <v xml:space="preserve">N Здравоохранение и социальная работа </v>
      </c>
      <c r="F131" s="23">
        <v>301.3</v>
      </c>
      <c r="G131" s="23">
        <v>299.89999999999998</v>
      </c>
      <c r="H131" s="23">
        <v>310.60000000000002</v>
      </c>
      <c r="I131" s="23">
        <v>327.3</v>
      </c>
      <c r="J131" s="23">
        <v>327.7</v>
      </c>
      <c r="K131" s="26">
        <v>325.8</v>
      </c>
      <c r="L131" s="23">
        <v>349.6</v>
      </c>
      <c r="M131" s="23">
        <v>347.8</v>
      </c>
      <c r="N131" s="23">
        <v>347.3</v>
      </c>
      <c r="O131" s="23">
        <v>364.9</v>
      </c>
      <c r="P131" s="35">
        <f t="shared" si="115"/>
        <v>8.0083991175610658E-2</v>
      </c>
      <c r="Q131" s="35">
        <f t="shared" si="116"/>
        <v>7.941215411094929E-2</v>
      </c>
      <c r="R131" s="35">
        <f t="shared" si="117"/>
        <v>8.1745446889146228E-2</v>
      </c>
      <c r="S131" s="35">
        <f t="shared" si="118"/>
        <v>8.5329926740881717E-2</v>
      </c>
      <c r="T131" s="35">
        <f t="shared" si="119"/>
        <v>8.6273167649536645E-2</v>
      </c>
      <c r="U131" s="40">
        <f t="shared" si="120"/>
        <v>8.7019230769230765E-2</v>
      </c>
      <c r="V131" s="35">
        <f t="shared" si="121"/>
        <v>9.1413032109611964E-2</v>
      </c>
      <c r="W131" s="35">
        <f t="shared" si="122"/>
        <v>8.8537026194537072E-2</v>
      </c>
      <c r="X131" s="35">
        <f t="shared" si="123"/>
        <v>8.6223590456565455E-2</v>
      </c>
      <c r="Y131" s="35">
        <f t="shared" si="124"/>
        <v>8.9217603911980428E-2</v>
      </c>
      <c r="Z131" s="2" t="s">
        <v>24</v>
      </c>
      <c r="AA131" s="2" t="s">
        <v>154</v>
      </c>
      <c r="AB131" s="1" t="s">
        <v>14</v>
      </c>
      <c r="AC131" s="30" t="s">
        <v>255</v>
      </c>
    </row>
    <row r="132" spans="1:29" ht="31.5" hidden="1">
      <c r="A132" t="s">
        <v>321</v>
      </c>
      <c r="B132" s="10" t="str">
        <f t="shared" ca="1" si="125"/>
        <v>Австрия</v>
      </c>
      <c r="C132" s="4" t="s">
        <v>5</v>
      </c>
      <c r="D132" s="25" t="s">
        <v>6</v>
      </c>
      <c r="E132" s="10" t="str">
        <f t="shared" ca="1" si="126"/>
        <v>O Прочие виды коммунальных, социальных и личных услуг</v>
      </c>
      <c r="F132" s="23">
        <v>161.6</v>
      </c>
      <c r="G132" s="23">
        <v>159.4</v>
      </c>
      <c r="H132" s="23">
        <v>156</v>
      </c>
      <c r="I132" s="23">
        <v>162.19999999999999</v>
      </c>
      <c r="J132" s="23">
        <v>169.4</v>
      </c>
      <c r="K132" s="26">
        <v>187.2</v>
      </c>
      <c r="L132" s="23">
        <v>175.4</v>
      </c>
      <c r="M132" s="23">
        <v>186.9</v>
      </c>
      <c r="N132" s="23">
        <v>202.9</v>
      </c>
      <c r="O132" s="23">
        <v>206.6</v>
      </c>
      <c r="P132" s="35">
        <f t="shared" si="115"/>
        <v>4.2952449299630539E-2</v>
      </c>
      <c r="Q132" s="35">
        <f t="shared" si="116"/>
        <v>4.220839401562293E-2</v>
      </c>
      <c r="R132" s="35">
        <f t="shared" si="117"/>
        <v>4.105695336351195E-2</v>
      </c>
      <c r="S132" s="35">
        <f t="shared" si="118"/>
        <v>4.2286935891753787E-2</v>
      </c>
      <c r="T132" s="35">
        <f t="shared" si="119"/>
        <v>4.4597725358045494E-2</v>
      </c>
      <c r="U132" s="40">
        <f t="shared" si="120"/>
        <v>4.9999999999999996E-2</v>
      </c>
      <c r="V132" s="35">
        <f t="shared" si="121"/>
        <v>4.5863403409685179E-2</v>
      </c>
      <c r="W132" s="35">
        <f t="shared" si="122"/>
        <v>4.7577832650255836E-2</v>
      </c>
      <c r="X132" s="35">
        <f t="shared" si="123"/>
        <v>5.0373643834256063E-2</v>
      </c>
      <c r="Y132" s="35">
        <f t="shared" si="124"/>
        <v>5.0513447432762835E-2</v>
      </c>
      <c r="Z132" s="4" t="s">
        <v>24</v>
      </c>
      <c r="AA132" s="4" t="s">
        <v>154</v>
      </c>
      <c r="AB132" s="5" t="s">
        <v>266</v>
      </c>
      <c r="AC132" s="49" t="s">
        <v>315</v>
      </c>
    </row>
    <row r="133" spans="1:29" customFormat="1" ht="31.5" hidden="1">
      <c r="A133" t="s">
        <v>321</v>
      </c>
      <c r="B133" s="10" t="str">
        <f t="shared" ca="1" si="125"/>
        <v>Австрия</v>
      </c>
      <c r="C133" s="2" t="s">
        <v>5</v>
      </c>
      <c r="D133" s="18" t="s">
        <v>6</v>
      </c>
      <c r="E133" s="10" t="str">
        <f t="shared" ca="1" si="126"/>
        <v>Q Экс-территориальные организации и органы</v>
      </c>
      <c r="F133" s="23">
        <v>4.8</v>
      </c>
      <c r="G133" s="23">
        <v>5</v>
      </c>
      <c r="H133" s="23">
        <v>4.5999999999999996</v>
      </c>
      <c r="I133" s="23">
        <v>3.5</v>
      </c>
      <c r="J133" s="23">
        <v>4.5999999999999996</v>
      </c>
      <c r="K133" s="26">
        <v>8.1</v>
      </c>
      <c r="L133" s="23">
        <v>8.1999999999999993</v>
      </c>
      <c r="M133" s="23">
        <v>6.1</v>
      </c>
      <c r="N133" s="23">
        <v>6.3</v>
      </c>
      <c r="O133" s="23">
        <v>7.2</v>
      </c>
      <c r="P133" s="35">
        <f t="shared" si="115"/>
        <v>1.2758153257316001E-3</v>
      </c>
      <c r="Q133" s="35">
        <f t="shared" si="116"/>
        <v>1.3239772275916854E-3</v>
      </c>
      <c r="R133" s="35">
        <f t="shared" si="117"/>
        <v>1.2106537530266342E-3</v>
      </c>
      <c r="S133" s="35">
        <f t="shared" si="118"/>
        <v>9.1248012096879327E-4</v>
      </c>
      <c r="T133" s="35">
        <f t="shared" si="119"/>
        <v>1.2110362257792755E-3</v>
      </c>
      <c r="U133" s="40">
        <f t="shared" si="120"/>
        <v>2.1634615384615386E-3</v>
      </c>
      <c r="V133" s="35">
        <f t="shared" si="121"/>
        <v>2.1441271833490217E-3</v>
      </c>
      <c r="W133" s="35">
        <f t="shared" si="122"/>
        <v>1.5528345594786547E-3</v>
      </c>
      <c r="X133" s="35">
        <f t="shared" si="123"/>
        <v>1.5640904689788722E-3</v>
      </c>
      <c r="Y133" s="35">
        <f t="shared" si="124"/>
        <v>1.7603911980440098E-3</v>
      </c>
      <c r="Z133" s="2" t="s">
        <v>24</v>
      </c>
      <c r="AA133" s="2" t="s">
        <v>154</v>
      </c>
      <c r="AB133" s="1" t="s">
        <v>264</v>
      </c>
      <c r="AC133" s="1" t="s">
        <v>316</v>
      </c>
    </row>
    <row r="134" spans="1:29" ht="15.75" hidden="1">
      <c r="A134" t="s">
        <v>320</v>
      </c>
      <c r="B134" s="10" t="str">
        <f t="shared" ca="1" si="125"/>
        <v>Азербайджан</v>
      </c>
      <c r="C134" s="10" t="s">
        <v>5</v>
      </c>
      <c r="D134" s="21" t="s">
        <v>6</v>
      </c>
      <c r="E134" s="10" t="str">
        <f t="shared" ca="1" si="126"/>
        <v xml:space="preserve">Итого </v>
      </c>
      <c r="F134" s="22">
        <v>3115.5751708479997</v>
      </c>
      <c r="G134" s="22">
        <v>3179.1583375999999</v>
      </c>
      <c r="H134" s="22">
        <v>3244.0391199999999</v>
      </c>
      <c r="I134" s="22">
        <v>3310.2440000000001</v>
      </c>
      <c r="J134" s="23">
        <v>3377.8</v>
      </c>
      <c r="K134" s="24">
        <v>3310.2440000000001</v>
      </c>
      <c r="L134" s="24">
        <v>3244.0391199999999</v>
      </c>
      <c r="M134" s="23">
        <v>3985.9</v>
      </c>
      <c r="N134" s="23">
        <v>4014</v>
      </c>
      <c r="O134" s="23">
        <v>4056</v>
      </c>
      <c r="P134" s="34">
        <f t="shared" ref="P134:Y134" si="127">F134/F$134</f>
        <v>1</v>
      </c>
      <c r="Q134" s="34">
        <f t="shared" si="127"/>
        <v>1</v>
      </c>
      <c r="R134" s="34">
        <f t="shared" si="127"/>
        <v>1</v>
      </c>
      <c r="S134" s="34">
        <f t="shared" si="127"/>
        <v>1</v>
      </c>
      <c r="T134" s="35">
        <f t="shared" si="127"/>
        <v>1</v>
      </c>
      <c r="U134" s="36">
        <f t="shared" si="127"/>
        <v>1</v>
      </c>
      <c r="V134" s="36">
        <f t="shared" si="127"/>
        <v>1</v>
      </c>
      <c r="W134" s="35">
        <f t="shared" si="127"/>
        <v>1</v>
      </c>
      <c r="X134" s="35">
        <f t="shared" si="127"/>
        <v>1</v>
      </c>
      <c r="Y134" s="35">
        <f t="shared" si="127"/>
        <v>1</v>
      </c>
      <c r="Z134" s="10" t="s">
        <v>25</v>
      </c>
      <c r="AA134" s="2" t="s">
        <v>155</v>
      </c>
      <c r="AB134" s="5" t="s">
        <v>262</v>
      </c>
      <c r="AC134" s="30" t="s">
        <v>260</v>
      </c>
    </row>
    <row r="135" spans="1:29" customFormat="1" ht="31.5" hidden="1">
      <c r="A135" t="s">
        <v>320</v>
      </c>
      <c r="B135" s="10" t="str">
        <f t="shared" ca="1" si="125"/>
        <v>Азербайджан</v>
      </c>
      <c r="C135" s="16" t="s">
        <v>5</v>
      </c>
      <c r="D135" s="15" t="s">
        <v>6</v>
      </c>
      <c r="E135" s="10" t="str">
        <f t="shared" ca="1" si="126"/>
        <v>E Электро-, газо- и водоснабжение</v>
      </c>
      <c r="F135" s="22">
        <v>42.336698544000001</v>
      </c>
      <c r="G135" s="22">
        <v>43.200712799999998</v>
      </c>
      <c r="H135" s="22">
        <v>44.082360000000001</v>
      </c>
      <c r="I135" s="22">
        <v>44.981999999999999</v>
      </c>
      <c r="J135" s="23">
        <v>45.9</v>
      </c>
      <c r="K135" s="24">
        <v>44.981999999999999</v>
      </c>
      <c r="L135" s="24">
        <v>44.082360000000001</v>
      </c>
      <c r="M135" s="23">
        <v>52.3</v>
      </c>
      <c r="N135" s="23">
        <v>40</v>
      </c>
      <c r="O135" s="23">
        <v>44.6</v>
      </c>
      <c r="P135" s="34">
        <f t="shared" ref="P135:P145" si="128">F135/F$134</f>
        <v>1.3588726389957962E-2</v>
      </c>
      <c r="Q135" s="34">
        <f t="shared" ref="Q135:Q145" si="129">G135/G$134</f>
        <v>1.3588726389957961E-2</v>
      </c>
      <c r="R135" s="34">
        <f t="shared" ref="R135:R145" si="130">H135/H$134</f>
        <v>1.3588726389957962E-2</v>
      </c>
      <c r="S135" s="34">
        <f t="shared" ref="S135:S145" si="131">I135/I$134</f>
        <v>1.3588726389957961E-2</v>
      </c>
      <c r="T135" s="35">
        <f t="shared" ref="T135:T145" si="132">J135/J$134</f>
        <v>1.3588726389957959E-2</v>
      </c>
      <c r="U135" s="36">
        <f t="shared" ref="U135:U145" si="133">K135/K$134</f>
        <v>1.3588726389957961E-2</v>
      </c>
      <c r="V135" s="36">
        <f t="shared" ref="V135:V145" si="134">L135/L$134</f>
        <v>1.3588726389957962E-2</v>
      </c>
      <c r="W135" s="35">
        <f t="shared" ref="W135:W145" si="135">M135/M$134</f>
        <v>1.3121252414762035E-2</v>
      </c>
      <c r="X135" s="35">
        <f t="shared" ref="X135:X145" si="136">N135/N$134</f>
        <v>9.9651220727453912E-3</v>
      </c>
      <c r="Y135" s="35">
        <f t="shared" ref="Y135:Y145" si="137">O135/O$134</f>
        <v>1.0996055226824458E-2</v>
      </c>
      <c r="Z135" s="16" t="s">
        <v>25</v>
      </c>
      <c r="AA135" s="2" t="s">
        <v>155</v>
      </c>
      <c r="AB135" s="1" t="s">
        <v>263</v>
      </c>
      <c r="AC135" s="1" t="s">
        <v>314</v>
      </c>
    </row>
    <row r="136" spans="1:29" customFormat="1" ht="63" hidden="1">
      <c r="A136" t="s">
        <v>320</v>
      </c>
      <c r="B136" s="10" t="str">
        <f t="shared" ca="1" si="125"/>
        <v>Азербайджан</v>
      </c>
      <c r="C136" s="9" t="s">
        <v>5</v>
      </c>
      <c r="D136" s="15" t="s">
        <v>6</v>
      </c>
      <c r="E136" s="10" t="str">
        <f t="shared" ca="1" si="126"/>
        <v xml:space="preserve">G Оптовая и розничная торговля; ремонт автомашин, мотоцивлов и продукция домохозяйств  </v>
      </c>
      <c r="F136" s="22">
        <v>535.7114273279999</v>
      </c>
      <c r="G136" s="22">
        <v>546.64431359999992</v>
      </c>
      <c r="H136" s="22">
        <v>557.80031999999994</v>
      </c>
      <c r="I136" s="22">
        <v>569.18399999999997</v>
      </c>
      <c r="J136" s="23">
        <v>580.79999999999995</v>
      </c>
      <c r="K136" s="24">
        <v>569.18399999999997</v>
      </c>
      <c r="L136" s="24">
        <v>557.80031999999994</v>
      </c>
      <c r="M136" s="23">
        <v>745.9</v>
      </c>
      <c r="N136" s="23">
        <v>659.5</v>
      </c>
      <c r="O136" s="23">
        <v>657.4</v>
      </c>
      <c r="P136" s="34">
        <f t="shared" si="128"/>
        <v>0.1719462371958079</v>
      </c>
      <c r="Q136" s="34">
        <f t="shared" si="129"/>
        <v>0.1719462371958079</v>
      </c>
      <c r="R136" s="34">
        <f t="shared" si="130"/>
        <v>0.1719462371958079</v>
      </c>
      <c r="S136" s="34">
        <f t="shared" si="131"/>
        <v>0.1719462371958079</v>
      </c>
      <c r="T136" s="35">
        <f t="shared" si="132"/>
        <v>0.1719462371958079</v>
      </c>
      <c r="U136" s="36">
        <f t="shared" si="133"/>
        <v>0.1719462371958079</v>
      </c>
      <c r="V136" s="36">
        <f t="shared" si="134"/>
        <v>0.1719462371958079</v>
      </c>
      <c r="W136" s="35">
        <f t="shared" si="135"/>
        <v>0.18713464963998092</v>
      </c>
      <c r="X136" s="35">
        <f t="shared" si="136"/>
        <v>0.16429995017438964</v>
      </c>
      <c r="Y136" s="35">
        <f t="shared" si="137"/>
        <v>0.16208086785009862</v>
      </c>
      <c r="Z136" s="9" t="s">
        <v>25</v>
      </c>
      <c r="AA136" s="2" t="s">
        <v>155</v>
      </c>
      <c r="AB136" s="1" t="s">
        <v>7</v>
      </c>
      <c r="AC136" s="30" t="s">
        <v>244</v>
      </c>
    </row>
    <row r="137" spans="1:29" customFormat="1" ht="15.75" hidden="1">
      <c r="A137" t="s">
        <v>320</v>
      </c>
      <c r="B137" s="10" t="str">
        <f t="shared" ca="1" si="125"/>
        <v>Азербайджан</v>
      </c>
      <c r="C137" s="2" t="s">
        <v>5</v>
      </c>
      <c r="D137" s="15" t="s">
        <v>6</v>
      </c>
      <c r="E137" s="10" t="str">
        <f t="shared" ca="1" si="126"/>
        <v>H Отели и рестораны</v>
      </c>
      <c r="F137" s="22">
        <v>30.161438831999998</v>
      </c>
      <c r="G137" s="22">
        <v>30.776978399999997</v>
      </c>
      <c r="H137" s="22">
        <v>31.405079999999998</v>
      </c>
      <c r="I137" s="22">
        <v>32.045999999999999</v>
      </c>
      <c r="J137" s="23">
        <v>32.700000000000003</v>
      </c>
      <c r="K137" s="24">
        <v>32.045999999999999</v>
      </c>
      <c r="L137" s="24">
        <v>31.405079999999998</v>
      </c>
      <c r="M137" s="23">
        <v>48.5</v>
      </c>
      <c r="N137" s="23">
        <v>27.1</v>
      </c>
      <c r="O137" s="23">
        <v>23.4</v>
      </c>
      <c r="P137" s="34">
        <f t="shared" si="128"/>
        <v>9.6808573627805081E-3</v>
      </c>
      <c r="Q137" s="34">
        <f t="shared" si="129"/>
        <v>9.6808573627805081E-3</v>
      </c>
      <c r="R137" s="34">
        <f t="shared" si="130"/>
        <v>9.6808573627805081E-3</v>
      </c>
      <c r="S137" s="34">
        <f t="shared" si="131"/>
        <v>9.6808573627805081E-3</v>
      </c>
      <c r="T137" s="35">
        <f t="shared" si="132"/>
        <v>9.6808573627805081E-3</v>
      </c>
      <c r="U137" s="36">
        <f t="shared" si="133"/>
        <v>9.6808573627805081E-3</v>
      </c>
      <c r="V137" s="36">
        <f t="shared" si="134"/>
        <v>9.6808573627805081E-3</v>
      </c>
      <c r="W137" s="35">
        <f t="shared" si="135"/>
        <v>1.2167891818660778E-2</v>
      </c>
      <c r="X137" s="35">
        <f t="shared" si="136"/>
        <v>6.7513702042850026E-3</v>
      </c>
      <c r="Y137" s="35">
        <f t="shared" si="137"/>
        <v>5.7692307692307687E-3</v>
      </c>
      <c r="Z137" s="2" t="s">
        <v>25</v>
      </c>
      <c r="AA137" s="2" t="s">
        <v>155</v>
      </c>
      <c r="AB137" s="1" t="s">
        <v>8</v>
      </c>
      <c r="AC137" s="30" t="s">
        <v>245</v>
      </c>
    </row>
    <row r="138" spans="1:29" customFormat="1" ht="31.5" hidden="1">
      <c r="A138" t="s">
        <v>320</v>
      </c>
      <c r="B138" s="10" t="str">
        <f t="shared" ca="1" si="125"/>
        <v>Азербайджан</v>
      </c>
      <c r="C138" s="2" t="s">
        <v>5</v>
      </c>
      <c r="D138" s="15" t="s">
        <v>6</v>
      </c>
      <c r="E138" s="10" t="str">
        <f t="shared" ca="1" si="126"/>
        <v xml:space="preserve">I Транспорт, складское хозяйство и связь </v>
      </c>
      <c r="F138" s="22">
        <v>135.58811951999999</v>
      </c>
      <c r="G138" s="22">
        <v>138.35522399999999</v>
      </c>
      <c r="H138" s="22">
        <v>141.1788</v>
      </c>
      <c r="I138" s="22">
        <v>144.06</v>
      </c>
      <c r="J138" s="23">
        <v>147</v>
      </c>
      <c r="K138" s="24">
        <v>144.06</v>
      </c>
      <c r="L138" s="24">
        <v>141.1788</v>
      </c>
      <c r="M138" s="23">
        <v>154.5</v>
      </c>
      <c r="N138" s="23">
        <v>203.5</v>
      </c>
      <c r="O138" s="23">
        <v>167</v>
      </c>
      <c r="P138" s="34">
        <f t="shared" si="128"/>
        <v>4.3519450529930725E-2</v>
      </c>
      <c r="Q138" s="34">
        <f t="shared" si="129"/>
        <v>4.3519450529930725E-2</v>
      </c>
      <c r="R138" s="34">
        <f t="shared" si="130"/>
        <v>4.3519450529930725E-2</v>
      </c>
      <c r="S138" s="34">
        <f t="shared" si="131"/>
        <v>4.3519450529930725E-2</v>
      </c>
      <c r="T138" s="35">
        <f t="shared" si="132"/>
        <v>4.3519450529930719E-2</v>
      </c>
      <c r="U138" s="36">
        <f t="shared" si="133"/>
        <v>4.3519450529930725E-2</v>
      </c>
      <c r="V138" s="36">
        <f t="shared" si="134"/>
        <v>4.3519450529930725E-2</v>
      </c>
      <c r="W138" s="35">
        <f t="shared" si="135"/>
        <v>3.8761634762537946E-2</v>
      </c>
      <c r="X138" s="35">
        <f t="shared" si="136"/>
        <v>5.0697558545092176E-2</v>
      </c>
      <c r="Y138" s="35">
        <f t="shared" si="137"/>
        <v>4.1173570019723868E-2</v>
      </c>
      <c r="Z138" s="2" t="s">
        <v>25</v>
      </c>
      <c r="AA138" s="2" t="s">
        <v>155</v>
      </c>
      <c r="AB138" s="1" t="s">
        <v>9</v>
      </c>
      <c r="AC138" s="30" t="s">
        <v>258</v>
      </c>
    </row>
    <row r="139" spans="1:29" customFormat="1" ht="15.75" hidden="1">
      <c r="A139" t="s">
        <v>320</v>
      </c>
      <c r="B139" s="10" t="str">
        <f t="shared" ca="1" si="125"/>
        <v>Азербайджан</v>
      </c>
      <c r="C139" s="2" t="s">
        <v>5</v>
      </c>
      <c r="D139" s="15" t="s">
        <v>6</v>
      </c>
      <c r="E139" s="10" t="str">
        <f t="shared" ca="1" si="126"/>
        <v xml:space="preserve">J Финансовое посредничество </v>
      </c>
      <c r="F139" s="22">
        <v>19.461968175999999</v>
      </c>
      <c r="G139" s="22">
        <v>19.859151199999999</v>
      </c>
      <c r="H139" s="22">
        <v>20.26444</v>
      </c>
      <c r="I139" s="22">
        <v>20.678000000000001</v>
      </c>
      <c r="J139" s="23">
        <v>21.1</v>
      </c>
      <c r="K139" s="24">
        <v>20.678000000000001</v>
      </c>
      <c r="L139" s="24">
        <v>20.26444</v>
      </c>
      <c r="M139" s="23">
        <v>53.9</v>
      </c>
      <c r="N139" s="23">
        <v>17.8</v>
      </c>
      <c r="O139" s="23">
        <v>35.1</v>
      </c>
      <c r="P139" s="34">
        <f t="shared" si="128"/>
        <v>6.246669429806383E-3</v>
      </c>
      <c r="Q139" s="34">
        <f t="shared" si="129"/>
        <v>6.246669429806383E-3</v>
      </c>
      <c r="R139" s="34">
        <f t="shared" si="130"/>
        <v>6.246669429806383E-3</v>
      </c>
      <c r="S139" s="34">
        <f t="shared" si="131"/>
        <v>6.246669429806383E-3</v>
      </c>
      <c r="T139" s="35">
        <f t="shared" si="132"/>
        <v>6.246669429806383E-3</v>
      </c>
      <c r="U139" s="36">
        <f t="shared" si="133"/>
        <v>6.246669429806383E-3</v>
      </c>
      <c r="V139" s="36">
        <f t="shared" si="134"/>
        <v>6.246669429806383E-3</v>
      </c>
      <c r="W139" s="35">
        <f t="shared" si="135"/>
        <v>1.3522667402594144E-2</v>
      </c>
      <c r="X139" s="35">
        <f t="shared" si="136"/>
        <v>4.4344793223716995E-3</v>
      </c>
      <c r="Y139" s="35">
        <f t="shared" si="137"/>
        <v>8.6538461538461543E-3</v>
      </c>
      <c r="Z139" s="2" t="s">
        <v>25</v>
      </c>
      <c r="AA139" s="2" t="s">
        <v>155</v>
      </c>
      <c r="AB139" s="1" t="s">
        <v>10</v>
      </c>
      <c r="AC139" s="30" t="s">
        <v>259</v>
      </c>
    </row>
    <row r="140" spans="1:29" customFormat="1" ht="31.5" hidden="1">
      <c r="A140" t="s">
        <v>320</v>
      </c>
      <c r="B140" s="10" t="str">
        <f t="shared" ca="1" si="125"/>
        <v>Азербайджан</v>
      </c>
      <c r="C140" s="2" t="s">
        <v>5</v>
      </c>
      <c r="D140" s="15" t="s">
        <v>6</v>
      </c>
      <c r="E140" s="10" t="str">
        <f t="shared" ca="1" si="126"/>
        <v xml:space="preserve">K Недвижимость, аренда и деловая активность </v>
      </c>
      <c r="F140" s="22">
        <v>38.370515456000007</v>
      </c>
      <c r="G140" s="22">
        <v>39.153587200000004</v>
      </c>
      <c r="H140" s="22">
        <v>39.952640000000002</v>
      </c>
      <c r="I140" s="22">
        <v>40.768000000000001</v>
      </c>
      <c r="J140" s="23">
        <v>41.6</v>
      </c>
      <c r="K140" s="24">
        <v>40.768000000000001</v>
      </c>
      <c r="L140" s="24">
        <v>39.952640000000002</v>
      </c>
      <c r="M140" s="23">
        <v>19.899999999999999</v>
      </c>
      <c r="N140" s="23">
        <v>129.69999999999999</v>
      </c>
      <c r="O140" s="23">
        <v>194.8</v>
      </c>
      <c r="P140" s="34">
        <f t="shared" si="128"/>
        <v>1.2315708449286521E-2</v>
      </c>
      <c r="Q140" s="34">
        <f t="shared" si="129"/>
        <v>1.2315708449286519E-2</v>
      </c>
      <c r="R140" s="34">
        <f t="shared" si="130"/>
        <v>1.2315708449286519E-2</v>
      </c>
      <c r="S140" s="34">
        <f t="shared" si="131"/>
        <v>1.2315708449286518E-2</v>
      </c>
      <c r="T140" s="35">
        <f t="shared" si="132"/>
        <v>1.2315708449286518E-2</v>
      </c>
      <c r="U140" s="36">
        <f t="shared" si="133"/>
        <v>1.2315708449286518E-2</v>
      </c>
      <c r="V140" s="36">
        <f t="shared" si="134"/>
        <v>1.2315708449286519E-2</v>
      </c>
      <c r="W140" s="35">
        <f t="shared" si="135"/>
        <v>4.9925989111618448E-3</v>
      </c>
      <c r="X140" s="35">
        <f t="shared" si="136"/>
        <v>3.2311908320876929E-2</v>
      </c>
      <c r="Y140" s="35">
        <f t="shared" si="137"/>
        <v>4.8027613412228796E-2</v>
      </c>
      <c r="Z140" s="2" t="s">
        <v>25</v>
      </c>
      <c r="AA140" s="2" t="s">
        <v>155</v>
      </c>
      <c r="AB140" s="1" t="s">
        <v>11</v>
      </c>
      <c r="AC140" s="30" t="s">
        <v>256</v>
      </c>
    </row>
    <row r="141" spans="1:29" customFormat="1" ht="38.25" hidden="1">
      <c r="A141" t="s">
        <v>320</v>
      </c>
      <c r="B141" s="10" t="str">
        <f t="shared" ca="1" si="125"/>
        <v>Азербайджан</v>
      </c>
      <c r="C141" s="2" t="s">
        <v>5</v>
      </c>
      <c r="D141" s="15" t="s">
        <v>6</v>
      </c>
      <c r="E141" s="10" t="str">
        <f t="shared" ca="1" si="126"/>
        <v xml:space="preserve">L Государственное управление и оборона; обязательное соц.страхование </v>
      </c>
      <c r="F141" s="22">
        <v>89.100764255999977</v>
      </c>
      <c r="G141" s="22">
        <v>90.919147199999983</v>
      </c>
      <c r="H141" s="22">
        <v>92.774639999999991</v>
      </c>
      <c r="I141" s="22">
        <v>94.667999999999992</v>
      </c>
      <c r="J141" s="23">
        <v>96.6</v>
      </c>
      <c r="K141" s="24">
        <v>94.667999999999992</v>
      </c>
      <c r="L141" s="24">
        <v>92.774639999999991</v>
      </c>
      <c r="M141" s="23">
        <v>140.19999999999999</v>
      </c>
      <c r="N141" s="23">
        <v>275.5</v>
      </c>
      <c r="O141" s="23">
        <v>249.5</v>
      </c>
      <c r="P141" s="34">
        <f t="shared" si="128"/>
        <v>2.8598496062525899E-2</v>
      </c>
      <c r="Q141" s="34">
        <f t="shared" si="129"/>
        <v>2.8598496062525899E-2</v>
      </c>
      <c r="R141" s="34">
        <f t="shared" si="130"/>
        <v>2.8598496062525902E-2</v>
      </c>
      <c r="S141" s="34">
        <f t="shared" si="131"/>
        <v>2.8598496062525902E-2</v>
      </c>
      <c r="T141" s="35">
        <f t="shared" si="132"/>
        <v>2.8598496062525902E-2</v>
      </c>
      <c r="U141" s="36">
        <f t="shared" si="133"/>
        <v>2.8598496062525902E-2</v>
      </c>
      <c r="V141" s="36">
        <f t="shared" si="134"/>
        <v>2.8598496062525902E-2</v>
      </c>
      <c r="W141" s="35">
        <f t="shared" si="135"/>
        <v>3.5173988308788477E-2</v>
      </c>
      <c r="X141" s="35">
        <f t="shared" si="136"/>
        <v>6.8634778276033884E-2</v>
      </c>
      <c r="Y141" s="35">
        <f t="shared" si="137"/>
        <v>6.15138067061144E-2</v>
      </c>
      <c r="Z141" s="2" t="s">
        <v>25</v>
      </c>
      <c r="AA141" s="2" t="s">
        <v>155</v>
      </c>
      <c r="AB141" s="1" t="s">
        <v>12</v>
      </c>
      <c r="AC141" s="30" t="s">
        <v>257</v>
      </c>
    </row>
    <row r="142" spans="1:29" customFormat="1" ht="15.75" hidden="1">
      <c r="A142" t="s">
        <v>320</v>
      </c>
      <c r="B142" s="10" t="str">
        <f t="shared" ca="1" si="125"/>
        <v>Азербайджан</v>
      </c>
      <c r="C142" s="2" t="s">
        <v>5</v>
      </c>
      <c r="D142" s="15" t="s">
        <v>6</v>
      </c>
      <c r="E142" s="10" t="str">
        <f t="shared" ca="1" si="126"/>
        <v xml:space="preserve">M Образование </v>
      </c>
      <c r="F142" s="22">
        <v>292.7596539839999</v>
      </c>
      <c r="G142" s="22">
        <v>298.73434079999993</v>
      </c>
      <c r="H142" s="22">
        <v>304.83095999999995</v>
      </c>
      <c r="I142" s="22">
        <v>311.05199999999996</v>
      </c>
      <c r="J142" s="23">
        <v>317.39999999999998</v>
      </c>
      <c r="K142" s="24">
        <v>311.05199999999996</v>
      </c>
      <c r="L142" s="24">
        <v>304.83095999999995</v>
      </c>
      <c r="M142" s="23">
        <v>352.1</v>
      </c>
      <c r="N142" s="23">
        <v>334.3</v>
      </c>
      <c r="O142" s="23">
        <v>311.3</v>
      </c>
      <c r="P142" s="34">
        <f t="shared" si="128"/>
        <v>9.3966487062585091E-2</v>
      </c>
      <c r="Q142" s="34">
        <f t="shared" si="129"/>
        <v>9.3966487062585091E-2</v>
      </c>
      <c r="R142" s="34">
        <f t="shared" si="130"/>
        <v>9.3966487062585105E-2</v>
      </c>
      <c r="S142" s="34">
        <f t="shared" si="131"/>
        <v>9.3966487062585105E-2</v>
      </c>
      <c r="T142" s="35">
        <f t="shared" si="132"/>
        <v>9.3966487062585105E-2</v>
      </c>
      <c r="U142" s="36">
        <f t="shared" si="133"/>
        <v>9.3966487062585105E-2</v>
      </c>
      <c r="V142" s="36">
        <f t="shared" si="134"/>
        <v>9.3966487062585105E-2</v>
      </c>
      <c r="W142" s="35">
        <f t="shared" si="135"/>
        <v>8.8336385759803307E-2</v>
      </c>
      <c r="X142" s="35">
        <f t="shared" si="136"/>
        <v>8.3283507722969607E-2</v>
      </c>
      <c r="Y142" s="35">
        <f t="shared" si="137"/>
        <v>7.6750493096646943E-2</v>
      </c>
      <c r="Z142" s="2" t="s">
        <v>25</v>
      </c>
      <c r="AA142" s="2" t="s">
        <v>155</v>
      </c>
      <c r="AB142" s="1" t="s">
        <v>13</v>
      </c>
      <c r="AC142" s="30" t="s">
        <v>254</v>
      </c>
    </row>
    <row r="143" spans="1:29" customFormat="1" ht="25.5" hidden="1">
      <c r="A143" t="s">
        <v>320</v>
      </c>
      <c r="B143" s="10" t="str">
        <f t="shared" ca="1" si="125"/>
        <v>Азербайджан</v>
      </c>
      <c r="C143" s="2" t="s">
        <v>5</v>
      </c>
      <c r="D143" s="15" t="s">
        <v>6</v>
      </c>
      <c r="E143" s="10" t="str">
        <f t="shared" ca="1" si="126"/>
        <v xml:space="preserve">N Здравоохранение и социальная работа </v>
      </c>
      <c r="F143" s="22">
        <v>126.91785881599998</v>
      </c>
      <c r="G143" s="22">
        <v>129.50801919999998</v>
      </c>
      <c r="H143" s="22">
        <v>132.15103999999999</v>
      </c>
      <c r="I143" s="22">
        <v>134.84799999999998</v>
      </c>
      <c r="J143" s="23">
        <v>137.6</v>
      </c>
      <c r="K143" s="24">
        <v>134.84799999999998</v>
      </c>
      <c r="L143" s="24">
        <v>132.15103999999999</v>
      </c>
      <c r="M143" s="23">
        <v>166.2</v>
      </c>
      <c r="N143" s="23">
        <v>180.7</v>
      </c>
      <c r="O143" s="23">
        <v>180.5</v>
      </c>
      <c r="P143" s="34">
        <f t="shared" si="128"/>
        <v>4.0736574101486171E-2</v>
      </c>
      <c r="Q143" s="34">
        <f t="shared" si="129"/>
        <v>4.0736574101486171E-2</v>
      </c>
      <c r="R143" s="34">
        <f t="shared" si="130"/>
        <v>4.0736574101486171E-2</v>
      </c>
      <c r="S143" s="34">
        <f t="shared" si="131"/>
        <v>4.0736574101486171E-2</v>
      </c>
      <c r="T143" s="35">
        <f t="shared" si="132"/>
        <v>4.0736574101486171E-2</v>
      </c>
      <c r="U143" s="36">
        <f t="shared" si="133"/>
        <v>4.0736574101486171E-2</v>
      </c>
      <c r="V143" s="36">
        <f t="shared" si="134"/>
        <v>4.0736574101486171E-2</v>
      </c>
      <c r="W143" s="35">
        <f t="shared" si="135"/>
        <v>4.1696981861060231E-2</v>
      </c>
      <c r="X143" s="35">
        <f t="shared" si="136"/>
        <v>4.5017438963627303E-2</v>
      </c>
      <c r="Y143" s="35">
        <f t="shared" si="137"/>
        <v>4.4501972386587769E-2</v>
      </c>
      <c r="Z143" s="2" t="s">
        <v>25</v>
      </c>
      <c r="AA143" s="2" t="s">
        <v>155</v>
      </c>
      <c r="AB143" s="1" t="s">
        <v>14</v>
      </c>
      <c r="AC143" s="30" t="s">
        <v>255</v>
      </c>
    </row>
    <row r="144" spans="1:29" customFormat="1" ht="31.5" hidden="1">
      <c r="A144" t="s">
        <v>320</v>
      </c>
      <c r="B144" s="10" t="str">
        <f t="shared" ca="1" si="125"/>
        <v>Азербайджан</v>
      </c>
      <c r="C144" s="2" t="s">
        <v>5</v>
      </c>
      <c r="D144" s="15" t="s">
        <v>6</v>
      </c>
      <c r="E144" s="10" t="str">
        <f t="shared" ca="1" si="126"/>
        <v>O Прочие виды коммунальных, социальных и личных услуг</v>
      </c>
      <c r="F144" s="22">
        <v>223.85875243199996</v>
      </c>
      <c r="G144" s="22">
        <v>228.42729839999996</v>
      </c>
      <c r="H144" s="22">
        <v>233.08907999999997</v>
      </c>
      <c r="I144" s="22">
        <v>237.84599999999998</v>
      </c>
      <c r="J144" s="23">
        <v>242.7</v>
      </c>
      <c r="K144" s="24">
        <v>237.84599999999998</v>
      </c>
      <c r="L144" s="24">
        <v>233.08907999999997</v>
      </c>
      <c r="M144" s="23">
        <v>158.69999999999999</v>
      </c>
      <c r="N144" s="23">
        <v>131.1</v>
      </c>
      <c r="O144" s="23">
        <v>138.6</v>
      </c>
      <c r="P144" s="34">
        <f t="shared" si="128"/>
        <v>7.1851500976967256E-2</v>
      </c>
      <c r="Q144" s="34">
        <f t="shared" si="129"/>
        <v>7.1851500976967242E-2</v>
      </c>
      <c r="R144" s="34">
        <f t="shared" si="130"/>
        <v>7.1851500976967242E-2</v>
      </c>
      <c r="S144" s="34">
        <f t="shared" si="131"/>
        <v>7.1851500976967242E-2</v>
      </c>
      <c r="T144" s="35">
        <f t="shared" si="132"/>
        <v>7.1851500976967256E-2</v>
      </c>
      <c r="U144" s="36">
        <f t="shared" si="133"/>
        <v>7.1851500976967242E-2</v>
      </c>
      <c r="V144" s="36">
        <f t="shared" si="134"/>
        <v>7.1851500976967242E-2</v>
      </c>
      <c r="W144" s="35">
        <f t="shared" si="135"/>
        <v>3.9815349105597225E-2</v>
      </c>
      <c r="X144" s="35">
        <f t="shared" si="136"/>
        <v>3.266068759342302E-2</v>
      </c>
      <c r="Y144" s="35">
        <f t="shared" si="137"/>
        <v>3.417159763313609E-2</v>
      </c>
      <c r="Z144" s="2" t="s">
        <v>25</v>
      </c>
      <c r="AA144" s="2" t="s">
        <v>155</v>
      </c>
      <c r="AB144" s="1" t="s">
        <v>266</v>
      </c>
      <c r="AC144" s="33" t="s">
        <v>315</v>
      </c>
    </row>
    <row r="145" spans="1:29" customFormat="1" ht="31.5" hidden="1">
      <c r="A145" t="s">
        <v>320</v>
      </c>
      <c r="B145" s="10" t="str">
        <f t="shared" ca="1" si="125"/>
        <v>Азербайджан</v>
      </c>
      <c r="C145" s="2" t="s">
        <v>5</v>
      </c>
      <c r="D145" s="15" t="s">
        <v>6</v>
      </c>
      <c r="E145" s="10" t="str">
        <f t="shared" ca="1" si="126"/>
        <v>Q Экс-территориальные организации и органы</v>
      </c>
      <c r="F145" s="22">
        <v>5.0730248799999993</v>
      </c>
      <c r="G145" s="22">
        <v>5.1765559999999997</v>
      </c>
      <c r="H145" s="22">
        <v>5.2821999999999996</v>
      </c>
      <c r="I145" s="22">
        <v>5.39</v>
      </c>
      <c r="J145" s="23">
        <v>5.5</v>
      </c>
      <c r="K145" s="24">
        <v>5.39</v>
      </c>
      <c r="L145" s="24">
        <v>5.2821999999999996</v>
      </c>
      <c r="M145" s="23">
        <v>9.3000000000000007</v>
      </c>
      <c r="N145" s="23">
        <v>0.7</v>
      </c>
      <c r="O145" s="23">
        <v>0.5</v>
      </c>
      <c r="P145" s="34">
        <f t="shared" si="128"/>
        <v>1.6282787613239385E-3</v>
      </c>
      <c r="Q145" s="34">
        <f t="shared" si="129"/>
        <v>1.6282787613239387E-3</v>
      </c>
      <c r="R145" s="34">
        <f t="shared" si="130"/>
        <v>1.6282787613239385E-3</v>
      </c>
      <c r="S145" s="34">
        <f t="shared" si="131"/>
        <v>1.6282787613239385E-3</v>
      </c>
      <c r="T145" s="35">
        <f t="shared" si="132"/>
        <v>1.6282787613239385E-3</v>
      </c>
      <c r="U145" s="36">
        <f t="shared" si="133"/>
        <v>1.6282787613239385E-3</v>
      </c>
      <c r="V145" s="36">
        <f t="shared" si="134"/>
        <v>1.6282787613239385E-3</v>
      </c>
      <c r="W145" s="35">
        <f t="shared" si="135"/>
        <v>2.3332246167741288E-3</v>
      </c>
      <c r="X145" s="35">
        <f t="shared" si="136"/>
        <v>1.7438963627304434E-4</v>
      </c>
      <c r="Y145" s="35">
        <f t="shared" si="137"/>
        <v>1.232741617357002E-4</v>
      </c>
      <c r="Z145" s="2" t="s">
        <v>25</v>
      </c>
      <c r="AA145" s="2" t="s">
        <v>155</v>
      </c>
      <c r="AB145" s="1" t="s">
        <v>264</v>
      </c>
      <c r="AC145" s="1" t="s">
        <v>316</v>
      </c>
    </row>
    <row r="146" spans="1:29" ht="15.75" hidden="1">
      <c r="A146" t="s">
        <v>320</v>
      </c>
      <c r="B146" s="10" t="str">
        <f t="shared" ca="1" si="125"/>
        <v>Азербайджан</v>
      </c>
      <c r="C146" s="10" t="s">
        <v>18</v>
      </c>
      <c r="D146" s="25" t="s">
        <v>6</v>
      </c>
      <c r="E146" s="10" t="str">
        <f t="shared" ca="1" si="126"/>
        <v xml:space="preserve">Итого </v>
      </c>
      <c r="F146" s="23">
        <v>3702.8</v>
      </c>
      <c r="G146" s="23">
        <v>3704.5</v>
      </c>
      <c r="H146" s="23">
        <v>3715</v>
      </c>
      <c r="I146" s="23">
        <v>3726.5</v>
      </c>
      <c r="J146" s="23">
        <v>3747</v>
      </c>
      <c r="K146" s="23">
        <v>3809.1</v>
      </c>
      <c r="L146" s="23">
        <v>3850.2</v>
      </c>
      <c r="M146" s="23">
        <v>3973</v>
      </c>
      <c r="N146" s="23">
        <v>4014.1</v>
      </c>
      <c r="O146" s="23">
        <v>4056</v>
      </c>
      <c r="P146" s="35">
        <f t="shared" ref="P146:Y146" si="138">F146/F$146</f>
        <v>1</v>
      </c>
      <c r="Q146" s="35">
        <f t="shared" si="138"/>
        <v>1</v>
      </c>
      <c r="R146" s="35">
        <f t="shared" si="138"/>
        <v>1</v>
      </c>
      <c r="S146" s="35">
        <f t="shared" si="138"/>
        <v>1</v>
      </c>
      <c r="T146" s="35">
        <f t="shared" si="138"/>
        <v>1</v>
      </c>
      <c r="U146" s="35">
        <f t="shared" si="138"/>
        <v>1</v>
      </c>
      <c r="V146" s="35">
        <f t="shared" si="138"/>
        <v>1</v>
      </c>
      <c r="W146" s="35">
        <f t="shared" si="138"/>
        <v>1</v>
      </c>
      <c r="X146" s="35">
        <f t="shared" si="138"/>
        <v>1</v>
      </c>
      <c r="Y146" s="35">
        <f t="shared" si="138"/>
        <v>1</v>
      </c>
      <c r="Z146" s="10" t="s">
        <v>25</v>
      </c>
      <c r="AA146" s="2" t="s">
        <v>155</v>
      </c>
      <c r="AB146" s="5" t="s">
        <v>262</v>
      </c>
      <c r="AC146" s="30" t="s">
        <v>260</v>
      </c>
    </row>
    <row r="147" spans="1:29" ht="31.5">
      <c r="A147" t="s">
        <v>320</v>
      </c>
      <c r="B147" s="10" t="str">
        <f t="shared" ca="1" si="125"/>
        <v>Азербайджан</v>
      </c>
      <c r="C147" s="43" t="s">
        <v>18</v>
      </c>
      <c r="D147" s="25" t="s">
        <v>6</v>
      </c>
      <c r="E147" s="10" t="str">
        <f t="shared" ca="1" si="126"/>
        <v>E Электро-, газо- и водоснабжение</v>
      </c>
      <c r="F147" s="23">
        <v>38.799999999999997</v>
      </c>
      <c r="G147" s="23">
        <v>40.5</v>
      </c>
      <c r="H147" s="23">
        <v>41</v>
      </c>
      <c r="I147" s="23">
        <v>39.9</v>
      </c>
      <c r="J147" s="23">
        <v>39.799999999999997</v>
      </c>
      <c r="K147" s="23">
        <v>39.799999999999997</v>
      </c>
      <c r="L147" s="23">
        <v>39.700000000000003</v>
      </c>
      <c r="M147" s="23">
        <v>41</v>
      </c>
      <c r="N147" s="23">
        <v>44.8</v>
      </c>
      <c r="O147" s="23">
        <v>45.5</v>
      </c>
      <c r="P147" s="35">
        <f t="shared" ref="P147:P157" si="139">F147/F$146</f>
        <v>1.0478556767851354E-2</v>
      </c>
      <c r="Q147" s="35">
        <f t="shared" ref="Q147:Q157" si="140">G147/G$146</f>
        <v>1.0932649480361722E-2</v>
      </c>
      <c r="R147" s="35">
        <f t="shared" ref="R147:R157" si="141">H147/H$146</f>
        <v>1.1036339165545087E-2</v>
      </c>
      <c r="S147" s="35">
        <f t="shared" ref="S147:S157" si="142">I147/I$146</f>
        <v>1.0707097812961223E-2</v>
      </c>
      <c r="T147" s="35">
        <f t="shared" ref="T147:T157" si="143">J147/J$146</f>
        <v>1.062183079797171E-2</v>
      </c>
      <c r="U147" s="35">
        <f t="shared" ref="U147:U157" si="144">K147/K$146</f>
        <v>1.0448662413693523E-2</v>
      </c>
      <c r="V147" s="35">
        <f t="shared" ref="V147:V157" si="145">L147/L$146</f>
        <v>1.0311152667393903E-2</v>
      </c>
      <c r="W147" s="35">
        <f t="shared" ref="W147:W157" si="146">M147/M$146</f>
        <v>1.0319657689403473E-2</v>
      </c>
      <c r="X147" s="35">
        <f t="shared" ref="X147:X157" si="147">N147/N$146</f>
        <v>1.1160658678159487E-2</v>
      </c>
      <c r="Y147" s="35">
        <f t="shared" ref="Y147:Y157" si="148">O147/O$146</f>
        <v>1.1217948717948718E-2</v>
      </c>
      <c r="Z147" s="43" t="s">
        <v>25</v>
      </c>
      <c r="AA147" s="4" t="s">
        <v>155</v>
      </c>
      <c r="AB147" s="5" t="s">
        <v>263</v>
      </c>
      <c r="AC147" s="5" t="s">
        <v>314</v>
      </c>
    </row>
    <row r="148" spans="1:29" ht="63">
      <c r="A148" t="s">
        <v>320</v>
      </c>
      <c r="B148" s="10" t="str">
        <f t="shared" ca="1" si="125"/>
        <v>Азербайджан</v>
      </c>
      <c r="C148" s="6" t="s">
        <v>18</v>
      </c>
      <c r="D148" s="25" t="s">
        <v>6</v>
      </c>
      <c r="E148" s="10" t="str">
        <f t="shared" ca="1" si="126"/>
        <v xml:space="preserve">G Оптовая и розничная торговля; ремонт автомашин, мотоцивлов и продукция домохозяйств  </v>
      </c>
      <c r="F148" s="23">
        <v>576.4</v>
      </c>
      <c r="G148" s="23">
        <v>626.1</v>
      </c>
      <c r="H148" s="23">
        <v>659.5</v>
      </c>
      <c r="I148" s="23">
        <v>611.9</v>
      </c>
      <c r="J148" s="23">
        <v>618.29999999999995</v>
      </c>
      <c r="K148" s="23">
        <v>630.70000000000005</v>
      </c>
      <c r="L148" s="23">
        <v>638.79999999999995</v>
      </c>
      <c r="M148" s="23">
        <v>650.4</v>
      </c>
      <c r="N148" s="23">
        <v>652.29999999999995</v>
      </c>
      <c r="O148" s="23">
        <v>654.20000000000005</v>
      </c>
      <c r="P148" s="35">
        <f t="shared" si="139"/>
        <v>0.15566598249972993</v>
      </c>
      <c r="Q148" s="35">
        <f t="shared" si="140"/>
        <v>0.16901066270751788</v>
      </c>
      <c r="R148" s="35">
        <f t="shared" si="141"/>
        <v>0.17752355316285329</v>
      </c>
      <c r="S148" s="35">
        <f t="shared" si="142"/>
        <v>0.16420233463035019</v>
      </c>
      <c r="T148" s="35">
        <f t="shared" si="143"/>
        <v>0.16501200960768614</v>
      </c>
      <c r="U148" s="35">
        <f t="shared" si="144"/>
        <v>0.16557717046021372</v>
      </c>
      <c r="V148" s="35">
        <f t="shared" si="145"/>
        <v>0.16591345904108878</v>
      </c>
      <c r="W148" s="35">
        <f t="shared" si="146"/>
        <v>0.16370500880946387</v>
      </c>
      <c r="X148" s="35">
        <f t="shared" si="147"/>
        <v>0.16250217981614806</v>
      </c>
      <c r="Y148" s="35">
        <f t="shared" si="148"/>
        <v>0.16129191321499015</v>
      </c>
      <c r="Z148" s="6" t="s">
        <v>25</v>
      </c>
      <c r="AA148" s="4" t="s">
        <v>155</v>
      </c>
      <c r="AB148" s="5" t="s">
        <v>7</v>
      </c>
      <c r="AC148" s="30" t="s">
        <v>244</v>
      </c>
    </row>
    <row r="149" spans="1:29" ht="15.75">
      <c r="A149" t="s">
        <v>320</v>
      </c>
      <c r="B149" s="10" t="str">
        <f t="shared" ca="1" si="125"/>
        <v>Азербайджан</v>
      </c>
      <c r="C149" s="4" t="s">
        <v>18</v>
      </c>
      <c r="D149" s="25" t="s">
        <v>6</v>
      </c>
      <c r="E149" s="10" t="str">
        <f t="shared" ca="1" si="126"/>
        <v>H Отели и рестораны</v>
      </c>
      <c r="F149" s="23">
        <v>9.8000000000000007</v>
      </c>
      <c r="G149" s="23">
        <v>9.8000000000000007</v>
      </c>
      <c r="H149" s="23">
        <v>11</v>
      </c>
      <c r="I149" s="23">
        <v>11.3</v>
      </c>
      <c r="J149" s="23">
        <v>11.8</v>
      </c>
      <c r="K149" s="23">
        <v>12.4</v>
      </c>
      <c r="L149" s="23">
        <v>14.2</v>
      </c>
      <c r="M149" s="23">
        <v>22</v>
      </c>
      <c r="N149" s="23">
        <v>22.8</v>
      </c>
      <c r="O149" s="23">
        <v>23.3</v>
      </c>
      <c r="P149" s="35">
        <f t="shared" si="139"/>
        <v>2.6466457815707031E-3</v>
      </c>
      <c r="Q149" s="35">
        <f t="shared" si="140"/>
        <v>2.645431232285059E-3</v>
      </c>
      <c r="R149" s="35">
        <f t="shared" si="141"/>
        <v>2.9609690444145358E-3</v>
      </c>
      <c r="S149" s="35">
        <f t="shared" si="142"/>
        <v>3.0323359720917753E-3</v>
      </c>
      <c r="T149" s="35">
        <f t="shared" si="143"/>
        <v>3.1491860154790499E-3</v>
      </c>
      <c r="U149" s="35">
        <f t="shared" si="144"/>
        <v>3.2553621590401933E-3</v>
      </c>
      <c r="V149" s="35">
        <f t="shared" si="145"/>
        <v>3.6881200976572647E-3</v>
      </c>
      <c r="W149" s="35">
        <f t="shared" si="146"/>
        <v>5.5373772967530835E-3</v>
      </c>
      <c r="X149" s="35">
        <f t="shared" si="147"/>
        <v>5.6799780772775971E-3</v>
      </c>
      <c r="Y149" s="35">
        <f t="shared" si="148"/>
        <v>5.7445759368836297E-3</v>
      </c>
      <c r="Z149" s="4" t="s">
        <v>25</v>
      </c>
      <c r="AA149" s="4" t="s">
        <v>155</v>
      </c>
      <c r="AB149" s="5" t="s">
        <v>8</v>
      </c>
      <c r="AC149" s="30" t="s">
        <v>245</v>
      </c>
    </row>
    <row r="150" spans="1:29" ht="31.5">
      <c r="A150" t="s">
        <v>320</v>
      </c>
      <c r="B150" s="10" t="str">
        <f t="shared" ca="1" si="125"/>
        <v>Азербайджан</v>
      </c>
      <c r="C150" s="4" t="s">
        <v>18</v>
      </c>
      <c r="D150" s="25" t="s">
        <v>6</v>
      </c>
      <c r="E150" s="10" t="str">
        <f t="shared" ca="1" si="126"/>
        <v xml:space="preserve">I Транспорт, складское хозяйство и связь </v>
      </c>
      <c r="F150" s="23">
        <v>168.4</v>
      </c>
      <c r="G150" s="23">
        <v>167</v>
      </c>
      <c r="H150" s="23">
        <v>167.5</v>
      </c>
      <c r="I150" s="23">
        <v>169.8</v>
      </c>
      <c r="J150" s="23">
        <v>178.5</v>
      </c>
      <c r="K150" s="23">
        <v>190.5</v>
      </c>
      <c r="L150" s="23">
        <v>191.5</v>
      </c>
      <c r="M150" s="23">
        <v>201.8</v>
      </c>
      <c r="N150" s="23">
        <v>206.8</v>
      </c>
      <c r="O150" s="23">
        <v>208.5</v>
      </c>
      <c r="P150" s="35">
        <f t="shared" si="139"/>
        <v>4.5479096899643509E-2</v>
      </c>
      <c r="Q150" s="35">
        <f t="shared" si="140"/>
        <v>4.5080307733837227E-2</v>
      </c>
      <c r="R150" s="35">
        <f t="shared" si="141"/>
        <v>4.5087483176312247E-2</v>
      </c>
      <c r="S150" s="35">
        <f t="shared" si="142"/>
        <v>4.5565544076210926E-2</v>
      </c>
      <c r="T150" s="35">
        <f t="shared" si="143"/>
        <v>4.7638110488390714E-2</v>
      </c>
      <c r="U150" s="35">
        <f t="shared" si="144"/>
        <v>5.0011813814286842E-2</v>
      </c>
      <c r="V150" s="35">
        <f t="shared" si="145"/>
        <v>4.9737675964884945E-2</v>
      </c>
      <c r="W150" s="35">
        <f t="shared" si="146"/>
        <v>5.0792851749307831E-2</v>
      </c>
      <c r="X150" s="35">
        <f t="shared" si="147"/>
        <v>5.1518397648289783E-2</v>
      </c>
      <c r="Y150" s="35">
        <f t="shared" si="148"/>
        <v>5.1405325443786981E-2</v>
      </c>
      <c r="Z150" s="4" t="s">
        <v>25</v>
      </c>
      <c r="AA150" s="4" t="s">
        <v>155</v>
      </c>
      <c r="AB150" s="5" t="s">
        <v>9</v>
      </c>
      <c r="AC150" s="30" t="s">
        <v>258</v>
      </c>
    </row>
    <row r="151" spans="1:29" ht="15.75">
      <c r="A151" t="s">
        <v>320</v>
      </c>
      <c r="B151" s="10" t="str">
        <f t="shared" ca="1" si="125"/>
        <v>Азербайджан</v>
      </c>
      <c r="C151" s="4" t="s">
        <v>18</v>
      </c>
      <c r="D151" s="25" t="s">
        <v>6</v>
      </c>
      <c r="E151" s="10" t="str">
        <f t="shared" ca="1" si="126"/>
        <v xml:space="preserve">J Финансовое посредничество </v>
      </c>
      <c r="F151" s="23">
        <v>15.2</v>
      </c>
      <c r="G151" s="23">
        <v>13.5</v>
      </c>
      <c r="H151" s="23">
        <v>13</v>
      </c>
      <c r="I151" s="23">
        <v>13.2</v>
      </c>
      <c r="J151" s="23">
        <v>13</v>
      </c>
      <c r="K151" s="23">
        <v>13.1</v>
      </c>
      <c r="L151" s="23">
        <v>13.2</v>
      </c>
      <c r="M151" s="23">
        <v>13.4</v>
      </c>
      <c r="N151" s="23">
        <v>16.3</v>
      </c>
      <c r="O151" s="23">
        <v>19</v>
      </c>
      <c r="P151" s="35">
        <f t="shared" si="139"/>
        <v>4.1050016203953762E-3</v>
      </c>
      <c r="Q151" s="35">
        <f t="shared" si="140"/>
        <v>3.6442164934539075E-3</v>
      </c>
      <c r="R151" s="35">
        <f t="shared" si="141"/>
        <v>3.4993270524899056E-3</v>
      </c>
      <c r="S151" s="35">
        <f t="shared" si="142"/>
        <v>3.5421977727089762E-3</v>
      </c>
      <c r="T151" s="35">
        <f t="shared" si="143"/>
        <v>3.4694422204430211E-3</v>
      </c>
      <c r="U151" s="35">
        <f t="shared" si="144"/>
        <v>3.4391326035021394E-3</v>
      </c>
      <c r="V151" s="35">
        <f t="shared" si="145"/>
        <v>3.4283933302166119E-3</v>
      </c>
      <c r="W151" s="35">
        <f t="shared" si="146"/>
        <v>3.3727661716586965E-3</v>
      </c>
      <c r="X151" s="35">
        <f t="shared" si="147"/>
        <v>4.0606860815624929E-3</v>
      </c>
      <c r="Y151" s="35">
        <f t="shared" si="148"/>
        <v>4.6844181459566071E-3</v>
      </c>
      <c r="Z151" s="4" t="s">
        <v>25</v>
      </c>
      <c r="AA151" s="4" t="s">
        <v>155</v>
      </c>
      <c r="AB151" s="5" t="s">
        <v>10</v>
      </c>
      <c r="AC151" s="30" t="s">
        <v>259</v>
      </c>
    </row>
    <row r="152" spans="1:29" ht="31.5">
      <c r="A152" t="s">
        <v>320</v>
      </c>
      <c r="B152" s="10" t="str">
        <f t="shared" ca="1" si="125"/>
        <v>Азербайджан</v>
      </c>
      <c r="C152" s="4" t="s">
        <v>18</v>
      </c>
      <c r="D152" s="25" t="s">
        <v>6</v>
      </c>
      <c r="E152" s="10" t="str">
        <f t="shared" ca="1" si="126"/>
        <v xml:space="preserve">K Недвижимость, аренда и деловая активность </v>
      </c>
      <c r="F152" s="23">
        <v>98.7</v>
      </c>
      <c r="G152" s="23">
        <v>98</v>
      </c>
      <c r="H152" s="23">
        <v>97</v>
      </c>
      <c r="I152" s="23">
        <v>97.2</v>
      </c>
      <c r="J152" s="23">
        <v>97.5</v>
      </c>
      <c r="K152" s="23">
        <v>100</v>
      </c>
      <c r="L152" s="23">
        <v>100.6</v>
      </c>
      <c r="M152" s="23">
        <v>106.7</v>
      </c>
      <c r="N152" s="23">
        <v>120.3</v>
      </c>
      <c r="O152" s="23">
        <v>139.4</v>
      </c>
      <c r="P152" s="35">
        <f t="shared" si="139"/>
        <v>2.665550394296208E-2</v>
      </c>
      <c r="Q152" s="35">
        <f t="shared" si="140"/>
        <v>2.6454312322850587E-2</v>
      </c>
      <c r="R152" s="35">
        <f t="shared" si="141"/>
        <v>2.6110363391655452E-2</v>
      </c>
      <c r="S152" s="35">
        <f t="shared" si="142"/>
        <v>2.6083456326311552E-2</v>
      </c>
      <c r="T152" s="35">
        <f t="shared" si="143"/>
        <v>2.6020816653322659E-2</v>
      </c>
      <c r="U152" s="35">
        <f t="shared" si="144"/>
        <v>2.6252920637420914E-2</v>
      </c>
      <c r="V152" s="35">
        <f t="shared" si="145"/>
        <v>2.6128512804529633E-2</v>
      </c>
      <c r="W152" s="35">
        <f t="shared" si="146"/>
        <v>2.6856279889252453E-2</v>
      </c>
      <c r="X152" s="35">
        <f t="shared" si="147"/>
        <v>2.9969358013004162E-2</v>
      </c>
      <c r="Y152" s="35">
        <f t="shared" si="148"/>
        <v>3.4368836291913216E-2</v>
      </c>
      <c r="Z152" s="4" t="s">
        <v>25</v>
      </c>
      <c r="AA152" s="4" t="s">
        <v>155</v>
      </c>
      <c r="AB152" s="5" t="s">
        <v>11</v>
      </c>
      <c r="AC152" s="30" t="s">
        <v>256</v>
      </c>
    </row>
    <row r="153" spans="1:29" ht="47.25">
      <c r="A153" t="s">
        <v>320</v>
      </c>
      <c r="B153" s="10" t="str">
        <f t="shared" ca="1" si="125"/>
        <v>Азербайджан</v>
      </c>
      <c r="C153" s="4" t="s">
        <v>18</v>
      </c>
      <c r="D153" s="25" t="s">
        <v>6</v>
      </c>
      <c r="E153" s="10" t="str">
        <f t="shared" ca="1" si="126"/>
        <v xml:space="preserve">L Государственное управление и оборона; обязательное соц.страхование </v>
      </c>
      <c r="F153" s="23">
        <v>260.2</v>
      </c>
      <c r="G153" s="23">
        <v>257.7</v>
      </c>
      <c r="H153" s="23">
        <v>267.3</v>
      </c>
      <c r="I153" s="23">
        <v>265.3</v>
      </c>
      <c r="J153" s="23">
        <v>265</v>
      </c>
      <c r="K153" s="23">
        <v>269.7</v>
      </c>
      <c r="L153" s="23">
        <v>270.5</v>
      </c>
      <c r="M153" s="23">
        <v>271.2</v>
      </c>
      <c r="N153" s="23">
        <v>273.2</v>
      </c>
      <c r="O153" s="23">
        <v>274.2</v>
      </c>
      <c r="P153" s="35">
        <f t="shared" si="139"/>
        <v>7.0271146159662956E-2</v>
      </c>
      <c r="Q153" s="35">
        <f t="shared" si="140"/>
        <v>6.9564043730597921E-2</v>
      </c>
      <c r="R153" s="35">
        <f t="shared" si="141"/>
        <v>7.195154777927322E-2</v>
      </c>
      <c r="S153" s="35">
        <f t="shared" si="142"/>
        <v>7.1192808265128138E-2</v>
      </c>
      <c r="T153" s="35">
        <f t="shared" si="143"/>
        <v>7.0723245262876974E-2</v>
      </c>
      <c r="U153" s="35">
        <f t="shared" si="144"/>
        <v>7.0804126959124206E-2</v>
      </c>
      <c r="V153" s="35">
        <f t="shared" si="145"/>
        <v>7.0256090592696482E-2</v>
      </c>
      <c r="W153" s="35">
        <f t="shared" si="146"/>
        <v>6.8260760130883461E-2</v>
      </c>
      <c r="X153" s="35">
        <f t="shared" si="147"/>
        <v>6.8060088189133297E-2</v>
      </c>
      <c r="Y153" s="35">
        <f t="shared" si="148"/>
        <v>6.7603550295857989E-2</v>
      </c>
      <c r="Z153" s="4" t="s">
        <v>25</v>
      </c>
      <c r="AA153" s="4" t="s">
        <v>155</v>
      </c>
      <c r="AB153" s="5" t="s">
        <v>12</v>
      </c>
      <c r="AC153" s="30" t="s">
        <v>257</v>
      </c>
    </row>
    <row r="154" spans="1:29" customFormat="1" ht="15.75">
      <c r="A154" t="s">
        <v>320</v>
      </c>
      <c r="B154" s="10" t="str">
        <f t="shared" ca="1" si="125"/>
        <v>Азербайджан</v>
      </c>
      <c r="C154" s="2" t="s">
        <v>18</v>
      </c>
      <c r="D154" s="18" t="s">
        <v>6</v>
      </c>
      <c r="E154" s="10" t="str">
        <f t="shared" ca="1" si="126"/>
        <v xml:space="preserve">M Образование </v>
      </c>
      <c r="F154" s="23">
        <v>299.60000000000002</v>
      </c>
      <c r="G154" s="23">
        <v>317.89999999999998</v>
      </c>
      <c r="H154" s="23">
        <v>318</v>
      </c>
      <c r="I154" s="23">
        <v>329.9</v>
      </c>
      <c r="J154" s="23">
        <v>330</v>
      </c>
      <c r="K154" s="23">
        <v>330.8</v>
      </c>
      <c r="L154" s="23">
        <v>335.3</v>
      </c>
      <c r="M154" s="23">
        <v>339.4</v>
      </c>
      <c r="N154" s="23">
        <v>339.4</v>
      </c>
      <c r="O154" s="23">
        <v>345.7</v>
      </c>
      <c r="P154" s="35">
        <f t="shared" si="139"/>
        <v>8.0911742465161501E-2</v>
      </c>
      <c r="Q154" s="35">
        <f t="shared" si="140"/>
        <v>8.5814549871777557E-2</v>
      </c>
      <c r="R154" s="35">
        <f t="shared" si="141"/>
        <v>8.5598923283983844E-2</v>
      </c>
      <c r="S154" s="35">
        <f t="shared" si="142"/>
        <v>8.8528109486112963E-2</v>
      </c>
      <c r="T154" s="35">
        <f t="shared" si="143"/>
        <v>8.8070456365092073E-2</v>
      </c>
      <c r="U154" s="35">
        <f t="shared" si="144"/>
        <v>8.684466146858838E-2</v>
      </c>
      <c r="V154" s="35">
        <f t="shared" si="145"/>
        <v>8.7086385122850773E-2</v>
      </c>
      <c r="W154" s="35">
        <f t="shared" si="146"/>
        <v>8.5426629750818023E-2</v>
      </c>
      <c r="X154" s="35">
        <f t="shared" si="147"/>
        <v>8.4551954360877896E-2</v>
      </c>
      <c r="Y154" s="35">
        <f t="shared" si="148"/>
        <v>8.523175542406311E-2</v>
      </c>
      <c r="Z154" s="2" t="s">
        <v>25</v>
      </c>
      <c r="AA154" s="2" t="s">
        <v>155</v>
      </c>
      <c r="AB154" s="1" t="s">
        <v>13</v>
      </c>
      <c r="AC154" s="30" t="s">
        <v>254</v>
      </c>
    </row>
    <row r="155" spans="1:29" customFormat="1" ht="25.5">
      <c r="A155" t="s">
        <v>320</v>
      </c>
      <c r="B155" s="10" t="str">
        <f t="shared" ca="1" si="125"/>
        <v>Азербайджан</v>
      </c>
      <c r="C155" s="2" t="s">
        <v>18</v>
      </c>
      <c r="D155" s="18" t="s">
        <v>6</v>
      </c>
      <c r="E155" s="10" t="str">
        <f t="shared" ca="1" si="126"/>
        <v xml:space="preserve">N Здравоохранение и социальная работа </v>
      </c>
      <c r="F155" s="23">
        <v>168.2</v>
      </c>
      <c r="G155" s="23">
        <v>168.9</v>
      </c>
      <c r="H155" s="23">
        <v>170</v>
      </c>
      <c r="I155" s="23">
        <v>173.6</v>
      </c>
      <c r="J155" s="23">
        <v>173.8</v>
      </c>
      <c r="K155" s="23">
        <v>174.6</v>
      </c>
      <c r="L155" s="23">
        <v>177.2</v>
      </c>
      <c r="M155" s="23">
        <v>180.5</v>
      </c>
      <c r="N155" s="23">
        <v>180.5</v>
      </c>
      <c r="O155" s="23">
        <v>183.1</v>
      </c>
      <c r="P155" s="35">
        <f t="shared" si="139"/>
        <v>4.5425083720427778E-2</v>
      </c>
      <c r="Q155" s="35">
        <f t="shared" si="140"/>
        <v>4.5593197462545552E-2</v>
      </c>
      <c r="R155" s="35">
        <f t="shared" si="141"/>
        <v>4.5760430686406457E-2</v>
      </c>
      <c r="S155" s="35">
        <f t="shared" si="142"/>
        <v>4.6585267677445322E-2</v>
      </c>
      <c r="T155" s="35">
        <f t="shared" si="143"/>
        <v>4.6383773685615165E-2</v>
      </c>
      <c r="U155" s="35">
        <f t="shared" si="144"/>
        <v>4.5837599432936915E-2</v>
      </c>
      <c r="V155" s="35">
        <f t="shared" si="145"/>
        <v>4.6023583190483608E-2</v>
      </c>
      <c r="W155" s="35">
        <f t="shared" si="146"/>
        <v>4.5431663730178706E-2</v>
      </c>
      <c r="X155" s="35">
        <f t="shared" si="147"/>
        <v>4.496649311178097E-2</v>
      </c>
      <c r="Y155" s="35">
        <f t="shared" si="148"/>
        <v>4.5142998027613408E-2</v>
      </c>
      <c r="Z155" s="2" t="s">
        <v>25</v>
      </c>
      <c r="AA155" s="2" t="s">
        <v>155</v>
      </c>
      <c r="AB155" s="1" t="s">
        <v>14</v>
      </c>
      <c r="AC155" s="30" t="s">
        <v>255</v>
      </c>
    </row>
    <row r="156" spans="1:29" ht="31.5">
      <c r="A156" t="s">
        <v>320</v>
      </c>
      <c r="B156" s="10" t="str">
        <f t="shared" ca="1" si="125"/>
        <v>Азербайджан</v>
      </c>
      <c r="C156" s="4" t="s">
        <v>18</v>
      </c>
      <c r="D156" s="25" t="s">
        <v>6</v>
      </c>
      <c r="E156" s="10" t="str">
        <f t="shared" ca="1" si="126"/>
        <v>O Прочие виды коммунальных, социальных и личных услуг</v>
      </c>
      <c r="F156" s="23">
        <v>125.5</v>
      </c>
      <c r="G156" s="23">
        <v>123.2</v>
      </c>
      <c r="H156" s="23">
        <v>125</v>
      </c>
      <c r="I156" s="23">
        <v>126.7</v>
      </c>
      <c r="J156" s="23">
        <v>126.8</v>
      </c>
      <c r="K156" s="23">
        <v>127.3</v>
      </c>
      <c r="L156" s="23">
        <v>129.5</v>
      </c>
      <c r="M156" s="23">
        <v>131.69999999999999</v>
      </c>
      <c r="N156" s="23">
        <v>133.1</v>
      </c>
      <c r="O156" s="23">
        <v>135.4</v>
      </c>
      <c r="P156" s="35">
        <f t="shared" si="139"/>
        <v>3.3893269957869718E-2</v>
      </c>
      <c r="Q156" s="35">
        <f t="shared" si="140"/>
        <v>3.3256849777297884E-2</v>
      </c>
      <c r="R156" s="35">
        <f t="shared" si="141"/>
        <v>3.3647375504710635E-2</v>
      </c>
      <c r="S156" s="35">
        <f t="shared" si="142"/>
        <v>3.3999731651683886E-2</v>
      </c>
      <c r="T156" s="35">
        <f t="shared" si="143"/>
        <v>3.3840405657859618E-2</v>
      </c>
      <c r="U156" s="35">
        <f t="shared" si="144"/>
        <v>3.3419967971436822E-2</v>
      </c>
      <c r="V156" s="35">
        <f t="shared" si="145"/>
        <v>3.3634616383564492E-2</v>
      </c>
      <c r="W156" s="35">
        <f t="shared" si="146"/>
        <v>3.3148754090108229E-2</v>
      </c>
      <c r="X156" s="35">
        <f t="shared" si="147"/>
        <v>3.3158117635335445E-2</v>
      </c>
      <c r="Y156" s="35">
        <f t="shared" si="148"/>
        <v>3.3382642998027616E-2</v>
      </c>
      <c r="Z156" s="4" t="s">
        <v>25</v>
      </c>
      <c r="AA156" s="4" t="s">
        <v>155</v>
      </c>
      <c r="AB156" s="5" t="s">
        <v>266</v>
      </c>
      <c r="AC156" s="49" t="s">
        <v>315</v>
      </c>
    </row>
    <row r="157" spans="1:29" customFormat="1" ht="31.5">
      <c r="A157" t="s">
        <v>320</v>
      </c>
      <c r="B157" s="10" t="str">
        <f t="shared" ca="1" si="125"/>
        <v>Азербайджан</v>
      </c>
      <c r="C157" s="2" t="s">
        <v>18</v>
      </c>
      <c r="D157" s="18" t="s">
        <v>6</v>
      </c>
      <c r="E157" s="10" t="str">
        <f t="shared" ca="1" si="126"/>
        <v>Q Экс-территориальные организации и органы</v>
      </c>
      <c r="F157" s="23">
        <v>0.3</v>
      </c>
      <c r="G157" s="23">
        <v>0.2</v>
      </c>
      <c r="H157" s="23">
        <v>0.4</v>
      </c>
      <c r="I157" s="23">
        <v>0.5</v>
      </c>
      <c r="J157" s="23">
        <v>0.5</v>
      </c>
      <c r="K157" s="23">
        <v>0.5</v>
      </c>
      <c r="L157" s="23">
        <v>0.6</v>
      </c>
      <c r="M157" s="23">
        <v>0.6</v>
      </c>
      <c r="N157" s="23">
        <v>0.6</v>
      </c>
      <c r="O157" s="23">
        <v>0.6</v>
      </c>
      <c r="P157" s="35">
        <f t="shared" si="139"/>
        <v>8.1019768823592956E-5</v>
      </c>
      <c r="Q157" s="35">
        <f t="shared" si="140"/>
        <v>5.3988392495613449E-5</v>
      </c>
      <c r="R157" s="35">
        <f t="shared" si="141"/>
        <v>1.0767160161507404E-4</v>
      </c>
      <c r="S157" s="35">
        <f t="shared" si="142"/>
        <v>1.3417415805715819E-4</v>
      </c>
      <c r="T157" s="35">
        <f t="shared" si="143"/>
        <v>1.3344008540165466E-4</v>
      </c>
      <c r="U157" s="35">
        <f t="shared" si="144"/>
        <v>1.3126460318710456E-4</v>
      </c>
      <c r="V157" s="35">
        <f t="shared" si="145"/>
        <v>1.5583606046439146E-4</v>
      </c>
      <c r="W157" s="35">
        <f t="shared" si="146"/>
        <v>1.5101938082053864E-4</v>
      </c>
      <c r="X157" s="35">
        <f t="shared" si="147"/>
        <v>1.4947310729677884E-4</v>
      </c>
      <c r="Y157" s="35">
        <f t="shared" si="148"/>
        <v>1.4792899408284024E-4</v>
      </c>
      <c r="Z157" s="2" t="s">
        <v>25</v>
      </c>
      <c r="AA157" s="2" t="s">
        <v>155</v>
      </c>
      <c r="AB157" s="1" t="s">
        <v>264</v>
      </c>
      <c r="AC157" s="1" t="s">
        <v>316</v>
      </c>
    </row>
    <row r="158" spans="1:29" ht="15.75" hidden="1">
      <c r="A158" t="s">
        <v>321</v>
      </c>
      <c r="B158" s="10" t="str">
        <f t="shared" ca="1" si="125"/>
        <v>Багамы</v>
      </c>
      <c r="C158" s="10" t="s">
        <v>16</v>
      </c>
      <c r="D158" s="25" t="s">
        <v>6</v>
      </c>
      <c r="E158" s="10" t="str">
        <f t="shared" ca="1" si="126"/>
        <v xml:space="preserve">Итого </v>
      </c>
      <c r="F158" s="23">
        <v>145.35</v>
      </c>
      <c r="G158" s="24">
        <v>142.44299999999998</v>
      </c>
      <c r="H158" s="23">
        <v>153.31</v>
      </c>
      <c r="I158" s="23">
        <v>152.69</v>
      </c>
      <c r="J158" s="23">
        <v>154.97</v>
      </c>
      <c r="K158" s="23">
        <v>158.34</v>
      </c>
      <c r="L158" s="23">
        <v>160.53</v>
      </c>
      <c r="M158" s="23">
        <v>165.51</v>
      </c>
      <c r="N158" s="23">
        <v>171.49</v>
      </c>
      <c r="O158" s="23">
        <v>174.92</v>
      </c>
      <c r="P158" s="35">
        <f t="shared" ref="P158:Y158" si="149">F158/F$158</f>
        <v>1</v>
      </c>
      <c r="Q158" s="36">
        <f t="shared" si="149"/>
        <v>1</v>
      </c>
      <c r="R158" s="35">
        <f t="shared" si="149"/>
        <v>1</v>
      </c>
      <c r="S158" s="35">
        <f t="shared" si="149"/>
        <v>1</v>
      </c>
      <c r="T158" s="35">
        <f t="shared" si="149"/>
        <v>1</v>
      </c>
      <c r="U158" s="35">
        <f t="shared" si="149"/>
        <v>1</v>
      </c>
      <c r="V158" s="35">
        <f t="shared" si="149"/>
        <v>1</v>
      </c>
      <c r="W158" s="35">
        <f t="shared" si="149"/>
        <v>1</v>
      </c>
      <c r="X158" s="35">
        <f t="shared" si="149"/>
        <v>1</v>
      </c>
      <c r="Y158" s="35">
        <f t="shared" si="149"/>
        <v>1</v>
      </c>
      <c r="Z158" s="10" t="s">
        <v>26</v>
      </c>
      <c r="AA158" s="2" t="s">
        <v>225</v>
      </c>
      <c r="AB158" s="5" t="s">
        <v>262</v>
      </c>
      <c r="AC158" s="30" t="s">
        <v>260</v>
      </c>
    </row>
    <row r="159" spans="1:29" ht="63" hidden="1">
      <c r="A159" t="s">
        <v>321</v>
      </c>
      <c r="B159" s="10" t="str">
        <f t="shared" ca="1" si="125"/>
        <v>Багамы</v>
      </c>
      <c r="C159" s="6" t="s">
        <v>16</v>
      </c>
      <c r="D159" s="25" t="s">
        <v>6</v>
      </c>
      <c r="E159" s="10" t="str">
        <f t="shared" ca="1" si="126"/>
        <v xml:space="preserve">G Оптовая и розничная торговля; ремонт автомашин, мотоцивлов и продукция домохозяйств  </v>
      </c>
      <c r="F159" s="23">
        <v>19.96</v>
      </c>
      <c r="G159" s="24">
        <v>19.5608</v>
      </c>
      <c r="H159" s="23">
        <v>21.93</v>
      </c>
      <c r="I159" s="23">
        <v>22.02</v>
      </c>
      <c r="J159" s="23">
        <v>23.84</v>
      </c>
      <c r="K159" s="23">
        <v>26.91</v>
      </c>
      <c r="L159" s="23">
        <v>23.89</v>
      </c>
      <c r="M159" s="23">
        <v>24.49</v>
      </c>
      <c r="N159" s="23">
        <v>24.89</v>
      </c>
      <c r="O159" s="23">
        <v>24.48</v>
      </c>
      <c r="P159" s="35">
        <f t="shared" ref="P159:P165" si="150">F159/F$158</f>
        <v>0.13732370141038872</v>
      </c>
      <c r="Q159" s="36">
        <f t="shared" ref="Q159:Q165" si="151">G159/G$158</f>
        <v>0.13732370141038874</v>
      </c>
      <c r="R159" s="35">
        <f t="shared" ref="R159:R165" si="152">H159/H$158</f>
        <v>0.14304350662057269</v>
      </c>
      <c r="S159" s="35">
        <f t="shared" ref="S159:S165" si="153">I159/I$158</f>
        <v>0.14421376645490863</v>
      </c>
      <c r="T159" s="35">
        <f t="shared" ref="T159:T165" si="154">J159/J$158</f>
        <v>0.15383622636639349</v>
      </c>
      <c r="U159" s="35">
        <f t="shared" ref="U159:U165" si="155">K159/K$158</f>
        <v>0.16995073891625614</v>
      </c>
      <c r="V159" s="35">
        <f t="shared" ref="V159:V165" si="156">L159/L$158</f>
        <v>0.14881953528935402</v>
      </c>
      <c r="W159" s="35">
        <f t="shared" ref="W159:W165" si="157">M159/M$158</f>
        <v>0.14796689021811371</v>
      </c>
      <c r="X159" s="35">
        <f t="shared" ref="X159:X165" si="158">N159/N$158</f>
        <v>0.14513965828911307</v>
      </c>
      <c r="Y159" s="35">
        <f t="shared" ref="Y159:Y165" si="159">O159/O$158</f>
        <v>0.13994969128744569</v>
      </c>
      <c r="Z159" s="6" t="s">
        <v>26</v>
      </c>
      <c r="AA159" s="14" t="s">
        <v>225</v>
      </c>
      <c r="AB159" s="5" t="s">
        <v>7</v>
      </c>
      <c r="AC159" s="30" t="s">
        <v>244</v>
      </c>
    </row>
    <row r="160" spans="1:29" ht="15.75" hidden="1">
      <c r="A160" t="s">
        <v>321</v>
      </c>
      <c r="B160" s="10" t="str">
        <f t="shared" ca="1" si="125"/>
        <v>Багамы</v>
      </c>
      <c r="C160" s="4" t="s">
        <v>16</v>
      </c>
      <c r="D160" s="25" t="s">
        <v>6</v>
      </c>
      <c r="E160" s="10" t="str">
        <f t="shared" ca="1" si="126"/>
        <v>H Отели и рестораны</v>
      </c>
      <c r="F160" s="23">
        <v>23.3</v>
      </c>
      <c r="G160" s="24">
        <v>22.834</v>
      </c>
      <c r="H160" s="23">
        <v>25.52</v>
      </c>
      <c r="I160" s="23">
        <v>25.69</v>
      </c>
      <c r="J160" s="23">
        <v>27.92</v>
      </c>
      <c r="K160" s="23">
        <v>23.77</v>
      </c>
      <c r="L160" s="23">
        <v>29.1</v>
      </c>
      <c r="M160" s="23">
        <v>26.66</v>
      </c>
      <c r="N160" s="23">
        <v>27.41</v>
      </c>
      <c r="O160" s="23">
        <v>27.23</v>
      </c>
      <c r="P160" s="35">
        <f t="shared" si="150"/>
        <v>0.1603027175782594</v>
      </c>
      <c r="Q160" s="36">
        <f t="shared" si="151"/>
        <v>0.1603027175782594</v>
      </c>
      <c r="R160" s="35">
        <f t="shared" si="152"/>
        <v>0.16646011349553191</v>
      </c>
      <c r="S160" s="35">
        <f t="shared" si="153"/>
        <v>0.16824939419739343</v>
      </c>
      <c r="T160" s="35">
        <f t="shared" si="154"/>
        <v>0.1801639026908434</v>
      </c>
      <c r="U160" s="35">
        <f t="shared" si="155"/>
        <v>0.15011999494758116</v>
      </c>
      <c r="V160" s="35">
        <f t="shared" si="156"/>
        <v>0.18127452812558401</v>
      </c>
      <c r="W160" s="35">
        <f t="shared" si="157"/>
        <v>0.16107788049060481</v>
      </c>
      <c r="X160" s="35">
        <f t="shared" si="158"/>
        <v>0.15983439267595778</v>
      </c>
      <c r="Y160" s="35">
        <f t="shared" si="159"/>
        <v>0.15567116396066774</v>
      </c>
      <c r="Z160" s="4" t="s">
        <v>26</v>
      </c>
      <c r="AA160" s="4" t="s">
        <v>225</v>
      </c>
      <c r="AB160" s="5" t="s">
        <v>8</v>
      </c>
      <c r="AC160" s="30" t="s">
        <v>245</v>
      </c>
    </row>
    <row r="161" spans="1:29" ht="31.5" hidden="1">
      <c r="A161" t="s">
        <v>321</v>
      </c>
      <c r="B161" s="10" t="str">
        <f t="shared" ca="1" si="125"/>
        <v>Багамы</v>
      </c>
      <c r="C161" s="4" t="s">
        <v>16</v>
      </c>
      <c r="D161" s="25" t="s">
        <v>6</v>
      </c>
      <c r="E161" s="10" t="str">
        <f t="shared" ca="1" si="126"/>
        <v xml:space="preserve">I Транспорт, складское хозяйство и связь </v>
      </c>
      <c r="F161" s="23">
        <v>10.31</v>
      </c>
      <c r="G161" s="24">
        <v>10.1038</v>
      </c>
      <c r="H161" s="23">
        <v>10.87</v>
      </c>
      <c r="I161" s="23">
        <v>11.6</v>
      </c>
      <c r="J161" s="23">
        <v>11.79</v>
      </c>
      <c r="K161" s="23">
        <v>10.34</v>
      </c>
      <c r="L161" s="23">
        <v>10.69</v>
      </c>
      <c r="M161" s="23">
        <v>11.18</v>
      </c>
      <c r="N161" s="23">
        <v>13.28</v>
      </c>
      <c r="O161" s="23">
        <v>14.1</v>
      </c>
      <c r="P161" s="35">
        <f t="shared" si="150"/>
        <v>7.0932232542139664E-2</v>
      </c>
      <c r="Q161" s="36">
        <f t="shared" si="151"/>
        <v>7.0932232542139664E-2</v>
      </c>
      <c r="R161" s="35">
        <f t="shared" si="152"/>
        <v>7.0902093796882129E-2</v>
      </c>
      <c r="S161" s="35">
        <f t="shared" si="153"/>
        <v>7.5970921474883754E-2</v>
      </c>
      <c r="T161" s="35">
        <f t="shared" si="154"/>
        <v>7.6079241143447107E-2</v>
      </c>
      <c r="U161" s="35">
        <f t="shared" si="155"/>
        <v>6.5302513578375646E-2</v>
      </c>
      <c r="V161" s="35">
        <f t="shared" si="156"/>
        <v>6.6591914283934461E-2</v>
      </c>
      <c r="W161" s="35">
        <f t="shared" si="157"/>
        <v>6.7548788592834266E-2</v>
      </c>
      <c r="X161" s="35">
        <f t="shared" si="158"/>
        <v>7.7438917721149914E-2</v>
      </c>
      <c r="Y161" s="35">
        <f t="shared" si="159"/>
        <v>8.0608278069974851E-2</v>
      </c>
      <c r="Z161" s="4" t="s">
        <v>26</v>
      </c>
      <c r="AA161" s="6" t="s">
        <v>225</v>
      </c>
      <c r="AB161" s="5" t="s">
        <v>9</v>
      </c>
      <c r="AC161" s="30" t="s">
        <v>258</v>
      </c>
    </row>
    <row r="162" spans="1:29" ht="25.5" hidden="1">
      <c r="A162" t="s">
        <v>321</v>
      </c>
      <c r="B162" s="10" t="str">
        <f t="shared" ca="1" si="125"/>
        <v>Багамы</v>
      </c>
      <c r="C162" s="4" t="s">
        <v>16</v>
      </c>
      <c r="D162" s="25" t="s">
        <v>6</v>
      </c>
      <c r="E162" s="10" t="str">
        <f t="shared" ca="1" si="126"/>
        <v xml:space="preserve">I Транспорт, складское хозяйство и связь </v>
      </c>
      <c r="F162" s="23">
        <v>13.35</v>
      </c>
      <c r="G162" s="24">
        <v>13.083</v>
      </c>
      <c r="H162" s="23">
        <v>16.329999999999998</v>
      </c>
      <c r="I162" s="23">
        <v>16.48</v>
      </c>
      <c r="J162" s="23">
        <v>15.6</v>
      </c>
      <c r="K162" s="23">
        <v>17.579999999999998</v>
      </c>
      <c r="L162" s="23">
        <v>16.18</v>
      </c>
      <c r="M162" s="23">
        <v>18.34</v>
      </c>
      <c r="N162" s="23">
        <v>20.18</v>
      </c>
      <c r="O162" s="24">
        <v>20.18</v>
      </c>
      <c r="P162" s="35">
        <f t="shared" si="150"/>
        <v>9.1847265221878222E-2</v>
      </c>
      <c r="Q162" s="36">
        <f t="shared" si="151"/>
        <v>9.1847265221878235E-2</v>
      </c>
      <c r="R162" s="35">
        <f t="shared" si="152"/>
        <v>0.1065162089883243</v>
      </c>
      <c r="S162" s="35">
        <f t="shared" si="153"/>
        <v>0.10793110223328313</v>
      </c>
      <c r="T162" s="35">
        <f t="shared" si="154"/>
        <v>0.10066464476995547</v>
      </c>
      <c r="U162" s="35">
        <f t="shared" si="155"/>
        <v>0.11102690413035239</v>
      </c>
      <c r="V162" s="35">
        <f t="shared" si="156"/>
        <v>0.10079112938391578</v>
      </c>
      <c r="W162" s="35">
        <f t="shared" si="157"/>
        <v>0.11080901456105371</v>
      </c>
      <c r="X162" s="35">
        <f t="shared" si="158"/>
        <v>0.11767449997084377</v>
      </c>
      <c r="Y162" s="36">
        <f t="shared" si="159"/>
        <v>0.11536702492568032</v>
      </c>
      <c r="Z162" s="4" t="s">
        <v>26</v>
      </c>
      <c r="AA162" s="4" t="s">
        <v>225</v>
      </c>
      <c r="AB162" s="5" t="s">
        <v>267</v>
      </c>
      <c r="AC162" s="30" t="s">
        <v>258</v>
      </c>
    </row>
    <row r="163" spans="1:29" customFormat="1" ht="31.5" hidden="1">
      <c r="A163" t="s">
        <v>321</v>
      </c>
      <c r="B163" s="10" t="str">
        <f t="shared" ca="1" si="125"/>
        <v>Багамы</v>
      </c>
      <c r="C163" s="2" t="s">
        <v>16</v>
      </c>
      <c r="D163" s="15" t="s">
        <v>6</v>
      </c>
      <c r="E163" s="10" t="str">
        <f t="shared" ca="1" si="126"/>
        <v xml:space="preserve">K Недвижимость, аренда и деловая активность </v>
      </c>
      <c r="F163" s="22">
        <v>16.775004974058614</v>
      </c>
      <c r="G163" s="22">
        <v>17.117352014345524</v>
      </c>
      <c r="H163" s="22">
        <v>17.466685728924006</v>
      </c>
      <c r="I163" s="22">
        <v>17.82314870298368</v>
      </c>
      <c r="J163" s="22">
        <v>18.186886431615999</v>
      </c>
      <c r="K163" s="22">
        <v>18.558047379199998</v>
      </c>
      <c r="L163" s="22">
        <v>18.936783039999998</v>
      </c>
      <c r="M163" s="22">
        <v>19.323248</v>
      </c>
      <c r="N163" s="22">
        <v>19.717600000000001</v>
      </c>
      <c r="O163" s="23">
        <v>20.12</v>
      </c>
      <c r="P163" s="34">
        <f t="shared" si="150"/>
        <v>0.11541111093263581</v>
      </c>
      <c r="Q163" s="34">
        <f t="shared" si="151"/>
        <v>0.12016983645630551</v>
      </c>
      <c r="R163" s="34">
        <f t="shared" si="152"/>
        <v>0.11393050504809867</v>
      </c>
      <c r="S163" s="34">
        <f t="shared" si="153"/>
        <v>0.11672767504737494</v>
      </c>
      <c r="T163" s="34">
        <f t="shared" si="154"/>
        <v>0.11735746551988126</v>
      </c>
      <c r="U163" s="34">
        <f t="shared" si="155"/>
        <v>0.11720378539345711</v>
      </c>
      <c r="V163" s="34">
        <f t="shared" si="156"/>
        <v>0.11796413779355883</v>
      </c>
      <c r="W163" s="34">
        <f t="shared" si="157"/>
        <v>0.11674973113407046</v>
      </c>
      <c r="X163" s="34">
        <f t="shared" si="158"/>
        <v>0.11497813283573387</v>
      </c>
      <c r="Y163" s="35">
        <f t="shared" si="159"/>
        <v>0.11502401097644639</v>
      </c>
      <c r="Z163" s="2" t="s">
        <v>26</v>
      </c>
      <c r="AA163" s="9" t="s">
        <v>225</v>
      </c>
      <c r="AB163" s="1" t="s">
        <v>11</v>
      </c>
      <c r="AC163" s="30" t="s">
        <v>256</v>
      </c>
    </row>
    <row r="164" spans="1:29" customFormat="1" ht="25.5" hidden="1">
      <c r="A164" t="s">
        <v>321</v>
      </c>
      <c r="B164" s="10" t="str">
        <f t="shared" ca="1" si="125"/>
        <v>Багамы</v>
      </c>
      <c r="C164" s="2" t="s">
        <v>16</v>
      </c>
      <c r="D164" s="18" t="s">
        <v>6</v>
      </c>
      <c r="E164" s="10" t="str">
        <f t="shared" ca="1" si="126"/>
        <v xml:space="preserve">K Недвижимость, аренда и деловая активность </v>
      </c>
      <c r="F164" s="23">
        <v>47.78</v>
      </c>
      <c r="G164" s="24">
        <v>46.824399999999997</v>
      </c>
      <c r="H164" s="23">
        <v>45.58</v>
      </c>
      <c r="I164" s="23">
        <v>45.17</v>
      </c>
      <c r="J164" s="23">
        <v>46.25</v>
      </c>
      <c r="K164" s="23">
        <v>47.16</v>
      </c>
      <c r="L164" s="23">
        <v>46.04</v>
      </c>
      <c r="M164" s="23">
        <v>50.8</v>
      </c>
      <c r="N164" s="23">
        <v>50.69</v>
      </c>
      <c r="O164" s="23">
        <v>54.8</v>
      </c>
      <c r="P164" s="35">
        <f t="shared" si="150"/>
        <v>0.32872377020983834</v>
      </c>
      <c r="Q164" s="36">
        <f t="shared" si="151"/>
        <v>0.32872377020983834</v>
      </c>
      <c r="R164" s="35">
        <f t="shared" si="152"/>
        <v>0.29730611179962169</v>
      </c>
      <c r="S164" s="35">
        <f t="shared" si="153"/>
        <v>0.29582814853624995</v>
      </c>
      <c r="T164" s="35">
        <f t="shared" si="154"/>
        <v>0.29844486029554107</v>
      </c>
      <c r="U164" s="35">
        <f t="shared" si="155"/>
        <v>0.29784009094353919</v>
      </c>
      <c r="V164" s="35">
        <f t="shared" si="156"/>
        <v>0.28679997508253907</v>
      </c>
      <c r="W164" s="35">
        <f t="shared" si="157"/>
        <v>0.30693009485831674</v>
      </c>
      <c r="X164" s="35">
        <f t="shared" si="158"/>
        <v>0.29558574844014224</v>
      </c>
      <c r="Y164" s="35">
        <f t="shared" si="159"/>
        <v>0.31328607363366112</v>
      </c>
      <c r="Z164" s="2" t="s">
        <v>26</v>
      </c>
      <c r="AA164" s="2" t="s">
        <v>225</v>
      </c>
      <c r="AB164" s="1" t="s">
        <v>269</v>
      </c>
      <c r="AC164" s="30" t="s">
        <v>256</v>
      </c>
    </row>
    <row r="165" spans="1:29" customFormat="1" ht="31.5" hidden="1">
      <c r="A165" t="s">
        <v>321</v>
      </c>
      <c r="B165" s="10" t="str">
        <f t="shared" ca="1" si="125"/>
        <v>Багамы</v>
      </c>
      <c r="C165" s="2" t="s">
        <v>16</v>
      </c>
      <c r="D165" s="18" t="s">
        <v>6</v>
      </c>
      <c r="E165" s="10" t="str">
        <f t="shared" ca="1" si="126"/>
        <v>X Не классифируемое по экономической деятельности</v>
      </c>
      <c r="F165" s="23">
        <v>0.63</v>
      </c>
      <c r="G165" s="24">
        <v>0.61739999999999995</v>
      </c>
      <c r="H165" s="23">
        <v>0.67</v>
      </c>
      <c r="I165" s="23">
        <v>0.73</v>
      </c>
      <c r="J165" s="23">
        <v>0.45</v>
      </c>
      <c r="K165" s="23">
        <v>0.17</v>
      </c>
      <c r="L165" s="23">
        <v>0.54</v>
      </c>
      <c r="M165" s="23">
        <v>0.5</v>
      </c>
      <c r="N165" s="23">
        <v>0.39</v>
      </c>
      <c r="O165" s="23">
        <v>0.78</v>
      </c>
      <c r="P165" s="35">
        <f t="shared" si="150"/>
        <v>4.3343653250773996E-3</v>
      </c>
      <c r="Q165" s="36">
        <f t="shared" si="151"/>
        <v>4.3343653250773996E-3</v>
      </c>
      <c r="R165" s="35">
        <f t="shared" si="152"/>
        <v>4.3702302524297179E-3</v>
      </c>
      <c r="S165" s="35">
        <f t="shared" si="153"/>
        <v>4.7809286790228564E-3</v>
      </c>
      <c r="T165" s="35">
        <f t="shared" si="154"/>
        <v>2.9037878299025617E-3</v>
      </c>
      <c r="U165" s="35">
        <f t="shared" si="155"/>
        <v>1.0736390046734874E-3</v>
      </c>
      <c r="V165" s="35">
        <f t="shared" si="156"/>
        <v>3.3638572229489818E-3</v>
      </c>
      <c r="W165" s="35">
        <f t="shared" si="157"/>
        <v>3.0209655005739838E-3</v>
      </c>
      <c r="X165" s="35">
        <f t="shared" si="158"/>
        <v>2.2741850836783487E-3</v>
      </c>
      <c r="Y165" s="35">
        <f t="shared" si="159"/>
        <v>4.4591813400411623E-3</v>
      </c>
      <c r="Z165" s="2" t="s">
        <v>26</v>
      </c>
      <c r="AA165" s="9" t="s">
        <v>225</v>
      </c>
      <c r="AB165" s="1" t="s">
        <v>265</v>
      </c>
      <c r="AC165" s="1" t="s">
        <v>317</v>
      </c>
    </row>
    <row r="166" spans="1:29" ht="15.75" hidden="1">
      <c r="A166" t="s">
        <v>319</v>
      </c>
      <c r="B166" s="10" t="str">
        <f t="shared" ca="1" si="125"/>
        <v>Бахрейн</v>
      </c>
      <c r="C166" s="10" t="s">
        <v>5</v>
      </c>
      <c r="D166" s="21" t="s">
        <v>6</v>
      </c>
      <c r="E166" s="10" t="str">
        <f t="shared" ca="1" si="126"/>
        <v xml:space="preserve">Итого </v>
      </c>
      <c r="F166" s="22">
        <v>290.50444875599999</v>
      </c>
      <c r="G166" s="22">
        <v>290.79524399999997</v>
      </c>
      <c r="H166" s="23">
        <v>291.37799999999999</v>
      </c>
      <c r="I166" s="24">
        <v>285.55043999999998</v>
      </c>
      <c r="J166" s="24">
        <v>279.83943119999998</v>
      </c>
      <c r="K166" s="24">
        <v>274.24264257599998</v>
      </c>
      <c r="L166" s="24">
        <v>268.75778972447995</v>
      </c>
      <c r="M166" s="24">
        <v>263.38263392999033</v>
      </c>
      <c r="N166" s="24">
        <v>258.11498125139053</v>
      </c>
      <c r="O166" s="24">
        <v>252.9526816263627</v>
      </c>
      <c r="P166" s="34">
        <f t="shared" ref="P166:Y166" si="160">F166/F$166</f>
        <v>1</v>
      </c>
      <c r="Q166" s="34">
        <f t="shared" si="160"/>
        <v>1</v>
      </c>
      <c r="R166" s="35">
        <f t="shared" si="160"/>
        <v>1</v>
      </c>
      <c r="S166" s="36">
        <f t="shared" si="160"/>
        <v>1</v>
      </c>
      <c r="T166" s="36">
        <f t="shared" si="160"/>
        <v>1</v>
      </c>
      <c r="U166" s="36">
        <f t="shared" si="160"/>
        <v>1</v>
      </c>
      <c r="V166" s="36">
        <f t="shared" si="160"/>
        <v>1</v>
      </c>
      <c r="W166" s="36">
        <f t="shared" si="160"/>
        <v>1</v>
      </c>
      <c r="X166" s="36">
        <f t="shared" si="160"/>
        <v>1</v>
      </c>
      <c r="Y166" s="36">
        <f t="shared" si="160"/>
        <v>1</v>
      </c>
      <c r="Z166" s="10" t="s">
        <v>27</v>
      </c>
      <c r="AA166" s="2" t="s">
        <v>156</v>
      </c>
      <c r="AB166" s="5" t="s">
        <v>262</v>
      </c>
      <c r="AC166" s="30" t="s">
        <v>260</v>
      </c>
    </row>
    <row r="167" spans="1:29" customFormat="1" ht="31.5" hidden="1">
      <c r="A167" t="s">
        <v>319</v>
      </c>
      <c r="B167" s="10" t="str">
        <f t="shared" ca="1" si="125"/>
        <v>Бахрейн</v>
      </c>
      <c r="C167" s="16" t="s">
        <v>5</v>
      </c>
      <c r="D167" s="15" t="s">
        <v>6</v>
      </c>
      <c r="E167" s="10" t="str">
        <f t="shared" ca="1" si="126"/>
        <v>E Электро-, газо- и водоснабжение</v>
      </c>
      <c r="F167" s="22">
        <v>2.4154059999999999</v>
      </c>
      <c r="G167" s="22">
        <v>2.4647000000000001</v>
      </c>
      <c r="H167" s="23">
        <v>2.5150000000000001</v>
      </c>
      <c r="I167" s="24">
        <v>2.4647000000000001</v>
      </c>
      <c r="J167" s="24">
        <v>2.4154059999999999</v>
      </c>
      <c r="K167" s="24">
        <v>2.3670978799999998</v>
      </c>
      <c r="L167" s="24">
        <v>2.3197559223999997</v>
      </c>
      <c r="M167" s="24">
        <v>2.2733608039519999</v>
      </c>
      <c r="N167" s="24">
        <v>2.22789358787296</v>
      </c>
      <c r="O167" s="24">
        <v>2.1833357161155007</v>
      </c>
      <c r="P167" s="34">
        <f t="shared" ref="P167:P178" si="161">F167/F$166</f>
        <v>8.3145232726840046E-3</v>
      </c>
      <c r="Q167" s="34">
        <f t="shared" ref="Q167:Q178" si="162">G167/G$166</f>
        <v>8.4757232136850238E-3</v>
      </c>
      <c r="R167" s="35">
        <f t="shared" ref="R167:R178" si="163">H167/H$166</f>
        <v>8.6313997625078083E-3</v>
      </c>
      <c r="S167" s="36">
        <f t="shared" ref="S167:S178" si="164">I167/I$166</f>
        <v>8.6313997625078083E-3</v>
      </c>
      <c r="T167" s="36">
        <f t="shared" ref="T167:T178" si="165">J167/J$166</f>
        <v>8.6313997625078083E-3</v>
      </c>
      <c r="U167" s="36">
        <f t="shared" ref="U167:U178" si="166">K167/K$166</f>
        <v>8.6313997625078083E-3</v>
      </c>
      <c r="V167" s="36">
        <f t="shared" ref="V167:V178" si="167">L167/L$166</f>
        <v>8.6313997625078083E-3</v>
      </c>
      <c r="W167" s="36">
        <f t="shared" ref="W167:W178" si="168">M167/M$166</f>
        <v>8.63139976250781E-3</v>
      </c>
      <c r="X167" s="36">
        <f t="shared" ref="X167:X178" si="169">N167/N$166</f>
        <v>8.63139976250781E-3</v>
      </c>
      <c r="Y167" s="36">
        <f t="shared" ref="Y167:Y178" si="170">O167/O$166</f>
        <v>8.63139976250781E-3</v>
      </c>
      <c r="Z167" s="16" t="s">
        <v>27</v>
      </c>
      <c r="AA167" s="2" t="s">
        <v>156</v>
      </c>
      <c r="AB167" s="1" t="s">
        <v>263</v>
      </c>
      <c r="AC167" s="1" t="s">
        <v>314</v>
      </c>
    </row>
    <row r="168" spans="1:29" customFormat="1" ht="63" hidden="1">
      <c r="A168" t="s">
        <v>319</v>
      </c>
      <c r="B168" s="10" t="str">
        <f t="shared" ca="1" si="125"/>
        <v>Бахрейн</v>
      </c>
      <c r="C168" s="9" t="s">
        <v>5</v>
      </c>
      <c r="D168" s="15" t="s">
        <v>6</v>
      </c>
      <c r="E168" s="10" t="str">
        <f t="shared" ca="1" si="126"/>
        <v xml:space="preserve">G Оптовая и розничная торговля; ремонт автомашин, мотоцивлов и продукция домохозяйств  </v>
      </c>
      <c r="F168" s="22">
        <v>33.111710799999997</v>
      </c>
      <c r="G168" s="22">
        <v>33.787459999999996</v>
      </c>
      <c r="H168" s="23">
        <v>34.476999999999997</v>
      </c>
      <c r="I168" s="24">
        <v>34.408045999999999</v>
      </c>
      <c r="J168" s="24">
        <v>34.408045999999999</v>
      </c>
      <c r="K168" s="24">
        <v>34.408045999999999</v>
      </c>
      <c r="L168" s="24">
        <v>34.063965539999998</v>
      </c>
      <c r="M168" s="24">
        <v>34.098029505539998</v>
      </c>
      <c r="N168" s="24">
        <v>34.098029505539998</v>
      </c>
      <c r="O168" s="24">
        <v>33.4160689154292</v>
      </c>
      <c r="P168" s="34">
        <f t="shared" si="161"/>
        <v>0.11398004726533854</v>
      </c>
      <c r="Q168" s="34">
        <f t="shared" si="162"/>
        <v>0.11618986450823797</v>
      </c>
      <c r="R168" s="35">
        <f t="shared" si="163"/>
        <v>0.1183239640604301</v>
      </c>
      <c r="S168" s="36">
        <f t="shared" si="164"/>
        <v>0.12049726135949922</v>
      </c>
      <c r="T168" s="36">
        <f t="shared" si="165"/>
        <v>0.12295638914234615</v>
      </c>
      <c r="U168" s="36">
        <f t="shared" si="166"/>
        <v>0.12546570320647565</v>
      </c>
      <c r="V168" s="36">
        <f t="shared" si="167"/>
        <v>0.12674596548409278</v>
      </c>
      <c r="W168" s="36">
        <f t="shared" si="168"/>
        <v>0.12946195045875192</v>
      </c>
      <c r="X168" s="36">
        <f t="shared" si="169"/>
        <v>0.13210403108035909</v>
      </c>
      <c r="Y168" s="36">
        <f t="shared" si="170"/>
        <v>0.13210403108035909</v>
      </c>
      <c r="Z168" s="9" t="s">
        <v>27</v>
      </c>
      <c r="AA168" s="2" t="s">
        <v>156</v>
      </c>
      <c r="AB168" s="1" t="s">
        <v>7</v>
      </c>
      <c r="AC168" s="30" t="s">
        <v>244</v>
      </c>
    </row>
    <row r="169" spans="1:29" customFormat="1" ht="15.75" hidden="1">
      <c r="A169" t="s">
        <v>319</v>
      </c>
      <c r="B169" s="10" t="str">
        <f t="shared" ca="1" si="125"/>
        <v>Бахрейн</v>
      </c>
      <c r="C169" s="2" t="s">
        <v>5</v>
      </c>
      <c r="D169" s="15" t="s">
        <v>6</v>
      </c>
      <c r="E169" s="10" t="str">
        <f t="shared" ca="1" si="126"/>
        <v>H Отели и рестораны</v>
      </c>
      <c r="F169" s="22">
        <v>12.574517199999999</v>
      </c>
      <c r="G169" s="22">
        <v>12.83114</v>
      </c>
      <c r="H169" s="23">
        <v>13.093</v>
      </c>
      <c r="I169" s="24">
        <v>13.066814000000001</v>
      </c>
      <c r="J169" s="24">
        <v>13.066814000000001</v>
      </c>
      <c r="K169" s="24">
        <v>13.066814000000001</v>
      </c>
      <c r="L169" s="24">
        <v>12.93614586</v>
      </c>
      <c r="M169" s="24">
        <v>12.949082005859998</v>
      </c>
      <c r="N169" s="24">
        <v>12.949082005859998</v>
      </c>
      <c r="O169" s="24">
        <v>12.690100365742797</v>
      </c>
      <c r="P169" s="34">
        <f t="shared" si="161"/>
        <v>4.3285110619980784E-2</v>
      </c>
      <c r="Q169" s="34">
        <f t="shared" si="162"/>
        <v>4.4124311744245727E-2</v>
      </c>
      <c r="R169" s="35">
        <f t="shared" si="163"/>
        <v>4.4934758286486971E-2</v>
      </c>
      <c r="S169" s="36">
        <f t="shared" si="164"/>
        <v>4.5760090581544899E-2</v>
      </c>
      <c r="T169" s="36">
        <f t="shared" si="165"/>
        <v>4.6693969981168267E-2</v>
      </c>
      <c r="U169" s="36">
        <f t="shared" si="166"/>
        <v>4.7646908144049246E-2</v>
      </c>
      <c r="V169" s="36">
        <f t="shared" si="167"/>
        <v>4.8133101084294652E-2</v>
      </c>
      <c r="W169" s="36">
        <f t="shared" si="168"/>
        <v>4.9164524678958106E-2</v>
      </c>
      <c r="X169" s="36">
        <f t="shared" si="169"/>
        <v>5.0167882325467449E-2</v>
      </c>
      <c r="Y169" s="36">
        <f t="shared" si="170"/>
        <v>5.0167882325467456E-2</v>
      </c>
      <c r="Z169" s="2" t="s">
        <v>27</v>
      </c>
      <c r="AA169" s="2" t="s">
        <v>156</v>
      </c>
      <c r="AB169" s="1" t="s">
        <v>8</v>
      </c>
      <c r="AC169" s="30" t="s">
        <v>245</v>
      </c>
    </row>
    <row r="170" spans="1:29" customFormat="1" ht="31.5" hidden="1">
      <c r="A170" t="s">
        <v>319</v>
      </c>
      <c r="B170" s="10" t="str">
        <f t="shared" ca="1" si="125"/>
        <v>Бахрейн</v>
      </c>
      <c r="C170" s="2" t="s">
        <v>5</v>
      </c>
      <c r="D170" s="15" t="s">
        <v>6</v>
      </c>
      <c r="E170" s="10" t="str">
        <f t="shared" ca="1" si="126"/>
        <v xml:space="preserve">I Транспорт, складское хозяйство и связь </v>
      </c>
      <c r="F170" s="22">
        <v>13.223747599999999</v>
      </c>
      <c r="G170" s="22">
        <v>13.49362</v>
      </c>
      <c r="H170" s="23">
        <v>13.769</v>
      </c>
      <c r="I170" s="24">
        <v>13.741462</v>
      </c>
      <c r="J170" s="24">
        <v>13.741462</v>
      </c>
      <c r="K170" s="24">
        <v>13.741462</v>
      </c>
      <c r="L170" s="24">
        <v>13.604047380000001</v>
      </c>
      <c r="M170" s="24">
        <v>13.617651427379998</v>
      </c>
      <c r="N170" s="24">
        <v>13.617651427379998</v>
      </c>
      <c r="O170" s="24">
        <v>13.345298398832398</v>
      </c>
      <c r="P170" s="34">
        <f t="shared" si="161"/>
        <v>4.5519948684527266E-2</v>
      </c>
      <c r="Q170" s="34">
        <f t="shared" si="162"/>
        <v>4.6402478301880351E-2</v>
      </c>
      <c r="R170" s="35">
        <f t="shared" si="163"/>
        <v>4.7254768719669986E-2</v>
      </c>
      <c r="S170" s="36">
        <f t="shared" si="164"/>
        <v>4.8122713451255759E-2</v>
      </c>
      <c r="T170" s="36">
        <f t="shared" si="165"/>
        <v>4.9104809644138533E-2</v>
      </c>
      <c r="U170" s="36">
        <f t="shared" si="166"/>
        <v>5.0106948616467889E-2</v>
      </c>
      <c r="V170" s="36">
        <f t="shared" si="167"/>
        <v>5.0618244010513486E-2</v>
      </c>
      <c r="W170" s="36">
        <f t="shared" si="168"/>
        <v>5.1702920667881631E-2</v>
      </c>
      <c r="X170" s="36">
        <f t="shared" si="169"/>
        <v>5.2758082314164928E-2</v>
      </c>
      <c r="Y170" s="36">
        <f t="shared" si="170"/>
        <v>5.2758082314164928E-2</v>
      </c>
      <c r="Z170" s="2" t="s">
        <v>27</v>
      </c>
      <c r="AA170" s="2" t="s">
        <v>156</v>
      </c>
      <c r="AB170" s="1" t="s">
        <v>9</v>
      </c>
      <c r="AC170" s="30" t="s">
        <v>258</v>
      </c>
    </row>
    <row r="171" spans="1:29" customFormat="1" ht="15.75" hidden="1">
      <c r="A171" t="s">
        <v>319</v>
      </c>
      <c r="B171" s="10" t="str">
        <f t="shared" ca="1" si="125"/>
        <v>Бахрейн</v>
      </c>
      <c r="C171" s="2" t="s">
        <v>5</v>
      </c>
      <c r="D171" s="15" t="s">
        <v>6</v>
      </c>
      <c r="E171" s="10" t="str">
        <f t="shared" ca="1" si="126"/>
        <v xml:space="preserve">J Финансовое посредничество </v>
      </c>
      <c r="F171" s="22">
        <v>6.218589999999999</v>
      </c>
      <c r="G171" s="22">
        <v>6.3454999999999995</v>
      </c>
      <c r="H171" s="23">
        <v>6.4749999999999996</v>
      </c>
      <c r="I171" s="24">
        <v>6.4620499999999996</v>
      </c>
      <c r="J171" s="24">
        <v>6.4620499999999996</v>
      </c>
      <c r="K171" s="24">
        <v>6.4620499999999996</v>
      </c>
      <c r="L171" s="24">
        <v>6.3974294999999994</v>
      </c>
      <c r="M171" s="24">
        <v>6.4038269294999983</v>
      </c>
      <c r="N171" s="24">
        <v>6.4038269294999983</v>
      </c>
      <c r="O171" s="24">
        <v>6.2757503909099981</v>
      </c>
      <c r="P171" s="34">
        <f t="shared" si="161"/>
        <v>2.1406178207009515E-2</v>
      </c>
      <c r="Q171" s="34">
        <f t="shared" si="162"/>
        <v>2.1821195947757662E-2</v>
      </c>
      <c r="R171" s="35">
        <f t="shared" si="163"/>
        <v>2.2221993424349128E-2</v>
      </c>
      <c r="S171" s="36">
        <f t="shared" si="164"/>
        <v>2.2630152487245335E-2</v>
      </c>
      <c r="T171" s="36">
        <f t="shared" si="165"/>
        <v>2.3091992333923811E-2</v>
      </c>
      <c r="U171" s="36">
        <f t="shared" si="166"/>
        <v>2.3563257483595727E-2</v>
      </c>
      <c r="V171" s="36">
        <f t="shared" si="167"/>
        <v>2.3803698886489564E-2</v>
      </c>
      <c r="W171" s="36">
        <f t="shared" si="168"/>
        <v>2.4313778148342909E-2</v>
      </c>
      <c r="X171" s="36">
        <f t="shared" si="169"/>
        <v>2.4809977702390722E-2</v>
      </c>
      <c r="Y171" s="36">
        <f t="shared" si="170"/>
        <v>2.4809977702390722E-2</v>
      </c>
      <c r="Z171" s="2" t="s">
        <v>27</v>
      </c>
      <c r="AA171" s="2" t="s">
        <v>156</v>
      </c>
      <c r="AB171" s="1" t="s">
        <v>10</v>
      </c>
      <c r="AC171" s="30" t="s">
        <v>259</v>
      </c>
    </row>
    <row r="172" spans="1:29" customFormat="1" ht="31.5" hidden="1">
      <c r="A172" t="s">
        <v>319</v>
      </c>
      <c r="B172" s="10" t="str">
        <f t="shared" ca="1" si="125"/>
        <v>Бахрейн</v>
      </c>
      <c r="C172" s="2" t="s">
        <v>5</v>
      </c>
      <c r="D172" s="15" t="s">
        <v>6</v>
      </c>
      <c r="E172" s="10" t="str">
        <f t="shared" ca="1" si="126"/>
        <v xml:space="preserve">K Недвижимость, аренда и деловая активность </v>
      </c>
      <c r="F172" s="22">
        <v>15.5709652</v>
      </c>
      <c r="G172" s="22">
        <v>15.88874</v>
      </c>
      <c r="H172" s="23">
        <v>16.213000000000001</v>
      </c>
      <c r="I172" s="24">
        <v>16.180574</v>
      </c>
      <c r="J172" s="24">
        <v>16.180574</v>
      </c>
      <c r="K172" s="24">
        <v>16.180574</v>
      </c>
      <c r="L172" s="24">
        <v>16.018768259999998</v>
      </c>
      <c r="M172" s="24">
        <v>16.034787028259995</v>
      </c>
      <c r="N172" s="24">
        <v>16.034787028259995</v>
      </c>
      <c r="O172" s="24">
        <v>15.714091287694794</v>
      </c>
      <c r="P172" s="34">
        <f t="shared" si="161"/>
        <v>5.3599747840964523E-2</v>
      </c>
      <c r="Q172" s="34">
        <f t="shared" si="162"/>
        <v>5.463892662563629E-2</v>
      </c>
      <c r="R172" s="35">
        <f t="shared" si="163"/>
        <v>5.5642498747331653E-2</v>
      </c>
      <c r="S172" s="36">
        <f t="shared" si="164"/>
        <v>5.6664503826364274E-2</v>
      </c>
      <c r="T172" s="36">
        <f t="shared" si="165"/>
        <v>5.7820922271800274E-2</v>
      </c>
      <c r="U172" s="36">
        <f t="shared" si="166"/>
        <v>5.9000941093673751E-2</v>
      </c>
      <c r="V172" s="36">
        <f t="shared" si="167"/>
        <v>5.9602991512996951E-2</v>
      </c>
      <c r="W172" s="36">
        <f t="shared" si="168"/>
        <v>6.088019847398974E-2</v>
      </c>
      <c r="X172" s="36">
        <f t="shared" si="169"/>
        <v>6.2122651504071161E-2</v>
      </c>
      <c r="Y172" s="36">
        <f t="shared" si="170"/>
        <v>6.2122651504071161E-2</v>
      </c>
      <c r="Z172" s="2" t="s">
        <v>27</v>
      </c>
      <c r="AA172" s="2" t="s">
        <v>156</v>
      </c>
      <c r="AB172" s="1" t="s">
        <v>11</v>
      </c>
      <c r="AC172" s="30" t="s">
        <v>256</v>
      </c>
    </row>
    <row r="173" spans="1:29" customFormat="1" ht="38.25" hidden="1">
      <c r="A173" t="s">
        <v>319</v>
      </c>
      <c r="B173" s="10" t="str">
        <f t="shared" ca="1" si="125"/>
        <v>Бахрейн</v>
      </c>
      <c r="C173" s="2" t="s">
        <v>5</v>
      </c>
      <c r="D173" s="15" t="s">
        <v>6</v>
      </c>
      <c r="E173" s="10" t="str">
        <f t="shared" ca="1" si="126"/>
        <v xml:space="preserve">L Государственное управление и оборона; обязательное соц.страхование </v>
      </c>
      <c r="F173" s="22">
        <v>50.313435199999994</v>
      </c>
      <c r="G173" s="22">
        <v>51.340239999999994</v>
      </c>
      <c r="H173" s="23">
        <v>52.387999999999998</v>
      </c>
      <c r="I173" s="24">
        <v>52.283223999999997</v>
      </c>
      <c r="J173" s="24">
        <v>52.283223999999997</v>
      </c>
      <c r="K173" s="24">
        <v>52.283223999999997</v>
      </c>
      <c r="L173" s="24">
        <v>51.760391759999997</v>
      </c>
      <c r="M173" s="24">
        <v>51.812152151759989</v>
      </c>
      <c r="N173" s="24">
        <v>51.812152151759989</v>
      </c>
      <c r="O173" s="24">
        <v>50.77590910872479</v>
      </c>
      <c r="P173" s="34">
        <f t="shared" si="161"/>
        <v>0.17319333805541537</v>
      </c>
      <c r="Q173" s="34">
        <f t="shared" si="162"/>
        <v>0.17655116807893872</v>
      </c>
      <c r="R173" s="35">
        <f t="shared" si="163"/>
        <v>0.17979394463549067</v>
      </c>
      <c r="S173" s="36">
        <f t="shared" si="164"/>
        <v>0.18309628239410172</v>
      </c>
      <c r="T173" s="36">
        <f t="shared" si="165"/>
        <v>0.18683294121847116</v>
      </c>
      <c r="U173" s="36">
        <f t="shared" si="166"/>
        <v>0.19064585838619505</v>
      </c>
      <c r="V173" s="36">
        <f t="shared" si="167"/>
        <v>0.19259122428809503</v>
      </c>
      <c r="W173" s="36">
        <f t="shared" si="168"/>
        <v>0.19671817909426847</v>
      </c>
      <c r="X173" s="36">
        <f t="shared" si="169"/>
        <v>0.20073283581047802</v>
      </c>
      <c r="Y173" s="36">
        <f t="shared" si="170"/>
        <v>0.20073283581047804</v>
      </c>
      <c r="Z173" s="2" t="s">
        <v>27</v>
      </c>
      <c r="AA173" s="2" t="s">
        <v>156</v>
      </c>
      <c r="AB173" s="1" t="s">
        <v>12</v>
      </c>
      <c r="AC173" s="30" t="s">
        <v>257</v>
      </c>
    </row>
    <row r="174" spans="1:29" customFormat="1" ht="15.75" hidden="1">
      <c r="A174" t="s">
        <v>319</v>
      </c>
      <c r="B174" s="10" t="str">
        <f t="shared" ca="1" si="125"/>
        <v>Бахрейн</v>
      </c>
      <c r="C174" s="2" t="s">
        <v>5</v>
      </c>
      <c r="D174" s="15" t="s">
        <v>6</v>
      </c>
      <c r="E174" s="10" t="str">
        <f t="shared" ca="1" si="126"/>
        <v xml:space="preserve">M Образование </v>
      </c>
      <c r="F174" s="22">
        <v>13.020142799999999</v>
      </c>
      <c r="G174" s="22">
        <v>13.28586</v>
      </c>
      <c r="H174" s="23">
        <v>13.557</v>
      </c>
      <c r="I174" s="24">
        <v>13.529886000000001</v>
      </c>
      <c r="J174" s="24">
        <v>13.529886000000001</v>
      </c>
      <c r="K174" s="24">
        <v>13.529886000000001</v>
      </c>
      <c r="L174" s="24">
        <v>13.394587140000001</v>
      </c>
      <c r="M174" s="24">
        <v>13.407981727139999</v>
      </c>
      <c r="N174" s="24">
        <v>13.407981727139999</v>
      </c>
      <c r="O174" s="24">
        <v>13.1398220925972</v>
      </c>
      <c r="P174" s="34">
        <f t="shared" si="161"/>
        <v>4.4819082309255291E-2</v>
      </c>
      <c r="Q174" s="34">
        <f t="shared" si="162"/>
        <v>4.5688023700965349E-2</v>
      </c>
      <c r="R174" s="35">
        <f t="shared" si="163"/>
        <v>4.6527191483227974E-2</v>
      </c>
      <c r="S174" s="36">
        <f t="shared" si="164"/>
        <v>4.7381772551287268E-2</v>
      </c>
      <c r="T174" s="36">
        <f t="shared" si="165"/>
        <v>4.8348747501313537E-2</v>
      </c>
      <c r="U174" s="36">
        <f t="shared" si="166"/>
        <v>4.9335456633993406E-2</v>
      </c>
      <c r="V174" s="36">
        <f t="shared" si="167"/>
        <v>4.9838879660870895E-2</v>
      </c>
      <c r="W174" s="36">
        <f t="shared" si="168"/>
        <v>5.0906855653603839E-2</v>
      </c>
      <c r="X174" s="36">
        <f t="shared" si="169"/>
        <v>5.1945771075105958E-2</v>
      </c>
      <c r="Y174" s="36">
        <f t="shared" si="170"/>
        <v>5.1945771075105965E-2</v>
      </c>
      <c r="Z174" s="2" t="s">
        <v>27</v>
      </c>
      <c r="AA174" s="2" t="s">
        <v>156</v>
      </c>
      <c r="AB174" s="1" t="s">
        <v>13</v>
      </c>
      <c r="AC174" s="30" t="s">
        <v>254</v>
      </c>
    </row>
    <row r="175" spans="1:29" customFormat="1" ht="25.5" hidden="1">
      <c r="A175" t="s">
        <v>319</v>
      </c>
      <c r="B175" s="10" t="str">
        <f t="shared" ca="1" si="125"/>
        <v>Бахрейн</v>
      </c>
      <c r="C175" s="2" t="s">
        <v>5</v>
      </c>
      <c r="D175" s="15" t="s">
        <v>6</v>
      </c>
      <c r="E175" s="10" t="str">
        <f t="shared" ca="1" si="126"/>
        <v xml:space="preserve">N Здравоохранение и социальная работа </v>
      </c>
      <c r="F175" s="22">
        <v>7.2721488000000001</v>
      </c>
      <c r="G175" s="22">
        <v>7.42056</v>
      </c>
      <c r="H175" s="23">
        <v>7.5720000000000001</v>
      </c>
      <c r="I175" s="24">
        <v>7.5568559999999998</v>
      </c>
      <c r="J175" s="24">
        <v>7.5568559999999998</v>
      </c>
      <c r="K175" s="24">
        <v>7.5568559999999998</v>
      </c>
      <c r="L175" s="24">
        <v>7.48128744</v>
      </c>
      <c r="M175" s="24">
        <v>7.4887687274399992</v>
      </c>
      <c r="N175" s="24">
        <v>7.4887687274399992</v>
      </c>
      <c r="O175" s="24">
        <v>7.3389933528911993</v>
      </c>
      <c r="P175" s="34">
        <f t="shared" si="161"/>
        <v>2.5032831101695144E-2</v>
      </c>
      <c r="Q175" s="34">
        <f t="shared" si="162"/>
        <v>2.5518161500605561E-2</v>
      </c>
      <c r="R175" s="35">
        <f t="shared" si="163"/>
        <v>2.5986862426126887E-2</v>
      </c>
      <c r="S175" s="36">
        <f t="shared" si="164"/>
        <v>2.6464172144157791E-2</v>
      </c>
      <c r="T175" s="36">
        <f t="shared" si="165"/>
        <v>2.700425728995693E-2</v>
      </c>
      <c r="U175" s="36">
        <f t="shared" si="166"/>
        <v>2.7555364581588703E-2</v>
      </c>
      <c r="V175" s="36">
        <f t="shared" si="167"/>
        <v>2.7836541771196755E-2</v>
      </c>
      <c r="W175" s="36">
        <f t="shared" si="168"/>
        <v>2.8433039094865255E-2</v>
      </c>
      <c r="X175" s="36">
        <f t="shared" si="169"/>
        <v>2.9013305198842095E-2</v>
      </c>
      <c r="Y175" s="36">
        <f t="shared" si="170"/>
        <v>2.9013305198842099E-2</v>
      </c>
      <c r="Z175" s="2" t="s">
        <v>27</v>
      </c>
      <c r="AA175" s="2" t="s">
        <v>156</v>
      </c>
      <c r="AB175" s="1" t="s">
        <v>14</v>
      </c>
      <c r="AC175" s="30" t="s">
        <v>255</v>
      </c>
    </row>
    <row r="176" spans="1:29" customFormat="1" ht="31.5" hidden="1">
      <c r="A176" t="s">
        <v>319</v>
      </c>
      <c r="B176" s="10" t="str">
        <f t="shared" ca="1" si="125"/>
        <v>Бахрейн</v>
      </c>
      <c r="C176" s="2" t="s">
        <v>5</v>
      </c>
      <c r="D176" s="15" t="s">
        <v>6</v>
      </c>
      <c r="E176" s="10" t="str">
        <f t="shared" ca="1" si="126"/>
        <v>O Прочие виды коммунальных, социальных и личных услуг</v>
      </c>
      <c r="F176" s="22">
        <v>10.1264576</v>
      </c>
      <c r="G176" s="22">
        <v>10.333120000000001</v>
      </c>
      <c r="H176" s="23">
        <v>10.544</v>
      </c>
      <c r="I176" s="24">
        <v>10.522912</v>
      </c>
      <c r="J176" s="24">
        <v>10.522912</v>
      </c>
      <c r="K176" s="24">
        <v>10.522912</v>
      </c>
      <c r="L176" s="24">
        <v>10.417682879999999</v>
      </c>
      <c r="M176" s="24">
        <v>10.428100562879997</v>
      </c>
      <c r="N176" s="24">
        <v>10.428100562879997</v>
      </c>
      <c r="O176" s="24">
        <v>10.219538551622398</v>
      </c>
      <c r="P176" s="34">
        <f t="shared" si="161"/>
        <v>3.4858184249375805E-2</v>
      </c>
      <c r="Q176" s="34">
        <f t="shared" si="162"/>
        <v>3.5534006188904524E-2</v>
      </c>
      <c r="R176" s="35">
        <f t="shared" si="163"/>
        <v>3.6186671608700732E-2</v>
      </c>
      <c r="S176" s="36">
        <f t="shared" si="164"/>
        <v>3.6851324760697274E-2</v>
      </c>
      <c r="T176" s="36">
        <f t="shared" si="165"/>
        <v>3.76033926129564E-2</v>
      </c>
      <c r="U176" s="36">
        <f t="shared" si="166"/>
        <v>3.8370808788731017E-2</v>
      </c>
      <c r="V176" s="36">
        <f t="shared" si="167"/>
        <v>3.8762347653922155E-2</v>
      </c>
      <c r="W176" s="36">
        <f t="shared" si="168"/>
        <v>3.9592969389363339E-2</v>
      </c>
      <c r="X176" s="36">
        <f t="shared" si="169"/>
        <v>4.0400989172819736E-2</v>
      </c>
      <c r="Y176" s="36">
        <f t="shared" si="170"/>
        <v>4.0400989172819736E-2</v>
      </c>
      <c r="Z176" s="2" t="s">
        <v>27</v>
      </c>
      <c r="AA176" s="2" t="s">
        <v>156</v>
      </c>
      <c r="AB176" s="1" t="s">
        <v>266</v>
      </c>
      <c r="AC176" s="33" t="s">
        <v>315</v>
      </c>
    </row>
    <row r="177" spans="1:29" customFormat="1" ht="31.5" hidden="1">
      <c r="A177" t="s">
        <v>319</v>
      </c>
      <c r="B177" s="10" t="str">
        <f t="shared" ca="1" si="125"/>
        <v>Бахрейн</v>
      </c>
      <c r="C177" s="2" t="s">
        <v>5</v>
      </c>
      <c r="D177" s="15" t="s">
        <v>6</v>
      </c>
      <c r="E177" s="10" t="str">
        <f t="shared" ca="1" si="126"/>
        <v>Q Экс-территориальные организации и органы</v>
      </c>
      <c r="F177" s="22">
        <v>2.0235628000000001</v>
      </c>
      <c r="G177" s="22">
        <v>2.0648600000000004</v>
      </c>
      <c r="H177" s="23">
        <v>2.1070000000000002</v>
      </c>
      <c r="I177" s="24">
        <v>2.102786</v>
      </c>
      <c r="J177" s="24">
        <v>2.102786</v>
      </c>
      <c r="K177" s="24">
        <v>2.102786</v>
      </c>
      <c r="L177" s="24">
        <v>2.0817581399999998</v>
      </c>
      <c r="M177" s="24">
        <v>2.0838398981399995</v>
      </c>
      <c r="N177" s="24">
        <v>2.0838398981399995</v>
      </c>
      <c r="O177" s="24">
        <v>2.0421631001771994</v>
      </c>
      <c r="P177" s="34">
        <f t="shared" si="161"/>
        <v>6.9656860976322864E-3</v>
      </c>
      <c r="Q177" s="34">
        <f t="shared" si="162"/>
        <v>7.1007351138108734E-3</v>
      </c>
      <c r="R177" s="35">
        <f t="shared" si="163"/>
        <v>7.2311567791665818E-3</v>
      </c>
      <c r="S177" s="36">
        <f t="shared" si="164"/>
        <v>7.3639739444982125E-3</v>
      </c>
      <c r="T177" s="36">
        <f t="shared" si="165"/>
        <v>7.5142591270389927E-3</v>
      </c>
      <c r="U177" s="36">
        <f t="shared" si="166"/>
        <v>7.6676113541214209E-3</v>
      </c>
      <c r="V177" s="36">
        <f t="shared" si="167"/>
        <v>7.7458522863063338E-3</v>
      </c>
      <c r="W177" s="36">
        <f t="shared" si="168"/>
        <v>7.9118348352986111E-3</v>
      </c>
      <c r="X177" s="36">
        <f t="shared" si="169"/>
        <v>8.0733008523455208E-3</v>
      </c>
      <c r="Y177" s="36">
        <f t="shared" si="170"/>
        <v>8.0733008523455208E-3</v>
      </c>
      <c r="Z177" s="2" t="s">
        <v>27</v>
      </c>
      <c r="AA177" s="2" t="s">
        <v>156</v>
      </c>
      <c r="AB177" s="1" t="s">
        <v>264</v>
      </c>
      <c r="AC177" s="1" t="s">
        <v>316</v>
      </c>
    </row>
    <row r="178" spans="1:29" customFormat="1" ht="31.5" hidden="1">
      <c r="A178" t="s">
        <v>319</v>
      </c>
      <c r="B178" s="10" t="str">
        <f t="shared" ca="1" si="125"/>
        <v>Бахрейн</v>
      </c>
      <c r="C178" s="2" t="s">
        <v>5</v>
      </c>
      <c r="D178" s="15" t="s">
        <v>6</v>
      </c>
      <c r="E178" s="10" t="str">
        <f t="shared" ca="1" si="126"/>
        <v>X Не классифируемое по экономической деятельности</v>
      </c>
      <c r="F178" s="22">
        <v>5.2120907999999986</v>
      </c>
      <c r="G178" s="22">
        <v>5.3184599999999991</v>
      </c>
      <c r="H178" s="23">
        <v>5.4269999999999996</v>
      </c>
      <c r="I178" s="24">
        <v>5.4161459999999995</v>
      </c>
      <c r="J178" s="24">
        <v>5.4161459999999995</v>
      </c>
      <c r="K178" s="24">
        <v>5.4161459999999995</v>
      </c>
      <c r="L178" s="24">
        <v>5.361984539999999</v>
      </c>
      <c r="M178" s="24">
        <v>5.3673465245399985</v>
      </c>
      <c r="N178" s="24">
        <v>5.3673465245399985</v>
      </c>
      <c r="O178" s="24">
        <v>5.2599995940491988</v>
      </c>
      <c r="P178" s="34">
        <f t="shared" si="161"/>
        <v>1.7941518012268821E-2</v>
      </c>
      <c r="Q178" s="34">
        <f t="shared" si="162"/>
        <v>1.8289363769649545E-2</v>
      </c>
      <c r="R178" s="35">
        <f t="shared" si="163"/>
        <v>1.8625290859296172E-2</v>
      </c>
      <c r="S178" s="36">
        <f t="shared" si="164"/>
        <v>1.8967388038344468E-2</v>
      </c>
      <c r="T178" s="36">
        <f t="shared" si="165"/>
        <v>1.9354477590147415E-2</v>
      </c>
      <c r="U178" s="36">
        <f t="shared" si="166"/>
        <v>1.9749466928721853E-2</v>
      </c>
      <c r="V178" s="36">
        <f t="shared" si="167"/>
        <v>1.9950992101463914E-2</v>
      </c>
      <c r="W178" s="36">
        <f t="shared" si="168"/>
        <v>2.0378513360780996E-2</v>
      </c>
      <c r="X178" s="36">
        <f t="shared" si="169"/>
        <v>2.0794401388552038E-2</v>
      </c>
      <c r="Y178" s="36">
        <f t="shared" si="170"/>
        <v>2.0794401388552042E-2</v>
      </c>
      <c r="Z178" s="2" t="s">
        <v>27</v>
      </c>
      <c r="AA178" s="2" t="s">
        <v>156</v>
      </c>
      <c r="AB178" s="1" t="s">
        <v>265</v>
      </c>
      <c r="AC178" s="1" t="s">
        <v>317</v>
      </c>
    </row>
    <row r="179" spans="1:29" ht="15.75" hidden="1">
      <c r="A179" t="s">
        <v>319</v>
      </c>
      <c r="B179" s="10" t="str">
        <f t="shared" ca="1" si="125"/>
        <v>Бангладешн</v>
      </c>
      <c r="C179" s="10" t="s">
        <v>5</v>
      </c>
      <c r="D179" s="21" t="s">
        <v>6</v>
      </c>
      <c r="E179" s="10" t="str">
        <f t="shared" ca="1" si="126"/>
        <v xml:space="preserve">Итого </v>
      </c>
      <c r="F179" s="22">
        <v>40881.201587520001</v>
      </c>
      <c r="G179" s="22">
        <v>41715.511824000001</v>
      </c>
      <c r="H179" s="22">
        <v>42566.8488</v>
      </c>
      <c r="I179" s="22">
        <v>43435.56</v>
      </c>
      <c r="J179" s="23">
        <v>44322</v>
      </c>
      <c r="K179" s="24">
        <v>43435.56</v>
      </c>
      <c r="L179" s="23">
        <v>47357</v>
      </c>
      <c r="M179" s="24">
        <v>46409.86</v>
      </c>
      <c r="N179" s="24">
        <v>45481.662799999998</v>
      </c>
      <c r="O179" s="24">
        <v>44572.029543999997</v>
      </c>
      <c r="P179" s="34">
        <f t="shared" ref="P179:Y179" si="171">F179/F$179</f>
        <v>1</v>
      </c>
      <c r="Q179" s="34">
        <f t="shared" si="171"/>
        <v>1</v>
      </c>
      <c r="R179" s="34">
        <f t="shared" si="171"/>
        <v>1</v>
      </c>
      <c r="S179" s="34">
        <f t="shared" si="171"/>
        <v>1</v>
      </c>
      <c r="T179" s="35">
        <f t="shared" si="171"/>
        <v>1</v>
      </c>
      <c r="U179" s="36">
        <f t="shared" si="171"/>
        <v>1</v>
      </c>
      <c r="V179" s="35">
        <f t="shared" si="171"/>
        <v>1</v>
      </c>
      <c r="W179" s="36">
        <f t="shared" si="171"/>
        <v>1</v>
      </c>
      <c r="X179" s="36">
        <f t="shared" si="171"/>
        <v>1</v>
      </c>
      <c r="Y179" s="36">
        <f t="shared" si="171"/>
        <v>1</v>
      </c>
      <c r="Z179" s="10" t="s">
        <v>28</v>
      </c>
      <c r="AA179" s="2" t="s">
        <v>287</v>
      </c>
      <c r="AB179" s="5" t="s">
        <v>262</v>
      </c>
      <c r="AC179" s="30" t="s">
        <v>260</v>
      </c>
    </row>
    <row r="180" spans="1:29" customFormat="1" ht="31.5" hidden="1">
      <c r="A180" t="s">
        <v>319</v>
      </c>
      <c r="B180" s="10" t="str">
        <f t="shared" ca="1" si="125"/>
        <v>Бангладешн</v>
      </c>
      <c r="C180" s="16" t="s">
        <v>5</v>
      </c>
      <c r="D180" s="15" t="s">
        <v>6</v>
      </c>
      <c r="E180" s="10" t="str">
        <f t="shared" ca="1" si="126"/>
        <v>E Электро-, газо- и водоснабжение</v>
      </c>
      <c r="F180" s="22">
        <v>90.392079679999995</v>
      </c>
      <c r="G180" s="22">
        <v>92.23681599999999</v>
      </c>
      <c r="H180" s="22">
        <v>94.119199999999992</v>
      </c>
      <c r="I180" s="22">
        <v>96.039999999999992</v>
      </c>
      <c r="J180" s="23">
        <v>98</v>
      </c>
      <c r="K180" s="24">
        <v>98</v>
      </c>
      <c r="L180" s="23">
        <v>76</v>
      </c>
      <c r="M180" s="24">
        <v>76.075999999999993</v>
      </c>
      <c r="N180" s="24">
        <v>76.075999999999993</v>
      </c>
      <c r="O180" s="24">
        <v>74.554479999999998</v>
      </c>
      <c r="P180" s="34">
        <f t="shared" ref="P180:P189" si="172">F180/F$179</f>
        <v>2.2110915572401964E-3</v>
      </c>
      <c r="Q180" s="34">
        <f t="shared" ref="Q180:Q189" si="173">G180/G$179</f>
        <v>2.2110915572401964E-3</v>
      </c>
      <c r="R180" s="34">
        <f t="shared" ref="R180:R189" si="174">H180/H$179</f>
        <v>2.2110915572401964E-3</v>
      </c>
      <c r="S180" s="34">
        <f t="shared" ref="S180:S189" si="175">I180/I$179</f>
        <v>2.2110915572401968E-3</v>
      </c>
      <c r="T180" s="35">
        <f t="shared" ref="T180:T189" si="176">J180/J$179</f>
        <v>2.2110915572401968E-3</v>
      </c>
      <c r="U180" s="36">
        <f t="shared" ref="U180:U189" si="177">K180/K$179</f>
        <v>2.2562158747348945E-3</v>
      </c>
      <c r="V180" s="35">
        <f t="shared" ref="V180:V189" si="178">L180/L$179</f>
        <v>1.6048313871233398E-3</v>
      </c>
      <c r="W180" s="36">
        <f t="shared" ref="W180:W189" si="179">M180/M$179</f>
        <v>1.6392206311331254E-3</v>
      </c>
      <c r="X180" s="36">
        <f t="shared" ref="X180:X189" si="180">N180/N$179</f>
        <v>1.6726741134011486E-3</v>
      </c>
      <c r="Y180" s="36">
        <f t="shared" ref="Y180:Y189" si="181">O180/O$179</f>
        <v>1.6726741134011486E-3</v>
      </c>
      <c r="Z180" s="16" t="s">
        <v>28</v>
      </c>
      <c r="AA180" s="2" t="s">
        <v>287</v>
      </c>
      <c r="AB180" s="1" t="s">
        <v>263</v>
      </c>
      <c r="AC180" s="1" t="s">
        <v>314</v>
      </c>
    </row>
    <row r="181" spans="1:29" customFormat="1" ht="63" hidden="1">
      <c r="A181" t="s">
        <v>319</v>
      </c>
      <c r="B181" s="10" t="str">
        <f t="shared" ca="1" si="125"/>
        <v>Бангладешн</v>
      </c>
      <c r="C181" s="9" t="s">
        <v>5</v>
      </c>
      <c r="D181" s="15" t="s">
        <v>6</v>
      </c>
      <c r="E181" s="10" t="str">
        <f t="shared" ca="1" si="126"/>
        <v xml:space="preserve">G Оптовая и розничная торговля; ремонт автомашин, мотоцивлов и продукция домохозяйств  </v>
      </c>
      <c r="F181" s="22">
        <v>5633.8247212799997</v>
      </c>
      <c r="G181" s="22">
        <v>5748.8007360000001</v>
      </c>
      <c r="H181" s="22">
        <v>5866.1232</v>
      </c>
      <c r="I181" s="22">
        <v>5985.84</v>
      </c>
      <c r="J181" s="23">
        <v>6108</v>
      </c>
      <c r="K181" s="24">
        <v>6108</v>
      </c>
      <c r="L181" s="23">
        <v>7108</v>
      </c>
      <c r="M181" s="24">
        <v>7115.1079999999993</v>
      </c>
      <c r="N181" s="24">
        <v>7115.1079999999993</v>
      </c>
      <c r="O181" s="24">
        <v>6972.8058399999991</v>
      </c>
      <c r="P181" s="34">
        <f t="shared" si="172"/>
        <v>0.13780966562880737</v>
      </c>
      <c r="Q181" s="34">
        <f t="shared" si="173"/>
        <v>0.13780966562880737</v>
      </c>
      <c r="R181" s="34">
        <f t="shared" si="174"/>
        <v>0.13780966562880737</v>
      </c>
      <c r="S181" s="34">
        <f t="shared" si="175"/>
        <v>0.13780966562880737</v>
      </c>
      <c r="T181" s="35">
        <f t="shared" si="176"/>
        <v>0.13780966562880737</v>
      </c>
      <c r="U181" s="36">
        <f t="shared" si="177"/>
        <v>0.14062210778449732</v>
      </c>
      <c r="V181" s="35">
        <f t="shared" si="178"/>
        <v>0.15009396710095657</v>
      </c>
      <c r="W181" s="36">
        <f t="shared" si="179"/>
        <v>0.15331026639597706</v>
      </c>
      <c r="X181" s="36">
        <f t="shared" si="180"/>
        <v>0.15643904734283373</v>
      </c>
      <c r="Y181" s="36">
        <f t="shared" si="181"/>
        <v>0.15643904734283373</v>
      </c>
      <c r="Z181" s="9" t="s">
        <v>28</v>
      </c>
      <c r="AA181" s="2" t="s">
        <v>287</v>
      </c>
      <c r="AB181" s="1" t="s">
        <v>7</v>
      </c>
      <c r="AC181" s="30" t="s">
        <v>244</v>
      </c>
    </row>
    <row r="182" spans="1:29" customFormat="1" ht="15.75" hidden="1">
      <c r="A182" t="s">
        <v>319</v>
      </c>
      <c r="B182" s="10" t="str">
        <f t="shared" ca="1" si="125"/>
        <v>Бангладешн</v>
      </c>
      <c r="C182" s="2" t="s">
        <v>5</v>
      </c>
      <c r="D182" s="15" t="s">
        <v>6</v>
      </c>
      <c r="E182" s="10" t="str">
        <f t="shared" ca="1" si="126"/>
        <v>H Отели и рестораны</v>
      </c>
      <c r="F182" s="22">
        <v>519.29327407999995</v>
      </c>
      <c r="G182" s="22">
        <v>529.89109599999995</v>
      </c>
      <c r="H182" s="22">
        <v>540.70519999999999</v>
      </c>
      <c r="I182" s="22">
        <v>551.74</v>
      </c>
      <c r="J182" s="23">
        <v>563</v>
      </c>
      <c r="K182" s="24">
        <v>563</v>
      </c>
      <c r="L182" s="23">
        <v>712</v>
      </c>
      <c r="M182" s="24">
        <v>712.71199999999988</v>
      </c>
      <c r="N182" s="24">
        <v>712.71199999999988</v>
      </c>
      <c r="O182" s="24">
        <v>698.45775999999989</v>
      </c>
      <c r="P182" s="34">
        <f t="shared" si="172"/>
        <v>1.2702495374757455E-2</v>
      </c>
      <c r="Q182" s="34">
        <f t="shared" si="173"/>
        <v>1.2702495374757455E-2</v>
      </c>
      <c r="R182" s="34">
        <f t="shared" si="174"/>
        <v>1.2702495374757457E-2</v>
      </c>
      <c r="S182" s="34">
        <f t="shared" si="175"/>
        <v>1.2702495374757457E-2</v>
      </c>
      <c r="T182" s="35">
        <f t="shared" si="176"/>
        <v>1.2702495374757457E-2</v>
      </c>
      <c r="U182" s="36">
        <f t="shared" si="177"/>
        <v>1.2961729974242303E-2</v>
      </c>
      <c r="V182" s="35">
        <f t="shared" si="178"/>
        <v>1.5034736153050236E-2</v>
      </c>
      <c r="W182" s="36">
        <f t="shared" si="179"/>
        <v>1.5356909070615595E-2</v>
      </c>
      <c r="X182" s="36">
        <f t="shared" si="180"/>
        <v>1.567031537817918E-2</v>
      </c>
      <c r="Y182" s="36">
        <f t="shared" si="181"/>
        <v>1.567031537817918E-2</v>
      </c>
      <c r="Z182" s="2" t="s">
        <v>28</v>
      </c>
      <c r="AA182" s="2" t="s">
        <v>287</v>
      </c>
      <c r="AB182" s="1" t="s">
        <v>8</v>
      </c>
      <c r="AC182" s="30" t="s">
        <v>245</v>
      </c>
    </row>
    <row r="183" spans="1:29" customFormat="1" ht="31.5" hidden="1">
      <c r="A183" t="s">
        <v>319</v>
      </c>
      <c r="B183" s="10" t="str">
        <f t="shared" ca="1" si="125"/>
        <v>Бангладешн</v>
      </c>
      <c r="C183" s="2" t="s">
        <v>5</v>
      </c>
      <c r="D183" s="15" t="s">
        <v>6</v>
      </c>
      <c r="E183" s="10" t="str">
        <f t="shared" ca="1" si="126"/>
        <v xml:space="preserve">I Транспорт, складское хозяйство и связь </v>
      </c>
      <c r="F183" s="22">
        <v>2780.9400023999997</v>
      </c>
      <c r="G183" s="22">
        <v>2837.6938799999998</v>
      </c>
      <c r="H183" s="22">
        <v>2895.6059999999998</v>
      </c>
      <c r="I183" s="22">
        <v>2954.7</v>
      </c>
      <c r="J183" s="23">
        <v>3015</v>
      </c>
      <c r="K183" s="24">
        <v>3015</v>
      </c>
      <c r="L183" s="23">
        <v>3976</v>
      </c>
      <c r="M183" s="24">
        <v>3979.9759999999997</v>
      </c>
      <c r="N183" s="24">
        <v>3979.9759999999997</v>
      </c>
      <c r="O183" s="24">
        <v>3900.3764799999994</v>
      </c>
      <c r="P183" s="34">
        <f t="shared" si="172"/>
        <v>6.8024908623257066E-2</v>
      </c>
      <c r="Q183" s="34">
        <f t="shared" si="173"/>
        <v>6.8024908623257066E-2</v>
      </c>
      <c r="R183" s="34">
        <f t="shared" si="174"/>
        <v>6.8024908623257066E-2</v>
      </c>
      <c r="S183" s="34">
        <f t="shared" si="175"/>
        <v>6.8024908623257066E-2</v>
      </c>
      <c r="T183" s="35">
        <f t="shared" si="176"/>
        <v>6.802490862325708E-2</v>
      </c>
      <c r="U183" s="36">
        <f t="shared" si="177"/>
        <v>6.9413172064548043E-2</v>
      </c>
      <c r="V183" s="35">
        <f t="shared" si="178"/>
        <v>8.395802098950525E-2</v>
      </c>
      <c r="W183" s="36">
        <f t="shared" si="179"/>
        <v>8.5757121439280354E-2</v>
      </c>
      <c r="X183" s="36">
        <f t="shared" si="180"/>
        <v>8.7507266774775869E-2</v>
      </c>
      <c r="Y183" s="36">
        <f t="shared" si="181"/>
        <v>8.7507266774775869E-2</v>
      </c>
      <c r="Z183" s="2" t="s">
        <v>28</v>
      </c>
      <c r="AA183" s="2" t="s">
        <v>287</v>
      </c>
      <c r="AB183" s="1" t="s">
        <v>9</v>
      </c>
      <c r="AC183" s="30" t="s">
        <v>258</v>
      </c>
    </row>
    <row r="184" spans="1:29" customFormat="1" ht="15.75" hidden="1">
      <c r="A184" t="s">
        <v>319</v>
      </c>
      <c r="B184" s="10" t="str">
        <f t="shared" ca="1" si="125"/>
        <v>Бангладешн</v>
      </c>
      <c r="C184" s="2" t="s">
        <v>5</v>
      </c>
      <c r="D184" s="15" t="s">
        <v>6</v>
      </c>
      <c r="E184" s="10" t="str">
        <f t="shared" ca="1" si="126"/>
        <v xml:space="preserve">J Финансовое посредничество </v>
      </c>
      <c r="F184" s="22">
        <v>205.68809967999997</v>
      </c>
      <c r="G184" s="22">
        <v>209.88581599999998</v>
      </c>
      <c r="H184" s="22">
        <v>214.16919999999999</v>
      </c>
      <c r="I184" s="22">
        <v>218.54</v>
      </c>
      <c r="J184" s="23">
        <v>223</v>
      </c>
      <c r="K184" s="24">
        <v>223</v>
      </c>
      <c r="L184" s="23">
        <v>507</v>
      </c>
      <c r="M184" s="24">
        <v>507.50699999999995</v>
      </c>
      <c r="N184" s="24">
        <v>507.50699999999995</v>
      </c>
      <c r="O184" s="24">
        <v>497.35685999999993</v>
      </c>
      <c r="P184" s="34">
        <f t="shared" si="172"/>
        <v>5.0313614006588141E-3</v>
      </c>
      <c r="Q184" s="34">
        <f t="shared" si="173"/>
        <v>5.0313614006588141E-3</v>
      </c>
      <c r="R184" s="34">
        <f t="shared" si="174"/>
        <v>5.031361400658815E-3</v>
      </c>
      <c r="S184" s="34">
        <f t="shared" si="175"/>
        <v>5.031361400658815E-3</v>
      </c>
      <c r="T184" s="35">
        <f t="shared" si="176"/>
        <v>5.031361400658815E-3</v>
      </c>
      <c r="U184" s="36">
        <f t="shared" si="177"/>
        <v>5.1340422455702197E-3</v>
      </c>
      <c r="V184" s="35">
        <f t="shared" si="178"/>
        <v>1.0705914648309648E-2</v>
      </c>
      <c r="W184" s="36">
        <f t="shared" si="179"/>
        <v>1.0935327105059138E-2</v>
      </c>
      <c r="X184" s="36">
        <f t="shared" si="180"/>
        <v>1.1158497045978714E-2</v>
      </c>
      <c r="Y184" s="36">
        <f t="shared" si="181"/>
        <v>1.1158497045978714E-2</v>
      </c>
      <c r="Z184" s="2" t="s">
        <v>28</v>
      </c>
      <c r="AA184" s="2" t="s">
        <v>287</v>
      </c>
      <c r="AB184" s="1" t="s">
        <v>10</v>
      </c>
      <c r="AC184" s="30" t="s">
        <v>259</v>
      </c>
    </row>
    <row r="185" spans="1:29" customFormat="1" ht="31.5" hidden="1">
      <c r="A185" t="s">
        <v>319</v>
      </c>
      <c r="B185" s="10" t="str">
        <f t="shared" ca="1" si="125"/>
        <v>Бангладешн</v>
      </c>
      <c r="C185" s="2" t="s">
        <v>5</v>
      </c>
      <c r="D185" s="15" t="s">
        <v>6</v>
      </c>
      <c r="E185" s="10" t="str">
        <f t="shared" ca="1" si="126"/>
        <v xml:space="preserve">K Недвижимость, аренда и деловая активность </v>
      </c>
      <c r="F185" s="22">
        <v>178.93942304000001</v>
      </c>
      <c r="G185" s="22">
        <v>182.59124800000001</v>
      </c>
      <c r="H185" s="22">
        <v>186.3176</v>
      </c>
      <c r="I185" s="22">
        <v>190.12</v>
      </c>
      <c r="J185" s="23">
        <v>194</v>
      </c>
      <c r="K185" s="24">
        <v>194</v>
      </c>
      <c r="L185" s="23">
        <v>239</v>
      </c>
      <c r="M185" s="24">
        <v>239.23899999999998</v>
      </c>
      <c r="N185" s="24">
        <v>239.23899999999998</v>
      </c>
      <c r="O185" s="24">
        <v>234.45421999999996</v>
      </c>
      <c r="P185" s="34">
        <f t="shared" si="172"/>
        <v>4.3770587969856958E-3</v>
      </c>
      <c r="Q185" s="34">
        <f t="shared" si="173"/>
        <v>4.3770587969856958E-3</v>
      </c>
      <c r="R185" s="34">
        <f t="shared" si="174"/>
        <v>4.3770587969856958E-3</v>
      </c>
      <c r="S185" s="34">
        <f t="shared" si="175"/>
        <v>4.3770587969856958E-3</v>
      </c>
      <c r="T185" s="35">
        <f t="shared" si="176"/>
        <v>4.3770587969856958E-3</v>
      </c>
      <c r="U185" s="36">
        <f t="shared" si="177"/>
        <v>4.4663865275364244E-3</v>
      </c>
      <c r="V185" s="35">
        <f t="shared" si="178"/>
        <v>5.0467723884536604E-3</v>
      </c>
      <c r="W185" s="36">
        <f t="shared" si="179"/>
        <v>5.154917511063381E-3</v>
      </c>
      <c r="X185" s="36">
        <f t="shared" si="180"/>
        <v>5.2601199092483482E-3</v>
      </c>
      <c r="Y185" s="36">
        <f t="shared" si="181"/>
        <v>5.2601199092483482E-3</v>
      </c>
      <c r="Z185" s="2" t="s">
        <v>28</v>
      </c>
      <c r="AA185" s="2" t="s">
        <v>287</v>
      </c>
      <c r="AB185" s="1" t="s">
        <v>11</v>
      </c>
      <c r="AC185" s="30" t="s">
        <v>256</v>
      </c>
    </row>
    <row r="186" spans="1:29" customFormat="1" ht="38.25" hidden="1">
      <c r="A186" t="s">
        <v>319</v>
      </c>
      <c r="B186" s="10" t="str">
        <f t="shared" ca="1" si="125"/>
        <v>Бангладешн</v>
      </c>
      <c r="C186" s="2" t="s">
        <v>5</v>
      </c>
      <c r="D186" s="15" t="s">
        <v>6</v>
      </c>
      <c r="E186" s="10" t="str">
        <f t="shared" ca="1" si="126"/>
        <v xml:space="preserve">L Государственное управление и оборона; обязательное соц.страхование </v>
      </c>
      <c r="F186" s="22">
        <v>911.29974207999987</v>
      </c>
      <c r="G186" s="22">
        <v>929.89769599999988</v>
      </c>
      <c r="H186" s="22">
        <v>948.87519999999995</v>
      </c>
      <c r="I186" s="22">
        <v>968.24</v>
      </c>
      <c r="J186" s="23">
        <v>988</v>
      </c>
      <c r="K186" s="24">
        <v>988</v>
      </c>
      <c r="L186" s="23">
        <v>882</v>
      </c>
      <c r="M186" s="24">
        <v>882.88199999999995</v>
      </c>
      <c r="N186" s="24">
        <v>882.88199999999995</v>
      </c>
      <c r="O186" s="24">
        <v>865.22435999999993</v>
      </c>
      <c r="P186" s="34">
        <f t="shared" si="172"/>
        <v>2.2291412842380755E-2</v>
      </c>
      <c r="Q186" s="34">
        <f t="shared" si="173"/>
        <v>2.2291412842380755E-2</v>
      </c>
      <c r="R186" s="34">
        <f t="shared" si="174"/>
        <v>2.2291412842380759E-2</v>
      </c>
      <c r="S186" s="34">
        <f t="shared" si="175"/>
        <v>2.2291412842380759E-2</v>
      </c>
      <c r="T186" s="35">
        <f t="shared" si="176"/>
        <v>2.2291412842380759E-2</v>
      </c>
      <c r="U186" s="36">
        <f t="shared" si="177"/>
        <v>2.2746339635082408E-2</v>
      </c>
      <c r="V186" s="35">
        <f t="shared" si="178"/>
        <v>1.8624490571615599E-2</v>
      </c>
      <c r="W186" s="36">
        <f t="shared" si="179"/>
        <v>1.9023586798150218E-2</v>
      </c>
      <c r="X186" s="36">
        <f t="shared" si="180"/>
        <v>1.9411823263418591E-2</v>
      </c>
      <c r="Y186" s="36">
        <f t="shared" si="181"/>
        <v>1.9411823263418591E-2</v>
      </c>
      <c r="Z186" s="2" t="s">
        <v>28</v>
      </c>
      <c r="AA186" s="2" t="s">
        <v>287</v>
      </c>
      <c r="AB186" s="1" t="s">
        <v>12</v>
      </c>
      <c r="AC186" s="30" t="s">
        <v>257</v>
      </c>
    </row>
    <row r="187" spans="1:29" customFormat="1" ht="15.75" hidden="1">
      <c r="A187" t="s">
        <v>319</v>
      </c>
      <c r="B187" s="10" t="str">
        <f t="shared" ca="1" si="125"/>
        <v>Бангладешн</v>
      </c>
      <c r="C187" s="2" t="s">
        <v>5</v>
      </c>
      <c r="D187" s="15" t="s">
        <v>6</v>
      </c>
      <c r="E187" s="10" t="str">
        <f t="shared" ca="1" si="126"/>
        <v xml:space="preserve">M Образование </v>
      </c>
      <c r="F187" s="22">
        <v>1093.0062695999998</v>
      </c>
      <c r="G187" s="22">
        <v>1115.3125199999997</v>
      </c>
      <c r="H187" s="22">
        <v>1138.0739999999998</v>
      </c>
      <c r="I187" s="22">
        <v>1161.3</v>
      </c>
      <c r="J187" s="23">
        <v>1185</v>
      </c>
      <c r="K187" s="24">
        <v>1185</v>
      </c>
      <c r="L187" s="23">
        <v>1306</v>
      </c>
      <c r="M187" s="24">
        <v>1307.3059999999998</v>
      </c>
      <c r="N187" s="24">
        <v>1307.3059999999998</v>
      </c>
      <c r="O187" s="24">
        <v>1281.1598799999997</v>
      </c>
      <c r="P187" s="34">
        <f t="shared" si="172"/>
        <v>2.6736158115608494E-2</v>
      </c>
      <c r="Q187" s="34">
        <f t="shared" si="173"/>
        <v>2.6736158115608494E-2</v>
      </c>
      <c r="R187" s="34">
        <f t="shared" si="174"/>
        <v>2.6736158115608498E-2</v>
      </c>
      <c r="S187" s="34">
        <f t="shared" si="175"/>
        <v>2.6736158115608501E-2</v>
      </c>
      <c r="T187" s="35">
        <f t="shared" si="176"/>
        <v>2.6736158115608501E-2</v>
      </c>
      <c r="U187" s="36">
        <f t="shared" si="177"/>
        <v>2.7281793995518881E-2</v>
      </c>
      <c r="V187" s="35">
        <f t="shared" si="178"/>
        <v>2.7577760415566865E-2</v>
      </c>
      <c r="W187" s="36">
        <f t="shared" si="179"/>
        <v>2.8168712424471866E-2</v>
      </c>
      <c r="X187" s="36">
        <f t="shared" si="180"/>
        <v>2.8743584106603944E-2</v>
      </c>
      <c r="Y187" s="36">
        <f t="shared" si="181"/>
        <v>2.8743584106603944E-2</v>
      </c>
      <c r="Z187" s="2" t="s">
        <v>28</v>
      </c>
      <c r="AA187" s="2" t="s">
        <v>287</v>
      </c>
      <c r="AB187" s="1" t="s">
        <v>13</v>
      </c>
      <c r="AC187" s="30" t="s">
        <v>254</v>
      </c>
    </row>
    <row r="188" spans="1:29" customFormat="1" ht="25.5" hidden="1">
      <c r="A188" t="s">
        <v>319</v>
      </c>
      <c r="B188" s="10" t="str">
        <f t="shared" ca="1" si="125"/>
        <v>Бангладешн</v>
      </c>
      <c r="C188" s="2" t="s">
        <v>5</v>
      </c>
      <c r="D188" s="15" t="s">
        <v>6</v>
      </c>
      <c r="E188" s="10" t="str">
        <f t="shared" ca="1" si="126"/>
        <v xml:space="preserve">N Здравоохранение и социальная работа </v>
      </c>
      <c r="F188" s="22">
        <v>464.87355264000001</v>
      </c>
      <c r="G188" s="22">
        <v>474.36076800000001</v>
      </c>
      <c r="H188" s="22">
        <v>484.04160000000002</v>
      </c>
      <c r="I188" s="22">
        <v>493.92</v>
      </c>
      <c r="J188" s="23">
        <v>504</v>
      </c>
      <c r="K188" s="24">
        <v>504</v>
      </c>
      <c r="L188" s="23">
        <v>362</v>
      </c>
      <c r="M188" s="24">
        <v>362.36199999999997</v>
      </c>
      <c r="N188" s="24">
        <v>362.36199999999997</v>
      </c>
      <c r="O188" s="24">
        <v>355.11475999999993</v>
      </c>
      <c r="P188" s="34">
        <f t="shared" si="172"/>
        <v>1.1371328008663868E-2</v>
      </c>
      <c r="Q188" s="34">
        <f t="shared" si="173"/>
        <v>1.1371328008663868E-2</v>
      </c>
      <c r="R188" s="34">
        <f t="shared" si="174"/>
        <v>1.137132800866387E-2</v>
      </c>
      <c r="S188" s="34">
        <f t="shared" si="175"/>
        <v>1.137132800866387E-2</v>
      </c>
      <c r="T188" s="35">
        <f t="shared" si="176"/>
        <v>1.1371328008663868E-2</v>
      </c>
      <c r="U188" s="36">
        <f t="shared" si="177"/>
        <v>1.160339592720803E-2</v>
      </c>
      <c r="V188" s="35">
        <f t="shared" si="178"/>
        <v>7.6440652912980129E-3</v>
      </c>
      <c r="W188" s="36">
        <f t="shared" si="179"/>
        <v>7.8078666903972551E-3</v>
      </c>
      <c r="X188" s="36">
        <f t="shared" si="180"/>
        <v>7.9672109085686289E-3</v>
      </c>
      <c r="Y188" s="36">
        <f t="shared" si="181"/>
        <v>7.9672109085686272E-3</v>
      </c>
      <c r="Z188" s="2" t="s">
        <v>28</v>
      </c>
      <c r="AA188" s="2" t="s">
        <v>287</v>
      </c>
      <c r="AB188" s="1" t="s">
        <v>14</v>
      </c>
      <c r="AC188" s="30" t="s">
        <v>255</v>
      </c>
    </row>
    <row r="189" spans="1:29" customFormat="1" ht="31.5" hidden="1">
      <c r="A189" t="s">
        <v>319</v>
      </c>
      <c r="B189" s="10" t="str">
        <f t="shared" ca="1" si="125"/>
        <v>Бангладешн</v>
      </c>
      <c r="C189" s="2" t="s">
        <v>5</v>
      </c>
      <c r="D189" s="15" t="s">
        <v>6</v>
      </c>
      <c r="E189" s="10" t="str">
        <f t="shared" ca="1" si="126"/>
        <v>O Прочие виды коммунальных, социальных и личных услуг</v>
      </c>
      <c r="F189" s="22">
        <v>2351.1164398399997</v>
      </c>
      <c r="G189" s="22">
        <v>2399.0984079999998</v>
      </c>
      <c r="H189" s="22">
        <v>2448.0596</v>
      </c>
      <c r="I189" s="22">
        <v>2498.02</v>
      </c>
      <c r="J189" s="23">
        <v>2549</v>
      </c>
      <c r="K189" s="24">
        <v>2549</v>
      </c>
      <c r="L189" s="23">
        <v>2622</v>
      </c>
      <c r="M189" s="24">
        <v>2624.6219999999998</v>
      </c>
      <c r="N189" s="24">
        <v>2624.6219999999998</v>
      </c>
      <c r="O189" s="24">
        <v>2572.1295599999999</v>
      </c>
      <c r="P189" s="34">
        <f t="shared" si="172"/>
        <v>5.7510942646992455E-2</v>
      </c>
      <c r="Q189" s="34">
        <f t="shared" si="173"/>
        <v>5.7510942646992462E-2</v>
      </c>
      <c r="R189" s="34">
        <f t="shared" si="174"/>
        <v>5.7510942646992469E-2</v>
      </c>
      <c r="S189" s="34">
        <f t="shared" si="175"/>
        <v>5.7510942646992469E-2</v>
      </c>
      <c r="T189" s="35">
        <f t="shared" si="176"/>
        <v>5.7510942646992462E-2</v>
      </c>
      <c r="U189" s="36">
        <f t="shared" si="177"/>
        <v>5.868463535407395E-2</v>
      </c>
      <c r="V189" s="35">
        <f t="shared" si="178"/>
        <v>5.5366682855755224E-2</v>
      </c>
      <c r="W189" s="36">
        <f t="shared" si="179"/>
        <v>5.6553111774092828E-2</v>
      </c>
      <c r="X189" s="36">
        <f t="shared" si="180"/>
        <v>5.7707256912339626E-2</v>
      </c>
      <c r="Y189" s="36">
        <f t="shared" si="181"/>
        <v>5.7707256912339626E-2</v>
      </c>
      <c r="Z189" s="2" t="s">
        <v>28</v>
      </c>
      <c r="AA189" s="2" t="s">
        <v>287</v>
      </c>
      <c r="AB189" s="1" t="s">
        <v>266</v>
      </c>
      <c r="AC189" s="33" t="s">
        <v>315</v>
      </c>
    </row>
    <row r="190" spans="1:29" ht="15.75" hidden="1">
      <c r="A190" t="s">
        <v>321</v>
      </c>
      <c r="B190" s="10" t="str">
        <f t="shared" ca="1" si="125"/>
        <v>Бельгия</v>
      </c>
      <c r="C190" s="10" t="s">
        <v>5</v>
      </c>
      <c r="D190" s="25" t="s">
        <v>6</v>
      </c>
      <c r="E190" s="10" t="str">
        <f t="shared" ca="1" si="126"/>
        <v xml:space="preserve">Итого </v>
      </c>
      <c r="F190" s="23">
        <v>4006.9</v>
      </c>
      <c r="G190" s="23">
        <v>4092.2</v>
      </c>
      <c r="H190" s="23">
        <v>4051.2</v>
      </c>
      <c r="I190" s="23">
        <v>4069.8</v>
      </c>
      <c r="J190" s="23">
        <v>4070.4</v>
      </c>
      <c r="K190" s="23">
        <v>4139.2</v>
      </c>
      <c r="L190" s="23">
        <v>4235.3</v>
      </c>
      <c r="M190" s="23">
        <v>4262.8</v>
      </c>
      <c r="N190" s="23">
        <v>4380.3</v>
      </c>
      <c r="O190" s="23">
        <v>4445.8999999999996</v>
      </c>
      <c r="P190" s="35">
        <f t="shared" ref="P190:Y190" si="182">F190/F$190</f>
        <v>1</v>
      </c>
      <c r="Q190" s="35">
        <f t="shared" si="182"/>
        <v>1</v>
      </c>
      <c r="R190" s="35">
        <f t="shared" si="182"/>
        <v>1</v>
      </c>
      <c r="S190" s="35">
        <f t="shared" si="182"/>
        <v>1</v>
      </c>
      <c r="T190" s="35">
        <f t="shared" si="182"/>
        <v>1</v>
      </c>
      <c r="U190" s="35">
        <f t="shared" si="182"/>
        <v>1</v>
      </c>
      <c r="V190" s="35">
        <f t="shared" si="182"/>
        <v>1</v>
      </c>
      <c r="W190" s="35">
        <f t="shared" si="182"/>
        <v>1</v>
      </c>
      <c r="X190" s="35">
        <f t="shared" si="182"/>
        <v>1</v>
      </c>
      <c r="Y190" s="35">
        <f t="shared" si="182"/>
        <v>1</v>
      </c>
      <c r="Z190" s="10" t="s">
        <v>29</v>
      </c>
      <c r="AA190" s="31" t="s">
        <v>157</v>
      </c>
      <c r="AB190" s="5" t="s">
        <v>262</v>
      </c>
      <c r="AC190" s="30" t="s">
        <v>260</v>
      </c>
    </row>
    <row r="191" spans="1:29" ht="31.5" hidden="1">
      <c r="A191" t="s">
        <v>321</v>
      </c>
      <c r="B191" s="10" t="str">
        <f t="shared" ca="1" si="125"/>
        <v>Бельгия</v>
      </c>
      <c r="C191" s="43" t="s">
        <v>5</v>
      </c>
      <c r="D191" s="25" t="s">
        <v>6</v>
      </c>
      <c r="E191" s="10" t="str">
        <f t="shared" ca="1" si="126"/>
        <v>E Электро-, газо- и водоснабжение</v>
      </c>
      <c r="F191" s="23">
        <v>33.5</v>
      </c>
      <c r="G191" s="23">
        <v>34.6</v>
      </c>
      <c r="H191" s="23">
        <v>30.9</v>
      </c>
      <c r="I191" s="23">
        <v>30.5</v>
      </c>
      <c r="J191" s="23">
        <v>32.1</v>
      </c>
      <c r="K191" s="23">
        <v>32.299999999999997</v>
      </c>
      <c r="L191" s="23">
        <v>32.299999999999997</v>
      </c>
      <c r="M191" s="23">
        <v>35.1</v>
      </c>
      <c r="N191" s="23">
        <v>34.299999999999997</v>
      </c>
      <c r="O191" s="23">
        <v>40.4</v>
      </c>
      <c r="P191" s="35">
        <f t="shared" ref="P191:P203" si="183">F191/F$190</f>
        <v>8.3605780029449191E-3</v>
      </c>
      <c r="Q191" s="35">
        <f t="shared" ref="Q191:Q203" si="184">G191/G$190</f>
        <v>8.455109720932507E-3</v>
      </c>
      <c r="R191" s="35">
        <f t="shared" ref="R191:R203" si="185">H191/H$190</f>
        <v>7.6273696682464453E-3</v>
      </c>
      <c r="S191" s="35">
        <f t="shared" ref="S191:S203" si="186">I191/I$190</f>
        <v>7.49422576047963E-3</v>
      </c>
      <c r="T191" s="35">
        <f t="shared" ref="T191:T203" si="187">J191/J$190</f>
        <v>7.8862028301886801E-3</v>
      </c>
      <c r="U191" s="35">
        <f t="shared" ref="U191:U203" si="188">K191/K$190</f>
        <v>7.80344027831465E-3</v>
      </c>
      <c r="V191" s="35">
        <f t="shared" ref="V191:V203" si="189">L191/L$190</f>
        <v>7.6263782966968091E-3</v>
      </c>
      <c r="W191" s="35">
        <f t="shared" ref="W191:W203" si="190">M191/M$190</f>
        <v>8.2340245847799566E-3</v>
      </c>
      <c r="X191" s="35">
        <f t="shared" ref="X191:X203" si="191">N191/N$190</f>
        <v>7.8305138917425729E-3</v>
      </c>
      <c r="Y191" s="35">
        <f t="shared" ref="Y191:Y203" si="192">O191/O$190</f>
        <v>9.0870239996401186E-3</v>
      </c>
      <c r="Z191" s="43" t="s">
        <v>29</v>
      </c>
      <c r="AA191" s="31" t="s">
        <v>157</v>
      </c>
      <c r="AB191" s="5" t="s">
        <v>263</v>
      </c>
      <c r="AC191" s="5" t="s">
        <v>314</v>
      </c>
    </row>
    <row r="192" spans="1:29" ht="63" hidden="1">
      <c r="A192" t="s">
        <v>321</v>
      </c>
      <c r="B192" s="10" t="str">
        <f t="shared" ca="1" si="125"/>
        <v>Бельгия</v>
      </c>
      <c r="C192" s="6" t="s">
        <v>5</v>
      </c>
      <c r="D192" s="25" t="s">
        <v>6</v>
      </c>
      <c r="E192" s="10" t="str">
        <f t="shared" ca="1" si="126"/>
        <v xml:space="preserve">G Оптовая и розничная торговля; ремонт автомашин, мотоцивлов и продукция домохозяйств  </v>
      </c>
      <c r="F192" s="23">
        <v>589.29999999999995</v>
      </c>
      <c r="G192" s="23">
        <v>572.4</v>
      </c>
      <c r="H192" s="23">
        <v>554.4</v>
      </c>
      <c r="I192" s="23">
        <v>582.9</v>
      </c>
      <c r="J192" s="23">
        <v>560.29999999999995</v>
      </c>
      <c r="K192" s="23">
        <v>565.29999999999995</v>
      </c>
      <c r="L192" s="23">
        <v>568</v>
      </c>
      <c r="M192" s="23">
        <v>559.4</v>
      </c>
      <c r="N192" s="23">
        <v>589</v>
      </c>
      <c r="O192" s="23">
        <v>571</v>
      </c>
      <c r="P192" s="35">
        <f t="shared" si="183"/>
        <v>0.147071302004043</v>
      </c>
      <c r="Q192" s="35">
        <f t="shared" si="184"/>
        <v>0.13987586139484873</v>
      </c>
      <c r="R192" s="35">
        <f t="shared" si="185"/>
        <v>0.1368483412322275</v>
      </c>
      <c r="S192" s="35">
        <f t="shared" si="186"/>
        <v>0.14322571133716644</v>
      </c>
      <c r="T192" s="35">
        <f t="shared" si="187"/>
        <v>0.13765231918238993</v>
      </c>
      <c r="U192" s="35">
        <f t="shared" si="188"/>
        <v>0.13657228449942016</v>
      </c>
      <c r="V192" s="35">
        <f t="shared" si="189"/>
        <v>0.1341109248459377</v>
      </c>
      <c r="W192" s="35">
        <f t="shared" si="190"/>
        <v>0.13122830064746174</v>
      </c>
      <c r="X192" s="35">
        <f t="shared" si="191"/>
        <v>0.13446567586694974</v>
      </c>
      <c r="Y192" s="35">
        <f t="shared" si="192"/>
        <v>0.12843293821273533</v>
      </c>
      <c r="Z192" s="6" t="s">
        <v>29</v>
      </c>
      <c r="AA192" s="31" t="s">
        <v>157</v>
      </c>
      <c r="AB192" s="5" t="s">
        <v>7</v>
      </c>
      <c r="AC192" s="30" t="s">
        <v>244</v>
      </c>
    </row>
    <row r="193" spans="1:29" ht="15.75" hidden="1">
      <c r="A193" t="s">
        <v>321</v>
      </c>
      <c r="B193" s="10" t="str">
        <f t="shared" ca="1" si="125"/>
        <v>Бельгия</v>
      </c>
      <c r="C193" s="4" t="s">
        <v>5</v>
      </c>
      <c r="D193" s="25" t="s">
        <v>6</v>
      </c>
      <c r="E193" s="10" t="str">
        <f t="shared" ca="1" si="126"/>
        <v>H Отели и рестораны</v>
      </c>
      <c r="F193" s="23">
        <v>136.1</v>
      </c>
      <c r="G193" s="23">
        <v>132.80000000000001</v>
      </c>
      <c r="H193" s="23">
        <v>129.5</v>
      </c>
      <c r="I193" s="23">
        <v>139</v>
      </c>
      <c r="J193" s="23">
        <v>132.9</v>
      </c>
      <c r="K193" s="23">
        <v>132</v>
      </c>
      <c r="L193" s="23">
        <v>143.80000000000001</v>
      </c>
      <c r="M193" s="23">
        <v>140.1</v>
      </c>
      <c r="N193" s="23">
        <v>150.80000000000001</v>
      </c>
      <c r="O193" s="23">
        <v>141.9</v>
      </c>
      <c r="P193" s="35">
        <f t="shared" si="183"/>
        <v>3.3966407946292645E-2</v>
      </c>
      <c r="Q193" s="35">
        <f t="shared" si="184"/>
        <v>3.2451981819070434E-2</v>
      </c>
      <c r="R193" s="35">
        <f t="shared" si="185"/>
        <v>3.1965837282780414E-2</v>
      </c>
      <c r="S193" s="35">
        <f t="shared" si="186"/>
        <v>3.4154012482185858E-2</v>
      </c>
      <c r="T193" s="35">
        <f t="shared" si="187"/>
        <v>3.2650353773584904E-2</v>
      </c>
      <c r="U193" s="35">
        <f t="shared" si="188"/>
        <v>3.1890220332431392E-2</v>
      </c>
      <c r="V193" s="35">
        <f t="shared" si="189"/>
        <v>3.3952730621207475E-2</v>
      </c>
      <c r="W193" s="35">
        <f t="shared" si="190"/>
        <v>3.2865722060617435E-2</v>
      </c>
      <c r="X193" s="35">
        <f t="shared" si="191"/>
        <v>3.4426865739789515E-2</v>
      </c>
      <c r="Y193" s="35">
        <f t="shared" si="192"/>
        <v>3.1917047167052792E-2</v>
      </c>
      <c r="Z193" s="4" t="s">
        <v>29</v>
      </c>
      <c r="AA193" s="31" t="s">
        <v>157</v>
      </c>
      <c r="AB193" s="5" t="s">
        <v>8</v>
      </c>
      <c r="AC193" s="30" t="s">
        <v>245</v>
      </c>
    </row>
    <row r="194" spans="1:29" ht="31.5" hidden="1">
      <c r="A194" t="s">
        <v>321</v>
      </c>
      <c r="B194" s="10" t="str">
        <f t="shared" ca="1" si="125"/>
        <v>Бельгия</v>
      </c>
      <c r="C194" s="4" t="s">
        <v>5</v>
      </c>
      <c r="D194" s="25" t="s">
        <v>6</v>
      </c>
      <c r="E194" s="10" t="str">
        <f t="shared" ca="1" si="126"/>
        <v xml:space="preserve">I Транспорт, складское хозяйство и связь </v>
      </c>
      <c r="F194" s="23">
        <v>296.10000000000002</v>
      </c>
      <c r="G194" s="23">
        <v>317.7</v>
      </c>
      <c r="H194" s="23">
        <v>325.5</v>
      </c>
      <c r="I194" s="23">
        <v>313.39999999999998</v>
      </c>
      <c r="J194" s="23">
        <v>311.7</v>
      </c>
      <c r="K194" s="23">
        <v>313.3</v>
      </c>
      <c r="L194" s="23">
        <v>313.5</v>
      </c>
      <c r="M194" s="23">
        <v>320</v>
      </c>
      <c r="N194" s="23">
        <v>316.10000000000002</v>
      </c>
      <c r="O194" s="23">
        <v>331.8</v>
      </c>
      <c r="P194" s="35">
        <f t="shared" si="183"/>
        <v>7.3897526766328089E-2</v>
      </c>
      <c r="Q194" s="35">
        <f t="shared" si="184"/>
        <v>7.7635501686134603E-2</v>
      </c>
      <c r="R194" s="35">
        <f t="shared" si="185"/>
        <v>8.034656398104266E-2</v>
      </c>
      <c r="S194" s="35">
        <f t="shared" si="186"/>
        <v>7.700624109292839E-2</v>
      </c>
      <c r="T194" s="35">
        <f t="shared" si="187"/>
        <v>7.6577240566037735E-2</v>
      </c>
      <c r="U194" s="35">
        <f t="shared" si="188"/>
        <v>7.5690954773869348E-2</v>
      </c>
      <c r="V194" s="35">
        <f t="shared" si="189"/>
        <v>7.4020730526763154E-2</v>
      </c>
      <c r="W194" s="35">
        <f t="shared" si="190"/>
        <v>7.5068030402552305E-2</v>
      </c>
      <c r="X194" s="35">
        <f t="shared" si="191"/>
        <v>7.2164007031481861E-2</v>
      </c>
      <c r="Y194" s="35">
        <f t="shared" si="192"/>
        <v>7.4630558492093851E-2</v>
      </c>
      <c r="Z194" s="4" t="s">
        <v>29</v>
      </c>
      <c r="AA194" s="31" t="s">
        <v>157</v>
      </c>
      <c r="AB194" s="5" t="s">
        <v>9</v>
      </c>
      <c r="AC194" s="30" t="s">
        <v>258</v>
      </c>
    </row>
    <row r="195" spans="1:29" ht="15.75" hidden="1">
      <c r="A195" t="s">
        <v>321</v>
      </c>
      <c r="B195" s="10" t="str">
        <f t="shared" ref="B195:B258" ca="1" si="193">OFFSET(Z195,0,$Z$1)</f>
        <v>Бельгия</v>
      </c>
      <c r="C195" s="4" t="s">
        <v>5</v>
      </c>
      <c r="D195" s="25" t="s">
        <v>6</v>
      </c>
      <c r="E195" s="10" t="str">
        <f t="shared" ref="E195:E258" ca="1" si="194">OFFSET(AB195,0,$Z$1)</f>
        <v xml:space="preserve">J Финансовое посредничество </v>
      </c>
      <c r="F195" s="22">
        <v>154.91252</v>
      </c>
      <c r="G195" s="22">
        <v>158.07400000000001</v>
      </c>
      <c r="H195" s="23">
        <v>161.30000000000001</v>
      </c>
      <c r="I195" s="23">
        <v>156.9</v>
      </c>
      <c r="J195" s="23">
        <v>154.5</v>
      </c>
      <c r="K195" s="23">
        <v>152.30000000000001</v>
      </c>
      <c r="L195" s="23">
        <v>162</v>
      </c>
      <c r="M195" s="23">
        <v>155.6</v>
      </c>
      <c r="N195" s="23">
        <v>162.6</v>
      </c>
      <c r="O195" s="23">
        <v>175.7</v>
      </c>
      <c r="P195" s="34">
        <f t="shared" si="183"/>
        <v>3.8661439017694477E-2</v>
      </c>
      <c r="Q195" s="34">
        <f t="shared" si="184"/>
        <v>3.8628121792678757E-2</v>
      </c>
      <c r="R195" s="35">
        <f t="shared" si="185"/>
        <v>3.9815363349131126E-2</v>
      </c>
      <c r="S195" s="35">
        <f t="shared" si="186"/>
        <v>3.8552263010467346E-2</v>
      </c>
      <c r="T195" s="35">
        <f t="shared" si="187"/>
        <v>3.7956957547169809E-2</v>
      </c>
      <c r="U195" s="35">
        <f t="shared" si="188"/>
        <v>3.6794549671434099E-2</v>
      </c>
      <c r="V195" s="35">
        <f t="shared" si="189"/>
        <v>3.8249946875073784E-2</v>
      </c>
      <c r="W195" s="35">
        <f t="shared" si="190"/>
        <v>3.6501829783241062E-2</v>
      </c>
      <c r="X195" s="35">
        <f t="shared" si="191"/>
        <v>3.7120745154441477E-2</v>
      </c>
      <c r="Y195" s="35">
        <f t="shared" si="192"/>
        <v>3.9519557344969522E-2</v>
      </c>
      <c r="Z195" s="4" t="s">
        <v>29</v>
      </c>
      <c r="AA195" s="31" t="s">
        <v>157</v>
      </c>
      <c r="AB195" s="5" t="s">
        <v>10</v>
      </c>
      <c r="AC195" s="30" t="s">
        <v>259</v>
      </c>
    </row>
    <row r="196" spans="1:29" customFormat="1" ht="38.25" hidden="1">
      <c r="A196" t="s">
        <v>321</v>
      </c>
      <c r="B196" s="10" t="str">
        <f t="shared" ca="1" si="193"/>
        <v>Бельгия</v>
      </c>
      <c r="C196" s="2" t="s">
        <v>5</v>
      </c>
      <c r="D196" s="15" t="s">
        <v>6</v>
      </c>
      <c r="E196" s="10" t="str">
        <f t="shared" ca="1" si="194"/>
        <v xml:space="preserve">L Государственное управление и оборона; обязательное соц.страхование </v>
      </c>
      <c r="F196" s="23">
        <v>465.4</v>
      </c>
      <c r="G196" s="24">
        <v>465.4</v>
      </c>
      <c r="H196" s="24">
        <v>465.4</v>
      </c>
      <c r="I196" s="24">
        <v>465.4</v>
      </c>
      <c r="J196" s="24">
        <v>465.4</v>
      </c>
      <c r="K196" s="24">
        <v>465.4</v>
      </c>
      <c r="L196" s="24">
        <v>465.4</v>
      </c>
      <c r="M196" s="24">
        <v>465.4</v>
      </c>
      <c r="N196" s="24">
        <v>465.4</v>
      </c>
      <c r="O196" s="24">
        <v>465.4</v>
      </c>
      <c r="P196" s="35">
        <f t="shared" si="183"/>
        <v>0.11614964186777807</v>
      </c>
      <c r="Q196" s="36">
        <f t="shared" si="184"/>
        <v>0.11372855676653144</v>
      </c>
      <c r="R196" s="36">
        <f t="shared" si="185"/>
        <v>0.11487954186413903</v>
      </c>
      <c r="S196" s="36">
        <f t="shared" si="186"/>
        <v>0.11435451373531867</v>
      </c>
      <c r="T196" s="36">
        <f t="shared" si="187"/>
        <v>0.11433765723270439</v>
      </c>
      <c r="U196" s="36">
        <f t="shared" si="188"/>
        <v>0.11243718592964824</v>
      </c>
      <c r="V196" s="36">
        <f t="shared" si="189"/>
        <v>0.10988595849172431</v>
      </c>
      <c r="W196" s="36">
        <f t="shared" si="190"/>
        <v>0.10917706671671201</v>
      </c>
      <c r="X196" s="36">
        <f t="shared" si="191"/>
        <v>0.10624843047279865</v>
      </c>
      <c r="Y196" s="36">
        <f t="shared" si="192"/>
        <v>0.10468071706516116</v>
      </c>
      <c r="Z196" s="2" t="s">
        <v>29</v>
      </c>
      <c r="AA196" s="31" t="s">
        <v>157</v>
      </c>
      <c r="AB196" s="1" t="s">
        <v>267</v>
      </c>
      <c r="AC196" s="30" t="s">
        <v>257</v>
      </c>
    </row>
    <row r="197" spans="1:29" ht="31.5" hidden="1">
      <c r="A197" t="s">
        <v>321</v>
      </c>
      <c r="B197" s="10" t="str">
        <f t="shared" ca="1" si="193"/>
        <v>Бельгия</v>
      </c>
      <c r="C197" s="4" t="s">
        <v>5</v>
      </c>
      <c r="D197" s="25" t="s">
        <v>6</v>
      </c>
      <c r="E197" s="10" t="str">
        <f t="shared" ca="1" si="194"/>
        <v xml:space="preserve">K Недвижимость, аренда и деловая активность </v>
      </c>
      <c r="F197" s="22">
        <v>344.20735999999994</v>
      </c>
      <c r="G197" s="22">
        <v>351.23199999999997</v>
      </c>
      <c r="H197" s="23">
        <v>358.4</v>
      </c>
      <c r="I197" s="23">
        <v>369.7</v>
      </c>
      <c r="J197" s="23">
        <v>382.4</v>
      </c>
      <c r="K197" s="23">
        <v>378.7</v>
      </c>
      <c r="L197" s="23">
        <v>368.8</v>
      </c>
      <c r="M197" s="23">
        <v>404.4</v>
      </c>
      <c r="N197" s="23">
        <v>414</v>
      </c>
      <c r="O197" s="23">
        <v>417.9</v>
      </c>
      <c r="P197" s="34">
        <f t="shared" si="183"/>
        <v>8.5903656193066946E-2</v>
      </c>
      <c r="Q197" s="34">
        <f t="shared" si="184"/>
        <v>8.5829627095449876E-2</v>
      </c>
      <c r="R197" s="35">
        <f t="shared" si="185"/>
        <v>8.8467614533965247E-2</v>
      </c>
      <c r="S197" s="35">
        <f t="shared" si="186"/>
        <v>9.0839844709813738E-2</v>
      </c>
      <c r="T197" s="35">
        <f t="shared" si="187"/>
        <v>9.3946540880503138E-2</v>
      </c>
      <c r="U197" s="35">
        <f t="shared" si="188"/>
        <v>9.1491109393119441E-2</v>
      </c>
      <c r="V197" s="35">
        <f t="shared" si="189"/>
        <v>8.7077656836587719E-2</v>
      </c>
      <c r="W197" s="35">
        <f t="shared" si="190"/>
        <v>9.4867223421225472E-2</v>
      </c>
      <c r="X197" s="35">
        <f t="shared" si="191"/>
        <v>9.4514074378467219E-2</v>
      </c>
      <c r="Y197" s="35">
        <f t="shared" si="192"/>
        <v>9.3996716075485279E-2</v>
      </c>
      <c r="Z197" s="4" t="s">
        <v>29</v>
      </c>
      <c r="AA197" s="31" t="s">
        <v>157</v>
      </c>
      <c r="AB197" s="5" t="s">
        <v>11</v>
      </c>
      <c r="AC197" s="30" t="s">
        <v>256</v>
      </c>
    </row>
    <row r="198" spans="1:29" ht="47.25" hidden="1">
      <c r="A198" t="s">
        <v>321</v>
      </c>
      <c r="B198" s="10" t="str">
        <f t="shared" ca="1" si="193"/>
        <v>Бельгия</v>
      </c>
      <c r="C198" s="4" t="s">
        <v>5</v>
      </c>
      <c r="D198" s="25" t="s">
        <v>6</v>
      </c>
      <c r="E198" s="10" t="str">
        <f t="shared" ca="1" si="194"/>
        <v xml:space="preserve">L Государственное управление и оборона; обязательное соц.страхование </v>
      </c>
      <c r="F198" s="22">
        <v>376.95699999999999</v>
      </c>
      <c r="G198" s="22">
        <v>384.65</v>
      </c>
      <c r="H198" s="23">
        <v>392.5</v>
      </c>
      <c r="I198" s="23">
        <v>395.1</v>
      </c>
      <c r="J198" s="23">
        <v>397.1</v>
      </c>
      <c r="K198" s="23">
        <v>419.4</v>
      </c>
      <c r="L198" s="23">
        <v>419.8</v>
      </c>
      <c r="M198" s="23">
        <v>422.1</v>
      </c>
      <c r="N198" s="23">
        <v>431.7</v>
      </c>
      <c r="O198" s="23">
        <v>436.9</v>
      </c>
      <c r="P198" s="34">
        <f t="shared" si="183"/>
        <v>9.4076967231525616E-2</v>
      </c>
      <c r="Q198" s="34">
        <f t="shared" si="184"/>
        <v>9.3995894628806018E-2</v>
      </c>
      <c r="R198" s="35">
        <f t="shared" si="185"/>
        <v>9.6884873617693532E-2</v>
      </c>
      <c r="S198" s="35">
        <f t="shared" si="186"/>
        <v>9.7080937638213183E-2</v>
      </c>
      <c r="T198" s="35">
        <f t="shared" si="187"/>
        <v>9.7557979559748431E-2</v>
      </c>
      <c r="U198" s="35">
        <f t="shared" si="188"/>
        <v>0.10132392732895246</v>
      </c>
      <c r="V198" s="35">
        <f t="shared" si="189"/>
        <v>9.911930677874059E-2</v>
      </c>
      <c r="W198" s="35">
        <f t="shared" si="190"/>
        <v>9.9019423852866661E-2</v>
      </c>
      <c r="X198" s="35">
        <f t="shared" si="191"/>
        <v>9.8554893500445162E-2</v>
      </c>
      <c r="Y198" s="35">
        <f t="shared" si="192"/>
        <v>9.8270316471355632E-2</v>
      </c>
      <c r="Z198" s="4" t="s">
        <v>29</v>
      </c>
      <c r="AA198" s="31" t="s">
        <v>157</v>
      </c>
      <c r="AB198" s="5" t="s">
        <v>12</v>
      </c>
      <c r="AC198" s="30" t="s">
        <v>257</v>
      </c>
    </row>
    <row r="199" spans="1:29" customFormat="1" ht="15.75" hidden="1">
      <c r="A199" t="s">
        <v>321</v>
      </c>
      <c r="B199" s="10" t="str">
        <f t="shared" ca="1" si="193"/>
        <v>Бельгия</v>
      </c>
      <c r="C199" s="2" t="s">
        <v>5</v>
      </c>
      <c r="D199" s="15" t="s">
        <v>6</v>
      </c>
      <c r="E199" s="10" t="str">
        <f t="shared" ca="1" si="194"/>
        <v xml:space="preserve">Итого </v>
      </c>
      <c r="F199" s="23">
        <v>1331.9</v>
      </c>
      <c r="G199" s="24">
        <v>1331.9</v>
      </c>
      <c r="H199" s="24">
        <v>1331.9</v>
      </c>
      <c r="I199" s="24">
        <v>1331.9</v>
      </c>
      <c r="J199" s="24">
        <v>1331.9</v>
      </c>
      <c r="K199" s="24">
        <v>1331.9</v>
      </c>
      <c r="L199" s="24">
        <v>1331.9</v>
      </c>
      <c r="M199" s="24">
        <v>1331.9</v>
      </c>
      <c r="N199" s="24">
        <v>1331.9</v>
      </c>
      <c r="O199" s="24">
        <v>1331.9</v>
      </c>
      <c r="P199" s="35">
        <f t="shared" si="183"/>
        <v>0.33240160722753254</v>
      </c>
      <c r="Q199" s="36">
        <f t="shared" si="184"/>
        <v>0.32547285078930654</v>
      </c>
      <c r="R199" s="36">
        <f t="shared" si="185"/>
        <v>0.32876678515007901</v>
      </c>
      <c r="S199" s="36">
        <f t="shared" si="186"/>
        <v>0.32726423902894491</v>
      </c>
      <c r="T199" s="36">
        <f t="shared" si="187"/>
        <v>0.32721599842767296</v>
      </c>
      <c r="U199" s="36">
        <f t="shared" si="188"/>
        <v>0.32177715500579823</v>
      </c>
      <c r="V199" s="36">
        <f t="shared" si="189"/>
        <v>0.31447595211673318</v>
      </c>
      <c r="W199" s="36">
        <f t="shared" si="190"/>
        <v>0.31244721779112322</v>
      </c>
      <c r="X199" s="36">
        <f t="shared" si="191"/>
        <v>0.3040659315571993</v>
      </c>
      <c r="Y199" s="36">
        <f t="shared" si="192"/>
        <v>0.29957938775051174</v>
      </c>
      <c r="Z199" s="2" t="s">
        <v>29</v>
      </c>
      <c r="AA199" s="31" t="s">
        <v>157</v>
      </c>
      <c r="AB199" s="1" t="s">
        <v>270</v>
      </c>
      <c r="AC199" s="30" t="s">
        <v>260</v>
      </c>
    </row>
    <row r="200" spans="1:29" customFormat="1" ht="15.75" hidden="1">
      <c r="A200" t="s">
        <v>321</v>
      </c>
      <c r="B200" s="10" t="str">
        <f t="shared" ca="1" si="193"/>
        <v>Бельгия</v>
      </c>
      <c r="C200" s="2" t="s">
        <v>5</v>
      </c>
      <c r="D200" s="18" t="s">
        <v>6</v>
      </c>
      <c r="E200" s="10" t="str">
        <f t="shared" ca="1" si="194"/>
        <v xml:space="preserve">M Образование </v>
      </c>
      <c r="F200" s="22">
        <v>334.60335999999995</v>
      </c>
      <c r="G200" s="22">
        <v>341.43199999999996</v>
      </c>
      <c r="H200" s="23">
        <v>348.4</v>
      </c>
      <c r="I200" s="23">
        <v>339.1</v>
      </c>
      <c r="J200" s="23">
        <v>351</v>
      </c>
      <c r="K200" s="23">
        <v>371.3</v>
      </c>
      <c r="L200" s="23">
        <v>389.5</v>
      </c>
      <c r="M200" s="23">
        <v>375.6</v>
      </c>
      <c r="N200" s="23">
        <v>378.5</v>
      </c>
      <c r="O200" s="23">
        <v>375.6</v>
      </c>
      <c r="P200" s="34">
        <f t="shared" si="183"/>
        <v>8.3506790785894319E-2</v>
      </c>
      <c r="Q200" s="34">
        <f t="shared" si="184"/>
        <v>8.3434827232295575E-2</v>
      </c>
      <c r="R200" s="35">
        <f t="shared" si="185"/>
        <v>8.599921011058452E-2</v>
      </c>
      <c r="S200" s="35">
        <f t="shared" si="186"/>
        <v>8.332104771733255E-2</v>
      </c>
      <c r="T200" s="35">
        <f t="shared" si="187"/>
        <v>8.623231132075472E-2</v>
      </c>
      <c r="U200" s="35">
        <f t="shared" si="188"/>
        <v>8.9703324313877078E-2</v>
      </c>
      <c r="V200" s="35">
        <f t="shared" si="189"/>
        <v>9.1965150048402708E-2</v>
      </c>
      <c r="W200" s="35">
        <f t="shared" si="190"/>
        <v>8.811110068499578E-2</v>
      </c>
      <c r="X200" s="35">
        <f t="shared" si="191"/>
        <v>8.6409606647946488E-2</v>
      </c>
      <c r="Y200" s="35">
        <f t="shared" si="192"/>
        <v>8.4482332036258143E-2</v>
      </c>
      <c r="Z200" s="2" t="s">
        <v>29</v>
      </c>
      <c r="AA200" s="31" t="s">
        <v>157</v>
      </c>
      <c r="AB200" s="1" t="s">
        <v>13</v>
      </c>
      <c r="AC200" s="30" t="s">
        <v>254</v>
      </c>
    </row>
    <row r="201" spans="1:29" customFormat="1" ht="25.5" hidden="1">
      <c r="A201" t="s">
        <v>321</v>
      </c>
      <c r="B201" s="10" t="str">
        <f t="shared" ca="1" si="193"/>
        <v>Бельгия</v>
      </c>
      <c r="C201" s="2" t="s">
        <v>5</v>
      </c>
      <c r="D201" s="18" t="s">
        <v>6</v>
      </c>
      <c r="E201" s="10" t="str">
        <f t="shared" ca="1" si="194"/>
        <v xml:space="preserve">N Здравоохранение и социальная работа </v>
      </c>
      <c r="F201" s="22">
        <v>451.58008000000001</v>
      </c>
      <c r="G201" s="22">
        <v>460.79599999999999</v>
      </c>
      <c r="H201" s="23">
        <v>470.2</v>
      </c>
      <c r="I201" s="23">
        <v>494.1</v>
      </c>
      <c r="J201" s="23">
        <v>518.6</v>
      </c>
      <c r="K201" s="23">
        <v>508.6</v>
      </c>
      <c r="L201" s="23">
        <v>516.79999999999995</v>
      </c>
      <c r="M201" s="23">
        <v>528.9</v>
      </c>
      <c r="N201" s="23">
        <v>534.70000000000005</v>
      </c>
      <c r="O201" s="23">
        <v>564.1</v>
      </c>
      <c r="P201" s="34">
        <f t="shared" si="183"/>
        <v>0.11270061144525693</v>
      </c>
      <c r="Q201" s="34">
        <f t="shared" si="184"/>
        <v>0.11260348956551489</v>
      </c>
      <c r="R201" s="35">
        <f t="shared" si="185"/>
        <v>0.11606437598736177</v>
      </c>
      <c r="S201" s="35">
        <f t="shared" si="186"/>
        <v>0.12140645731977001</v>
      </c>
      <c r="T201" s="35">
        <f t="shared" si="187"/>
        <v>0.12740762578616352</v>
      </c>
      <c r="U201" s="35">
        <f t="shared" si="188"/>
        <v>0.12287398531117125</v>
      </c>
      <c r="V201" s="35">
        <f t="shared" si="189"/>
        <v>0.12202205274714895</v>
      </c>
      <c r="W201" s="35">
        <f t="shared" si="190"/>
        <v>0.12407337899971849</v>
      </c>
      <c r="X201" s="35">
        <f t="shared" si="191"/>
        <v>0.12206926466223775</v>
      </c>
      <c r="Y201" s="35">
        <f t="shared" si="192"/>
        <v>0.12688094649002454</v>
      </c>
      <c r="Z201" s="2" t="s">
        <v>29</v>
      </c>
      <c r="AA201" s="31" t="s">
        <v>157</v>
      </c>
      <c r="AB201" s="1" t="s">
        <v>14</v>
      </c>
      <c r="AC201" s="30" t="s">
        <v>255</v>
      </c>
    </row>
    <row r="202" spans="1:29" ht="31.5" hidden="1">
      <c r="A202" t="s">
        <v>321</v>
      </c>
      <c r="B202" s="10" t="str">
        <f t="shared" ca="1" si="193"/>
        <v>Бельгия</v>
      </c>
      <c r="C202" s="4" t="s">
        <v>5</v>
      </c>
      <c r="D202" s="25" t="s">
        <v>6</v>
      </c>
      <c r="E202" s="10" t="str">
        <f t="shared" ca="1" si="194"/>
        <v>O Прочие виды коммунальных, социальных и личных услуг</v>
      </c>
      <c r="F202" s="22">
        <v>153.76004</v>
      </c>
      <c r="G202" s="22">
        <v>156.898</v>
      </c>
      <c r="H202" s="23">
        <v>160.1</v>
      </c>
      <c r="I202" s="23">
        <v>153.80000000000001</v>
      </c>
      <c r="J202" s="23">
        <v>160.4</v>
      </c>
      <c r="K202" s="23">
        <v>159.5</v>
      </c>
      <c r="L202" s="23">
        <v>170</v>
      </c>
      <c r="M202" s="23">
        <v>172</v>
      </c>
      <c r="N202" s="23">
        <v>185.1</v>
      </c>
      <c r="O202" s="23">
        <v>181.8</v>
      </c>
      <c r="P202" s="34">
        <f t="shared" si="183"/>
        <v>3.8373815168833765E-2</v>
      </c>
      <c r="Q202" s="34">
        <f t="shared" si="184"/>
        <v>3.8340745809100241E-2</v>
      </c>
      <c r="R202" s="35">
        <f t="shared" si="185"/>
        <v>3.9519154818325436E-2</v>
      </c>
      <c r="S202" s="35">
        <f t="shared" si="186"/>
        <v>3.7790554818418594E-2</v>
      </c>
      <c r="T202" s="35">
        <f t="shared" si="187"/>
        <v>3.9406446540880505E-2</v>
      </c>
      <c r="U202" s="35">
        <f t="shared" si="188"/>
        <v>3.8534016235021264E-2</v>
      </c>
      <c r="V202" s="35">
        <f t="shared" si="189"/>
        <v>4.0138833140509526E-2</v>
      </c>
      <c r="W202" s="35">
        <f t="shared" si="190"/>
        <v>4.0349066341371864E-2</v>
      </c>
      <c r="X202" s="35">
        <f t="shared" si="191"/>
        <v>4.2257379631532081E-2</v>
      </c>
      <c r="Y202" s="35">
        <f t="shared" si="192"/>
        <v>4.0891607998380534E-2</v>
      </c>
      <c r="Z202" s="4" t="s">
        <v>29</v>
      </c>
      <c r="AA202" s="31" t="s">
        <v>157</v>
      </c>
      <c r="AB202" s="5" t="s">
        <v>266</v>
      </c>
      <c r="AC202" s="49" t="s">
        <v>315</v>
      </c>
    </row>
    <row r="203" spans="1:29" customFormat="1" ht="31.5" hidden="1">
      <c r="A203" t="s">
        <v>321</v>
      </c>
      <c r="B203" s="10" t="str">
        <f t="shared" ca="1" si="193"/>
        <v>Бельгия</v>
      </c>
      <c r="C203" s="2" t="s">
        <v>5</v>
      </c>
      <c r="D203" s="18" t="s">
        <v>6</v>
      </c>
      <c r="E203" s="10" t="str">
        <f t="shared" ca="1" si="194"/>
        <v>Q Экс-территориальные организации и органы</v>
      </c>
      <c r="F203" s="22">
        <v>18.343640000000001</v>
      </c>
      <c r="G203" s="22">
        <v>18.718</v>
      </c>
      <c r="H203" s="23">
        <v>19.100000000000001</v>
      </c>
      <c r="I203" s="23">
        <v>11.2</v>
      </c>
      <c r="J203" s="23">
        <v>8.6999999999999993</v>
      </c>
      <c r="K203" s="23">
        <v>13.3</v>
      </c>
      <c r="L203" s="23">
        <v>31.3</v>
      </c>
      <c r="M203" s="23">
        <v>24.8</v>
      </c>
      <c r="N203" s="23">
        <v>32.700000000000003</v>
      </c>
      <c r="O203" s="23">
        <v>30.7</v>
      </c>
      <c r="P203" s="34">
        <f t="shared" si="183"/>
        <v>4.5780129276997176E-3</v>
      </c>
      <c r="Q203" s="34">
        <f t="shared" si="184"/>
        <v>4.5740677386247007E-3</v>
      </c>
      <c r="R203" s="35">
        <f t="shared" si="185"/>
        <v>4.7146524486571884E-3</v>
      </c>
      <c r="S203" s="35">
        <f t="shared" si="186"/>
        <v>2.7519779841761261E-3</v>
      </c>
      <c r="T203" s="35">
        <f t="shared" si="187"/>
        <v>2.1373820754716981E-3</v>
      </c>
      <c r="U203" s="35">
        <f t="shared" si="188"/>
        <v>3.2131812910707385E-3</v>
      </c>
      <c r="V203" s="35">
        <f t="shared" si="189"/>
        <v>7.3902675135173422E-3</v>
      </c>
      <c r="W203" s="35">
        <f t="shared" si="190"/>
        <v>5.8177723561978045E-3</v>
      </c>
      <c r="X203" s="35">
        <f t="shared" si="191"/>
        <v>7.4652421067050202E-3</v>
      </c>
      <c r="Y203" s="35">
        <f t="shared" si="192"/>
        <v>6.905238534379991E-3</v>
      </c>
      <c r="Z203" s="2" t="s">
        <v>29</v>
      </c>
      <c r="AA203" s="31" t="s">
        <v>157</v>
      </c>
      <c r="AB203" s="1" t="s">
        <v>264</v>
      </c>
      <c r="AC203" s="1" t="s">
        <v>316</v>
      </c>
    </row>
    <row r="204" spans="1:29" ht="15.75" hidden="1">
      <c r="A204" t="s">
        <v>321</v>
      </c>
      <c r="B204" s="10" t="str">
        <f t="shared" ca="1" si="193"/>
        <v>Белиз</v>
      </c>
      <c r="C204" s="10" t="s">
        <v>16</v>
      </c>
      <c r="D204" s="21" t="s">
        <v>6</v>
      </c>
      <c r="E204" s="10" t="str">
        <f t="shared" ca="1" si="194"/>
        <v xml:space="preserve">Итого </v>
      </c>
      <c r="F204" s="23">
        <v>77.754999999999995</v>
      </c>
      <c r="G204" s="24">
        <v>76.1999</v>
      </c>
      <c r="H204" s="24">
        <v>74.675901999999994</v>
      </c>
      <c r="I204" s="24">
        <v>73.182383959999996</v>
      </c>
      <c r="J204" s="24">
        <v>71.718736280799988</v>
      </c>
      <c r="K204" s="24">
        <v>70.284361555183992</v>
      </c>
      <c r="L204" s="23">
        <v>98.588999999999999</v>
      </c>
      <c r="M204" s="24">
        <v>96.617220000000003</v>
      </c>
      <c r="N204" s="24">
        <v>94.684875599999998</v>
      </c>
      <c r="O204" s="24">
        <v>92.791178087999995</v>
      </c>
      <c r="P204" s="35">
        <f t="shared" ref="P204:Y204" si="195">F204/F$204</f>
        <v>1</v>
      </c>
      <c r="Q204" s="36">
        <f t="shared" si="195"/>
        <v>1</v>
      </c>
      <c r="R204" s="36">
        <f t="shared" si="195"/>
        <v>1</v>
      </c>
      <c r="S204" s="36">
        <f t="shared" si="195"/>
        <v>1</v>
      </c>
      <c r="T204" s="36">
        <f t="shared" si="195"/>
        <v>1</v>
      </c>
      <c r="U204" s="36">
        <f t="shared" si="195"/>
        <v>1</v>
      </c>
      <c r="V204" s="35">
        <f t="shared" si="195"/>
        <v>1</v>
      </c>
      <c r="W204" s="36">
        <f t="shared" si="195"/>
        <v>1</v>
      </c>
      <c r="X204" s="36">
        <f t="shared" si="195"/>
        <v>1</v>
      </c>
      <c r="Y204" s="36">
        <f t="shared" si="195"/>
        <v>1</v>
      </c>
      <c r="Z204" s="10" t="s">
        <v>30</v>
      </c>
      <c r="AA204" s="9" t="s">
        <v>158</v>
      </c>
      <c r="AB204" s="5" t="s">
        <v>262</v>
      </c>
      <c r="AC204" s="30" t="s">
        <v>260</v>
      </c>
    </row>
    <row r="205" spans="1:29" customFormat="1" ht="31.5" hidden="1">
      <c r="A205" t="s">
        <v>321</v>
      </c>
      <c r="B205" s="10" t="str">
        <f t="shared" ca="1" si="193"/>
        <v>Белиз</v>
      </c>
      <c r="C205" s="16" t="s">
        <v>16</v>
      </c>
      <c r="D205" s="15" t="s">
        <v>6</v>
      </c>
      <c r="E205" s="10" t="str">
        <f t="shared" ca="1" si="194"/>
        <v>E Электро-, газо- и водоснабжение</v>
      </c>
      <c r="F205" s="23">
        <v>1.0249999999999999</v>
      </c>
      <c r="G205" s="24">
        <v>1.0044999999999999</v>
      </c>
      <c r="H205" s="24">
        <v>0.9844099999999999</v>
      </c>
      <c r="I205" s="24">
        <v>0.98244117999999991</v>
      </c>
      <c r="J205" s="24">
        <v>0.98244117999999991</v>
      </c>
      <c r="K205" s="24">
        <v>0.98244117999999991</v>
      </c>
      <c r="L205" s="23">
        <v>0.93400000000000005</v>
      </c>
      <c r="M205" s="24">
        <v>0.93400000000000005</v>
      </c>
      <c r="N205" s="24">
        <v>0.93400000000000005</v>
      </c>
      <c r="O205" s="24">
        <v>0.93400000000000005</v>
      </c>
      <c r="P205" s="35">
        <f t="shared" ref="P205:P217" si="196">F205/F$204</f>
        <v>1.3182431997942255E-2</v>
      </c>
      <c r="Q205" s="36">
        <f t="shared" ref="Q205:Q217" si="197">G205/G$204</f>
        <v>1.3182431997942255E-2</v>
      </c>
      <c r="R205" s="36">
        <f t="shared" ref="R205:R217" si="198">H205/H$204</f>
        <v>1.3182431997942255E-2</v>
      </c>
      <c r="S205" s="36">
        <f t="shared" ref="S205:S217" si="199">I205/I$204</f>
        <v>1.3424558299945275E-2</v>
      </c>
      <c r="T205" s="36">
        <f t="shared" ref="T205:T217" si="200">J205/J$204</f>
        <v>1.369852887749518E-2</v>
      </c>
      <c r="U205" s="36">
        <f t="shared" ref="U205:U217" si="201">K205/K$204</f>
        <v>1.3978090691321611E-2</v>
      </c>
      <c r="V205" s="35">
        <f t="shared" ref="V205:V217" si="202">L205/L$204</f>
        <v>9.4736735335585118E-3</v>
      </c>
      <c r="W205" s="36">
        <f t="shared" ref="W205:W217" si="203">M205/M$204</f>
        <v>9.6670138097535822E-3</v>
      </c>
      <c r="X205" s="36">
        <f t="shared" ref="X205:X217" si="204">N205/N$204</f>
        <v>9.8642998058710036E-3</v>
      </c>
      <c r="Y205" s="36">
        <f t="shared" ref="Y205:Y217" si="205">O205/O$204</f>
        <v>1.0065612046807147E-2</v>
      </c>
      <c r="Z205" s="16" t="s">
        <v>30</v>
      </c>
      <c r="AA205" s="9" t="s">
        <v>158</v>
      </c>
      <c r="AB205" s="1" t="s">
        <v>263</v>
      </c>
      <c r="AC205" s="1" t="s">
        <v>314</v>
      </c>
    </row>
    <row r="206" spans="1:29" customFormat="1" ht="63" hidden="1">
      <c r="A206" t="s">
        <v>321</v>
      </c>
      <c r="B206" s="10" t="str">
        <f t="shared" ca="1" si="193"/>
        <v>Белиз</v>
      </c>
      <c r="C206" s="9" t="s">
        <v>16</v>
      </c>
      <c r="D206" s="15" t="s">
        <v>6</v>
      </c>
      <c r="E206" s="10" t="str">
        <f t="shared" ca="1" si="194"/>
        <v xml:space="preserve">G Оптовая и розничная торговля; ремонт автомашин, мотоцивлов и продукция домохозяйств  </v>
      </c>
      <c r="F206" s="23">
        <v>12.285</v>
      </c>
      <c r="G206" s="24">
        <v>12.039300000000001</v>
      </c>
      <c r="H206" s="24">
        <v>11.798514000000001</v>
      </c>
      <c r="I206" s="24">
        <v>11.774916972000002</v>
      </c>
      <c r="J206" s="24">
        <v>11.774916972000002</v>
      </c>
      <c r="K206" s="24">
        <v>11.774916972000002</v>
      </c>
      <c r="L206" s="23">
        <v>16.928000000000001</v>
      </c>
      <c r="M206" s="24">
        <v>16.928000000000001</v>
      </c>
      <c r="N206" s="24">
        <v>16.928000000000001</v>
      </c>
      <c r="O206" s="24">
        <v>16.928000000000001</v>
      </c>
      <c r="P206" s="35">
        <f t="shared" si="196"/>
        <v>0.15799627033631278</v>
      </c>
      <c r="Q206" s="36">
        <f t="shared" si="197"/>
        <v>0.15799627033631278</v>
      </c>
      <c r="R206" s="36">
        <f t="shared" si="198"/>
        <v>0.15799627033631281</v>
      </c>
      <c r="S206" s="36">
        <f t="shared" si="199"/>
        <v>0.16089824264861244</v>
      </c>
      <c r="T206" s="36">
        <f t="shared" si="200"/>
        <v>0.16418188025368619</v>
      </c>
      <c r="U206" s="36">
        <f t="shared" si="201"/>
        <v>0.16753253087110834</v>
      </c>
      <c r="V206" s="35">
        <f t="shared" si="202"/>
        <v>0.17170272545618681</v>
      </c>
      <c r="W206" s="36">
        <f t="shared" si="203"/>
        <v>0.17520686271039468</v>
      </c>
      <c r="X206" s="36">
        <f t="shared" si="204"/>
        <v>0.1787825129697905</v>
      </c>
      <c r="Y206" s="36">
        <f t="shared" si="205"/>
        <v>0.1824311356834597</v>
      </c>
      <c r="Z206" s="9" t="s">
        <v>30</v>
      </c>
      <c r="AA206" s="9" t="s">
        <v>158</v>
      </c>
      <c r="AB206" s="1" t="s">
        <v>7</v>
      </c>
      <c r="AC206" s="30" t="s">
        <v>244</v>
      </c>
    </row>
    <row r="207" spans="1:29" customFormat="1" ht="15.75" hidden="1">
      <c r="A207" t="s">
        <v>321</v>
      </c>
      <c r="B207" s="10" t="str">
        <f t="shared" ca="1" si="193"/>
        <v>Белиз</v>
      </c>
      <c r="C207" s="2" t="s">
        <v>16</v>
      </c>
      <c r="D207" s="15" t="s">
        <v>6</v>
      </c>
      <c r="E207" s="10" t="str">
        <f t="shared" ca="1" si="194"/>
        <v>H Отели и рестораны</v>
      </c>
      <c r="F207" s="23">
        <v>5.49</v>
      </c>
      <c r="G207" s="24">
        <v>5.3802000000000003</v>
      </c>
      <c r="H207" s="24">
        <v>5.2725960000000001</v>
      </c>
      <c r="I207" s="24">
        <v>5.2620508079999997</v>
      </c>
      <c r="J207" s="24">
        <v>5.2620508079999997</v>
      </c>
      <c r="K207" s="24">
        <v>5.2620508079999997</v>
      </c>
      <c r="L207" s="23">
        <v>8.74</v>
      </c>
      <c r="M207" s="24">
        <v>8.7487399999999997</v>
      </c>
      <c r="N207" s="24">
        <v>8.7487399999999997</v>
      </c>
      <c r="O207" s="24">
        <v>8.5737652000000004</v>
      </c>
      <c r="P207" s="35">
        <f t="shared" si="196"/>
        <v>7.0606391871905344E-2</v>
      </c>
      <c r="Q207" s="36">
        <f t="shared" si="197"/>
        <v>7.0606391871905344E-2</v>
      </c>
      <c r="R207" s="36">
        <f t="shared" si="198"/>
        <v>7.0606391871905344E-2</v>
      </c>
      <c r="S207" s="36">
        <f t="shared" si="199"/>
        <v>7.1903243967511771E-2</v>
      </c>
      <c r="T207" s="36">
        <f t="shared" si="200"/>
        <v>7.3370657109705889E-2</v>
      </c>
      <c r="U207" s="36">
        <f t="shared" si="201"/>
        <v>7.4868017458883565E-2</v>
      </c>
      <c r="V207" s="35">
        <f t="shared" si="202"/>
        <v>8.8650863686618189E-2</v>
      </c>
      <c r="W207" s="36">
        <f t="shared" si="203"/>
        <v>9.0550525051331418E-2</v>
      </c>
      <c r="X207" s="36">
        <f t="shared" si="204"/>
        <v>9.2398494950338195E-2</v>
      </c>
      <c r="Y207" s="36">
        <f t="shared" si="205"/>
        <v>9.2398494950338209E-2</v>
      </c>
      <c r="Z207" s="2" t="s">
        <v>30</v>
      </c>
      <c r="AA207" s="9" t="s">
        <v>158</v>
      </c>
      <c r="AB207" s="1" t="s">
        <v>8</v>
      </c>
      <c r="AC207" s="30" t="s">
        <v>245</v>
      </c>
    </row>
    <row r="208" spans="1:29" customFormat="1" ht="31.5" hidden="1">
      <c r="A208" t="s">
        <v>321</v>
      </c>
      <c r="B208" s="10" t="str">
        <f t="shared" ca="1" si="193"/>
        <v>Белиз</v>
      </c>
      <c r="C208" s="2" t="s">
        <v>16</v>
      </c>
      <c r="D208" s="15" t="s">
        <v>6</v>
      </c>
      <c r="E208" s="10" t="str">
        <f t="shared" ca="1" si="194"/>
        <v xml:space="preserve">I Транспорт, складское хозяйство и связь </v>
      </c>
      <c r="F208" s="23">
        <v>4.2300000000000004</v>
      </c>
      <c r="G208" s="24">
        <v>4.1454000000000004</v>
      </c>
      <c r="H208" s="24">
        <v>4.0624920000000007</v>
      </c>
      <c r="I208" s="24">
        <v>4.0543670160000005</v>
      </c>
      <c r="J208" s="24">
        <v>4.0543670160000005</v>
      </c>
      <c r="K208" s="24">
        <v>4.0543670160000005</v>
      </c>
      <c r="L208" s="23">
        <v>6.3650000000000002</v>
      </c>
      <c r="M208" s="24">
        <v>6.3713649999999999</v>
      </c>
      <c r="N208" s="24">
        <v>6.3713649999999999</v>
      </c>
      <c r="O208" s="24">
        <v>6.2439377</v>
      </c>
      <c r="P208" s="35">
        <f t="shared" si="196"/>
        <v>5.4401646196386093E-2</v>
      </c>
      <c r="Q208" s="36">
        <f t="shared" si="197"/>
        <v>5.4401646196386093E-2</v>
      </c>
      <c r="R208" s="36">
        <f t="shared" si="198"/>
        <v>5.44016461963861E-2</v>
      </c>
      <c r="S208" s="36">
        <f t="shared" si="199"/>
        <v>5.5400860106115633E-2</v>
      </c>
      <c r="T208" s="36">
        <f t="shared" si="200"/>
        <v>5.6531489904199636E-2</v>
      </c>
      <c r="U208" s="36">
        <f t="shared" si="201"/>
        <v>5.7685193779795543E-2</v>
      </c>
      <c r="V208" s="35">
        <f t="shared" si="202"/>
        <v>6.456095507612411E-2</v>
      </c>
      <c r="W208" s="36">
        <f t="shared" si="203"/>
        <v>6.5944404113469621E-2</v>
      </c>
      <c r="X208" s="36">
        <f t="shared" si="204"/>
        <v>6.7290208279050648E-2</v>
      </c>
      <c r="Y208" s="36">
        <f t="shared" si="205"/>
        <v>6.7290208279050648E-2</v>
      </c>
      <c r="Z208" s="2" t="s">
        <v>30</v>
      </c>
      <c r="AA208" s="9" t="s">
        <v>158</v>
      </c>
      <c r="AB208" s="1" t="s">
        <v>9</v>
      </c>
      <c r="AC208" s="30" t="s">
        <v>258</v>
      </c>
    </row>
    <row r="209" spans="1:29" customFormat="1" ht="15.75" hidden="1">
      <c r="A209" t="s">
        <v>321</v>
      </c>
      <c r="B209" s="10" t="str">
        <f t="shared" ca="1" si="193"/>
        <v>Белиз</v>
      </c>
      <c r="C209" s="2" t="s">
        <v>16</v>
      </c>
      <c r="D209" s="15" t="s">
        <v>6</v>
      </c>
      <c r="E209" s="10" t="str">
        <f t="shared" ca="1" si="194"/>
        <v xml:space="preserve">J Финансовое посредничество </v>
      </c>
      <c r="F209" s="23">
        <v>1.5049999999999999</v>
      </c>
      <c r="G209" s="24">
        <v>1.4748999999999999</v>
      </c>
      <c r="H209" s="24">
        <v>1.4454019999999999</v>
      </c>
      <c r="I209" s="24">
        <v>1.4425111959999999</v>
      </c>
      <c r="J209" s="24">
        <v>1.4425111959999999</v>
      </c>
      <c r="K209" s="24">
        <v>1.4425111959999999</v>
      </c>
      <c r="L209" s="23">
        <v>1.5940000000000001</v>
      </c>
      <c r="M209" s="24">
        <v>1.595594</v>
      </c>
      <c r="N209" s="24">
        <v>1.595594</v>
      </c>
      <c r="O209" s="24">
        <v>1.56368212</v>
      </c>
      <c r="P209" s="35">
        <f t="shared" si="196"/>
        <v>1.9355668445759117E-2</v>
      </c>
      <c r="Q209" s="36">
        <f t="shared" si="197"/>
        <v>1.9355668445759113E-2</v>
      </c>
      <c r="R209" s="36">
        <f t="shared" si="198"/>
        <v>1.9355668445759117E-2</v>
      </c>
      <c r="S209" s="36">
        <f t="shared" si="199"/>
        <v>1.9711180723334283E-2</v>
      </c>
      <c r="T209" s="36">
        <f t="shared" si="200"/>
        <v>2.0113449717688046E-2</v>
      </c>
      <c r="U209" s="36">
        <f t="shared" si="201"/>
        <v>2.0523928283355149E-2</v>
      </c>
      <c r="V209" s="35">
        <f t="shared" si="202"/>
        <v>1.6168132347422128E-2</v>
      </c>
      <c r="W209" s="36">
        <f t="shared" si="203"/>
        <v>1.6514592326295457E-2</v>
      </c>
      <c r="X209" s="36">
        <f t="shared" si="204"/>
        <v>1.6851624822750468E-2</v>
      </c>
      <c r="Y209" s="36">
        <f t="shared" si="205"/>
        <v>1.6851624822750468E-2</v>
      </c>
      <c r="Z209" s="2" t="s">
        <v>30</v>
      </c>
      <c r="AA209" s="9" t="s">
        <v>158</v>
      </c>
      <c r="AB209" s="1" t="s">
        <v>10</v>
      </c>
      <c r="AC209" s="30" t="s">
        <v>259</v>
      </c>
    </row>
    <row r="210" spans="1:29" customFormat="1" ht="31.5" hidden="1">
      <c r="A210" t="s">
        <v>321</v>
      </c>
      <c r="B210" s="10" t="str">
        <f t="shared" ca="1" si="193"/>
        <v>Белиз</v>
      </c>
      <c r="C210" s="2" t="s">
        <v>16</v>
      </c>
      <c r="D210" s="15" t="s">
        <v>6</v>
      </c>
      <c r="E210" s="10" t="str">
        <f t="shared" ca="1" si="194"/>
        <v xml:space="preserve">K Недвижимость, аренда и деловая активность </v>
      </c>
      <c r="F210" s="23">
        <v>1.4350000000000001</v>
      </c>
      <c r="G210" s="24">
        <v>1.4063000000000001</v>
      </c>
      <c r="H210" s="24">
        <v>1.378174</v>
      </c>
      <c r="I210" s="24">
        <v>1.3754176520000001</v>
      </c>
      <c r="J210" s="24">
        <v>1.3754176520000001</v>
      </c>
      <c r="K210" s="24">
        <v>1.3754176520000001</v>
      </c>
      <c r="L210" s="23">
        <v>2.1139999999999999</v>
      </c>
      <c r="M210" s="24">
        <v>2.1161139999999996</v>
      </c>
      <c r="N210" s="24">
        <v>2.1161139999999996</v>
      </c>
      <c r="O210" s="24">
        <v>2.0737917199999996</v>
      </c>
      <c r="P210" s="35">
        <f t="shared" si="196"/>
        <v>1.8455404797119157E-2</v>
      </c>
      <c r="Q210" s="36">
        <f t="shared" si="197"/>
        <v>1.8455404797119157E-2</v>
      </c>
      <c r="R210" s="36">
        <f t="shared" si="198"/>
        <v>1.8455404797119157E-2</v>
      </c>
      <c r="S210" s="36">
        <f t="shared" si="199"/>
        <v>1.8794381619923389E-2</v>
      </c>
      <c r="T210" s="36">
        <f t="shared" si="200"/>
        <v>1.9177940428493256E-2</v>
      </c>
      <c r="U210" s="36">
        <f t="shared" si="201"/>
        <v>1.956932696785026E-2</v>
      </c>
      <c r="V210" s="35">
        <f t="shared" si="202"/>
        <v>2.144255444319346E-2</v>
      </c>
      <c r="W210" s="36">
        <f t="shared" si="203"/>
        <v>2.1902037752690458E-2</v>
      </c>
      <c r="X210" s="36">
        <f t="shared" si="204"/>
        <v>2.2349018114990266E-2</v>
      </c>
      <c r="Y210" s="36">
        <f t="shared" si="205"/>
        <v>2.2349018114990266E-2</v>
      </c>
      <c r="Z210" s="2" t="s">
        <v>30</v>
      </c>
      <c r="AA210" s="9" t="s">
        <v>158</v>
      </c>
      <c r="AB210" s="1" t="s">
        <v>11</v>
      </c>
      <c r="AC210" s="30" t="s">
        <v>256</v>
      </c>
    </row>
    <row r="211" spans="1:29" customFormat="1" ht="38.25" hidden="1">
      <c r="A211" t="s">
        <v>321</v>
      </c>
      <c r="B211" s="10" t="str">
        <f t="shared" ca="1" si="193"/>
        <v>Белиз</v>
      </c>
      <c r="C211" s="2" t="s">
        <v>16</v>
      </c>
      <c r="D211" s="15" t="s">
        <v>6</v>
      </c>
      <c r="E211" s="10" t="str">
        <f t="shared" ca="1" si="194"/>
        <v xml:space="preserve">L Государственное управление и оборона; обязательное соц.страхование </v>
      </c>
      <c r="F211" s="23">
        <v>4.9249999999999998</v>
      </c>
      <c r="G211" s="24">
        <v>4.8264999999999993</v>
      </c>
      <c r="H211" s="24">
        <v>4.7299699999999989</v>
      </c>
      <c r="I211" s="24">
        <v>4.7205100599999987</v>
      </c>
      <c r="J211" s="24">
        <v>4.7205100599999987</v>
      </c>
      <c r="K211" s="24">
        <v>4.7205100599999987</v>
      </c>
      <c r="L211" s="23">
        <v>6.7709999999999999</v>
      </c>
      <c r="M211" s="24">
        <v>6.7777709999999995</v>
      </c>
      <c r="N211" s="24">
        <v>6.7777709999999995</v>
      </c>
      <c r="O211" s="24">
        <v>6.6422155799999993</v>
      </c>
      <c r="P211" s="35">
        <f t="shared" si="196"/>
        <v>6.3339978136454242E-2</v>
      </c>
      <c r="Q211" s="36">
        <f t="shared" si="197"/>
        <v>6.3339978136454242E-2</v>
      </c>
      <c r="R211" s="36">
        <f t="shared" si="198"/>
        <v>6.3339978136454242E-2</v>
      </c>
      <c r="S211" s="36">
        <f t="shared" si="199"/>
        <v>6.4503365489980938E-2</v>
      </c>
      <c r="T211" s="36">
        <f t="shared" si="200"/>
        <v>6.5819760704062202E-2</v>
      </c>
      <c r="U211" s="36">
        <f t="shared" si="201"/>
        <v>6.7163021126594072E-2</v>
      </c>
      <c r="V211" s="35">
        <f t="shared" si="202"/>
        <v>6.8679061558591728E-2</v>
      </c>
      <c r="W211" s="36">
        <f t="shared" si="203"/>
        <v>7.0150755734847262E-2</v>
      </c>
      <c r="X211" s="36">
        <f t="shared" si="204"/>
        <v>7.1582403811068632E-2</v>
      </c>
      <c r="Y211" s="36">
        <f t="shared" si="205"/>
        <v>7.1582403811068632E-2</v>
      </c>
      <c r="Z211" s="2" t="s">
        <v>30</v>
      </c>
      <c r="AA211" s="9" t="s">
        <v>158</v>
      </c>
      <c r="AB211" s="1" t="s">
        <v>12</v>
      </c>
      <c r="AC211" s="30" t="s">
        <v>257</v>
      </c>
    </row>
    <row r="212" spans="1:29" customFormat="1" ht="15.75" hidden="1">
      <c r="A212" t="s">
        <v>321</v>
      </c>
      <c r="B212" s="10" t="str">
        <f t="shared" ca="1" si="193"/>
        <v>Белиз</v>
      </c>
      <c r="C212" s="2" t="s">
        <v>16</v>
      </c>
      <c r="D212" s="15" t="s">
        <v>6</v>
      </c>
      <c r="E212" s="10" t="str">
        <f t="shared" ca="1" si="194"/>
        <v xml:space="preserve">M Образование </v>
      </c>
      <c r="F212" s="22">
        <v>5.4656474899308796</v>
      </c>
      <c r="G212" s="22">
        <v>5.5771913162560001</v>
      </c>
      <c r="H212" s="22">
        <v>5.6910115472000005</v>
      </c>
      <c r="I212" s="22">
        <v>5.8071546400000003</v>
      </c>
      <c r="J212" s="22">
        <v>5.9256679999999999</v>
      </c>
      <c r="K212" s="22">
        <v>6.0465999999999998</v>
      </c>
      <c r="L212" s="23">
        <v>6.17</v>
      </c>
      <c r="M212" s="24">
        <v>6.176169999999999</v>
      </c>
      <c r="N212" s="24">
        <v>6.176169999999999</v>
      </c>
      <c r="O212" s="24">
        <v>6.0526465999999992</v>
      </c>
      <c r="P212" s="34">
        <f t="shared" si="196"/>
        <v>7.0293196449500092E-2</v>
      </c>
      <c r="Q212" s="34">
        <f t="shared" si="197"/>
        <v>7.3191583141920133E-2</v>
      </c>
      <c r="R212" s="34">
        <f t="shared" si="198"/>
        <v>7.6209478490129268E-2</v>
      </c>
      <c r="S212" s="34">
        <f t="shared" si="199"/>
        <v>7.9351810172979237E-2</v>
      </c>
      <c r="T212" s="34">
        <f t="shared" si="200"/>
        <v>8.2623709051415292E-2</v>
      </c>
      <c r="U212" s="34">
        <f t="shared" si="201"/>
        <v>8.6030517546246646E-2</v>
      </c>
      <c r="V212" s="35">
        <f t="shared" si="202"/>
        <v>6.2583046790209859E-2</v>
      </c>
      <c r="W212" s="36">
        <f t="shared" si="203"/>
        <v>6.3924112078571488E-2</v>
      </c>
      <c r="X212" s="36">
        <f t="shared" si="204"/>
        <v>6.52286857944607E-2</v>
      </c>
      <c r="Y212" s="36">
        <f t="shared" si="205"/>
        <v>6.5228685794460714E-2</v>
      </c>
      <c r="Z212" s="2" t="s">
        <v>30</v>
      </c>
      <c r="AA212" s="9" t="s">
        <v>158</v>
      </c>
      <c r="AB212" s="1" t="s">
        <v>13</v>
      </c>
      <c r="AC212" s="30" t="s">
        <v>254</v>
      </c>
    </row>
    <row r="213" spans="1:29" customFormat="1" ht="25.5" hidden="1">
      <c r="A213" t="s">
        <v>321</v>
      </c>
      <c r="B213" s="10" t="str">
        <f t="shared" ca="1" si="193"/>
        <v>Белиз</v>
      </c>
      <c r="C213" s="2" t="s">
        <v>16</v>
      </c>
      <c r="D213" s="15" t="s">
        <v>6</v>
      </c>
      <c r="E213" s="10" t="str">
        <f t="shared" ca="1" si="194"/>
        <v xml:space="preserve">K Недвижимость, аренда и деловая активность </v>
      </c>
      <c r="F213" s="23">
        <v>6.97</v>
      </c>
      <c r="G213" s="24">
        <v>6.8305999999999996</v>
      </c>
      <c r="H213" s="24">
        <v>6.6939879999999992</v>
      </c>
      <c r="I213" s="24">
        <v>6.6806000239999994</v>
      </c>
      <c r="J213" s="24">
        <v>6.6806000239999994</v>
      </c>
      <c r="K213" s="24">
        <v>6.6806000239999994</v>
      </c>
      <c r="L213" s="23">
        <v>0</v>
      </c>
      <c r="M213" s="24">
        <v>0</v>
      </c>
      <c r="N213" s="24">
        <v>0</v>
      </c>
      <c r="O213" s="24">
        <v>0</v>
      </c>
      <c r="P213" s="35">
        <f t="shared" si="196"/>
        <v>8.9640537586007332E-2</v>
      </c>
      <c r="Q213" s="36">
        <f t="shared" si="197"/>
        <v>8.9640537586007332E-2</v>
      </c>
      <c r="R213" s="36">
        <f t="shared" si="198"/>
        <v>8.9640537586007332E-2</v>
      </c>
      <c r="S213" s="36">
        <f t="shared" si="199"/>
        <v>9.1286996439627871E-2</v>
      </c>
      <c r="T213" s="36">
        <f t="shared" si="200"/>
        <v>9.3149996366967219E-2</v>
      </c>
      <c r="U213" s="36">
        <f t="shared" si="201"/>
        <v>9.5051016700986965E-2</v>
      </c>
      <c r="V213" s="35">
        <f t="shared" si="202"/>
        <v>0</v>
      </c>
      <c r="W213" s="36">
        <f t="shared" si="203"/>
        <v>0</v>
      </c>
      <c r="X213" s="36">
        <f t="shared" si="204"/>
        <v>0</v>
      </c>
      <c r="Y213" s="36">
        <f t="shared" si="205"/>
        <v>0</v>
      </c>
      <c r="Z213" s="2" t="s">
        <v>30</v>
      </c>
      <c r="AA213" s="9" t="s">
        <v>158</v>
      </c>
      <c r="AB213" s="1" t="s">
        <v>268</v>
      </c>
      <c r="AC213" s="30" t="s">
        <v>256</v>
      </c>
    </row>
    <row r="214" spans="1:29" customFormat="1" ht="25.5" hidden="1">
      <c r="A214" t="s">
        <v>321</v>
      </c>
      <c r="B214" s="10" t="str">
        <f t="shared" ca="1" si="193"/>
        <v>Белиз</v>
      </c>
      <c r="C214" s="2" t="s">
        <v>16</v>
      </c>
      <c r="D214" s="15" t="s">
        <v>6</v>
      </c>
      <c r="E214" s="10" t="str">
        <f t="shared" ca="1" si="194"/>
        <v xml:space="preserve">N Здравоохранение и социальная работа </v>
      </c>
      <c r="F214" s="22">
        <v>2.3758292654772477</v>
      </c>
      <c r="G214" s="22">
        <v>2.4243155770175999</v>
      </c>
      <c r="H214" s="22">
        <v>2.4737914051200001</v>
      </c>
      <c r="I214" s="22">
        <v>2.5242769439999999</v>
      </c>
      <c r="J214" s="22">
        <v>2.5757927999999999</v>
      </c>
      <c r="K214" s="22">
        <v>2.6283599999999998</v>
      </c>
      <c r="L214" s="23">
        <v>2.6819999999999999</v>
      </c>
      <c r="M214" s="24">
        <v>2.6846819999999996</v>
      </c>
      <c r="N214" s="24">
        <v>2.6846819999999996</v>
      </c>
      <c r="O214" s="24">
        <v>2.6309883599999995</v>
      </c>
      <c r="P214" s="34">
        <f t="shared" si="196"/>
        <v>3.0555324615487722E-2</v>
      </c>
      <c r="Q214" s="34">
        <f t="shared" si="197"/>
        <v>3.1815206804964309E-2</v>
      </c>
      <c r="R214" s="34">
        <f t="shared" si="198"/>
        <v>3.3127037489550516E-2</v>
      </c>
      <c r="S214" s="34">
        <f t="shared" si="199"/>
        <v>3.4492958652176713E-2</v>
      </c>
      <c r="T214" s="34">
        <f t="shared" si="200"/>
        <v>3.5915200595769171E-2</v>
      </c>
      <c r="U214" s="34">
        <f t="shared" si="201"/>
        <v>3.7396085584932494E-2</v>
      </c>
      <c r="V214" s="35">
        <f t="shared" si="202"/>
        <v>2.7203846270882147E-2</v>
      </c>
      <c r="W214" s="36">
        <f t="shared" si="203"/>
        <v>2.7786785833829618E-2</v>
      </c>
      <c r="X214" s="36">
        <f t="shared" si="204"/>
        <v>2.835386309574451E-2</v>
      </c>
      <c r="Y214" s="36">
        <f t="shared" si="205"/>
        <v>2.8353863095744506E-2</v>
      </c>
      <c r="Z214" s="2" t="s">
        <v>30</v>
      </c>
      <c r="AA214" s="9" t="s">
        <v>158</v>
      </c>
      <c r="AB214" s="1" t="s">
        <v>14</v>
      </c>
      <c r="AC214" s="30" t="s">
        <v>255</v>
      </c>
    </row>
    <row r="215" spans="1:29" customFormat="1" ht="31.5" hidden="1">
      <c r="A215" t="s">
        <v>321</v>
      </c>
      <c r="B215" s="10" t="str">
        <f t="shared" ca="1" si="193"/>
        <v>Белиз</v>
      </c>
      <c r="C215" s="2" t="s">
        <v>16</v>
      </c>
      <c r="D215" s="15" t="s">
        <v>6</v>
      </c>
      <c r="E215" s="10" t="str">
        <f t="shared" ca="1" si="194"/>
        <v>O Прочие виды коммунальных, социальных и личных услуг</v>
      </c>
      <c r="F215" s="23">
        <v>3.27</v>
      </c>
      <c r="G215" s="24">
        <v>3.2046000000000001</v>
      </c>
      <c r="H215" s="24">
        <v>3.1405080000000001</v>
      </c>
      <c r="I215" s="24">
        <v>3.1342269840000001</v>
      </c>
      <c r="J215" s="24">
        <v>3.1342269840000001</v>
      </c>
      <c r="K215" s="24">
        <v>3.1342269840000001</v>
      </c>
      <c r="L215" s="23">
        <v>3.8530000000000002</v>
      </c>
      <c r="M215" s="24">
        <v>3.8568529999999996</v>
      </c>
      <c r="N215" s="24">
        <v>3.8568529999999996</v>
      </c>
      <c r="O215" s="24">
        <v>3.7797159399999996</v>
      </c>
      <c r="P215" s="35">
        <f t="shared" si="196"/>
        <v>4.2055173300752369E-2</v>
      </c>
      <c r="Q215" s="36">
        <f t="shared" si="197"/>
        <v>4.2055173300752362E-2</v>
      </c>
      <c r="R215" s="36">
        <f t="shared" si="198"/>
        <v>4.2055173300752369E-2</v>
      </c>
      <c r="S215" s="36">
        <f t="shared" si="199"/>
        <v>4.2827615259337613E-2</v>
      </c>
      <c r="T215" s="36">
        <f t="shared" si="200"/>
        <v>4.3701648223813901E-2</v>
      </c>
      <c r="U215" s="36">
        <f t="shared" si="201"/>
        <v>4.4593518595728465E-2</v>
      </c>
      <c r="V215" s="35">
        <f t="shared" si="202"/>
        <v>3.9081439105782594E-2</v>
      </c>
      <c r="W215" s="36">
        <f t="shared" si="203"/>
        <v>3.9918898515192217E-2</v>
      </c>
      <c r="X215" s="36">
        <f t="shared" si="204"/>
        <v>4.0733569913461443E-2</v>
      </c>
      <c r="Y215" s="36">
        <f t="shared" si="205"/>
        <v>4.0733569913461443E-2</v>
      </c>
      <c r="Z215" s="2" t="s">
        <v>30</v>
      </c>
      <c r="AA215" s="9" t="s">
        <v>158</v>
      </c>
      <c r="AB215" s="1" t="s">
        <v>266</v>
      </c>
      <c r="AC215" s="33" t="s">
        <v>315</v>
      </c>
    </row>
    <row r="216" spans="1:29" customFormat="1" ht="31.5" hidden="1">
      <c r="A216" t="s">
        <v>321</v>
      </c>
      <c r="B216" s="10" t="str">
        <f t="shared" ca="1" si="193"/>
        <v>Белиз</v>
      </c>
      <c r="C216" s="2" t="s">
        <v>16</v>
      </c>
      <c r="D216" s="15" t="s">
        <v>6</v>
      </c>
      <c r="E216" s="10" t="str">
        <f t="shared" ca="1" si="194"/>
        <v>Q Экс-территориальные организации и органы</v>
      </c>
      <c r="F216" s="22">
        <v>0.49075667899865594</v>
      </c>
      <c r="G216" s="22">
        <v>0.50077212142719996</v>
      </c>
      <c r="H216" s="22">
        <v>0.51099196063999996</v>
      </c>
      <c r="I216" s="22">
        <v>0.52142036800000002</v>
      </c>
      <c r="J216" s="22">
        <v>0.53206160000000002</v>
      </c>
      <c r="K216" s="22">
        <v>0.54292000000000007</v>
      </c>
      <c r="L216" s="23">
        <v>0.55400000000000005</v>
      </c>
      <c r="M216" s="24">
        <v>0.55455399999999999</v>
      </c>
      <c r="N216" s="24">
        <v>0.55455399999999999</v>
      </c>
      <c r="O216" s="24">
        <v>0.54346291999999996</v>
      </c>
      <c r="P216" s="34">
        <f t="shared" si="196"/>
        <v>6.3115771204251296E-3</v>
      </c>
      <c r="Q216" s="34">
        <f t="shared" si="197"/>
        <v>6.5718212415921797E-3</v>
      </c>
      <c r="R216" s="34">
        <f t="shared" si="198"/>
        <v>6.8427959616744905E-3</v>
      </c>
      <c r="S216" s="34">
        <f t="shared" si="199"/>
        <v>7.124943733521961E-3</v>
      </c>
      <c r="T216" s="34">
        <f t="shared" si="200"/>
        <v>7.4187252535630587E-3</v>
      </c>
      <c r="U216" s="34">
        <f t="shared" si="201"/>
        <v>7.7246202140390033E-3</v>
      </c>
      <c r="V216" s="35">
        <f t="shared" si="202"/>
        <v>5.6192881558794596E-3</v>
      </c>
      <c r="W216" s="36">
        <f t="shared" si="203"/>
        <v>5.7397014735054474E-3</v>
      </c>
      <c r="X216" s="36">
        <f t="shared" si="204"/>
        <v>5.8568382382708653E-3</v>
      </c>
      <c r="Y216" s="36">
        <f t="shared" si="205"/>
        <v>5.8568382382708645E-3</v>
      </c>
      <c r="Z216" s="2" t="s">
        <v>30</v>
      </c>
      <c r="AA216" s="9" t="s">
        <v>158</v>
      </c>
      <c r="AB216" s="1" t="s">
        <v>264</v>
      </c>
      <c r="AC216" s="1" t="s">
        <v>316</v>
      </c>
    </row>
    <row r="217" spans="1:29" customFormat="1" ht="31.5" hidden="1">
      <c r="A217" t="s">
        <v>321</v>
      </c>
      <c r="B217" s="10" t="str">
        <f t="shared" ca="1" si="193"/>
        <v>Белиз</v>
      </c>
      <c r="C217" s="2" t="s">
        <v>16</v>
      </c>
      <c r="D217" s="15" t="s">
        <v>6</v>
      </c>
      <c r="E217" s="10" t="str">
        <f t="shared" ca="1" si="194"/>
        <v>X Не классифируемое по экономической деятельности</v>
      </c>
      <c r="F217" s="22">
        <v>0.12933298760614401</v>
      </c>
      <c r="G217" s="22">
        <v>0.13197243633280001</v>
      </c>
      <c r="H217" s="22">
        <v>0.13466575136</v>
      </c>
      <c r="I217" s="22">
        <v>0.13741403199999999</v>
      </c>
      <c r="J217" s="22">
        <v>0.14021839999999999</v>
      </c>
      <c r="K217" s="22">
        <v>0.14307999999999998</v>
      </c>
      <c r="L217" s="23">
        <v>0.14599999999999999</v>
      </c>
      <c r="M217" s="24">
        <v>0.14614599999999997</v>
      </c>
      <c r="N217" s="24">
        <v>0.14614599999999997</v>
      </c>
      <c r="O217" s="24">
        <v>0.14322307999999997</v>
      </c>
      <c r="P217" s="34">
        <f t="shared" si="196"/>
        <v>1.663339818740197E-3</v>
      </c>
      <c r="Q217" s="34">
        <f t="shared" si="197"/>
        <v>1.731924009517073E-3</v>
      </c>
      <c r="R217" s="34">
        <f t="shared" si="198"/>
        <v>1.8033361198636745E-3</v>
      </c>
      <c r="S217" s="34">
        <f t="shared" si="199"/>
        <v>1.8776927528776285E-3</v>
      </c>
      <c r="T217" s="34">
        <f t="shared" si="200"/>
        <v>1.9551153195310586E-3</v>
      </c>
      <c r="U217" s="34">
        <f t="shared" si="201"/>
        <v>2.0357302369128053E-3</v>
      </c>
      <c r="V217" s="35">
        <f t="shared" si="202"/>
        <v>1.4808954345819512E-3</v>
      </c>
      <c r="W217" s="36">
        <f t="shared" si="203"/>
        <v>1.5126289081801357E-3</v>
      </c>
      <c r="X217" s="36">
        <f t="shared" si="204"/>
        <v>1.5434988858980976E-3</v>
      </c>
      <c r="Y217" s="36">
        <f t="shared" si="205"/>
        <v>1.5434988858980979E-3</v>
      </c>
      <c r="Z217" s="2" t="s">
        <v>30</v>
      </c>
      <c r="AA217" s="9" t="s">
        <v>158</v>
      </c>
      <c r="AB217" s="1" t="s">
        <v>265</v>
      </c>
      <c r="AC217" s="1" t="s">
        <v>317</v>
      </c>
    </row>
    <row r="218" spans="1:29" ht="15.75" hidden="1">
      <c r="B218" s="10" t="str">
        <f t="shared" ca="1" si="193"/>
        <v>Бермуды</v>
      </c>
      <c r="C218" s="10" t="s">
        <v>5</v>
      </c>
      <c r="D218" s="21" t="s">
        <v>6</v>
      </c>
      <c r="E218" s="10" t="str">
        <f t="shared" ca="1" si="194"/>
        <v xml:space="preserve">Итого </v>
      </c>
      <c r="F218" s="22">
        <v>36.140439999999998</v>
      </c>
      <c r="G218" s="23">
        <v>36.878</v>
      </c>
      <c r="H218" s="24">
        <v>36.140439999999998</v>
      </c>
      <c r="I218" s="24">
        <v>35.417631199999995</v>
      </c>
      <c r="J218" s="24">
        <v>34.709278575999996</v>
      </c>
      <c r="K218" s="24">
        <v>34.015093004479994</v>
      </c>
      <c r="L218" s="24">
        <v>33.334791144390394</v>
      </c>
      <c r="M218" s="24">
        <v>32.668095321502584</v>
      </c>
      <c r="N218" s="24">
        <v>32.014733415072534</v>
      </c>
      <c r="O218" s="24">
        <v>31.374438746771084</v>
      </c>
      <c r="P218" s="34">
        <f t="shared" ref="P218:Y218" si="206">F218/F$218</f>
        <v>1</v>
      </c>
      <c r="Q218" s="35">
        <f t="shared" si="206"/>
        <v>1</v>
      </c>
      <c r="R218" s="36">
        <f t="shared" si="206"/>
        <v>1</v>
      </c>
      <c r="S218" s="36">
        <f t="shared" si="206"/>
        <v>1</v>
      </c>
      <c r="T218" s="36">
        <f t="shared" si="206"/>
        <v>1</v>
      </c>
      <c r="U218" s="36">
        <f t="shared" si="206"/>
        <v>1</v>
      </c>
      <c r="V218" s="36">
        <f t="shared" si="206"/>
        <v>1</v>
      </c>
      <c r="W218" s="36">
        <f t="shared" si="206"/>
        <v>1</v>
      </c>
      <c r="X218" s="36">
        <f t="shared" si="206"/>
        <v>1</v>
      </c>
      <c r="Y218" s="36">
        <f t="shared" si="206"/>
        <v>1</v>
      </c>
      <c r="Z218" s="10" t="s">
        <v>31</v>
      </c>
      <c r="AA218" s="2" t="s">
        <v>247</v>
      </c>
      <c r="AB218" s="5" t="s">
        <v>262</v>
      </c>
      <c r="AC218" s="30" t="s">
        <v>260</v>
      </c>
    </row>
    <row r="219" spans="1:29" customFormat="1" ht="31.5" hidden="1">
      <c r="B219" s="10" t="str">
        <f t="shared" ca="1" si="193"/>
        <v>Бермуды</v>
      </c>
      <c r="C219" s="16" t="s">
        <v>5</v>
      </c>
      <c r="D219" s="15" t="s">
        <v>6</v>
      </c>
      <c r="E219" s="10" t="str">
        <f t="shared" ca="1" si="194"/>
        <v>E Электро-, газо- и водоснабжение</v>
      </c>
      <c r="F219" s="22">
        <v>0.41649999999999998</v>
      </c>
      <c r="G219" s="23">
        <v>0.42499999999999999</v>
      </c>
      <c r="H219" s="24">
        <v>0.42457499999999998</v>
      </c>
      <c r="I219" s="24">
        <v>0.42372584999999996</v>
      </c>
      <c r="J219" s="24">
        <v>0.42372584999999996</v>
      </c>
      <c r="K219" s="24">
        <v>0.42584447924999991</v>
      </c>
      <c r="L219" s="24">
        <v>0.42627032372924983</v>
      </c>
      <c r="M219" s="24">
        <v>0.42669659405297905</v>
      </c>
      <c r="N219" s="24">
        <v>0.42669659405297905</v>
      </c>
      <c r="O219" s="24">
        <v>0.41816266217191944</v>
      </c>
      <c r="P219" s="34">
        <f t="shared" ref="P219:P230" si="207">F219/F$218</f>
        <v>1.152448614350019E-2</v>
      </c>
      <c r="Q219" s="35">
        <f t="shared" ref="Q219:Q230" si="208">G219/G$218</f>
        <v>1.152448614350019E-2</v>
      </c>
      <c r="R219" s="36">
        <f t="shared" ref="R219:R230" si="209">H219/H$218</f>
        <v>1.1747920058527234E-2</v>
      </c>
      <c r="S219" s="36">
        <f t="shared" ref="S219:S230" si="210">I219/I$218</f>
        <v>1.1963698182051204E-2</v>
      </c>
      <c r="T219" s="36">
        <f t="shared" ref="T219:T230" si="211">J219/J$218</f>
        <v>1.2207855287807351E-2</v>
      </c>
      <c r="U219" s="36">
        <f t="shared" ref="U219:U230" si="212">K219/K$218</f>
        <v>1.2519280167598354E-2</v>
      </c>
      <c r="V219" s="36">
        <f t="shared" ref="V219:V230" si="213">L219/L$218</f>
        <v>1.2787550456904032E-2</v>
      </c>
      <c r="W219" s="36">
        <f t="shared" ref="W219:W230" si="214">M219/M$218</f>
        <v>1.3061569395266261E-2</v>
      </c>
      <c r="X219" s="36">
        <f t="shared" ref="X219:X230" si="215">N219/N$218</f>
        <v>1.3328132035985979E-2</v>
      </c>
      <c r="Y219" s="36">
        <f t="shared" ref="Y219:Y230" si="216">O219/O$218</f>
        <v>1.3328132035985978E-2</v>
      </c>
      <c r="Z219" s="16" t="s">
        <v>31</v>
      </c>
      <c r="AA219" s="2" t="s">
        <v>247</v>
      </c>
      <c r="AB219" s="1" t="s">
        <v>263</v>
      </c>
      <c r="AC219" s="1" t="s">
        <v>314</v>
      </c>
    </row>
    <row r="220" spans="1:29" customFormat="1" ht="63" hidden="1">
      <c r="B220" s="10" t="str">
        <f t="shared" ca="1" si="193"/>
        <v>Бермуды</v>
      </c>
      <c r="C220" s="9" t="s">
        <v>5</v>
      </c>
      <c r="D220" s="15" t="s">
        <v>6</v>
      </c>
      <c r="E220" s="10" t="str">
        <f t="shared" ca="1" si="194"/>
        <v xml:space="preserve">G Оптовая и розничная торговля; ремонт автомашин, мотоцивлов и продукция домохозяйств  </v>
      </c>
      <c r="F220" s="22">
        <v>4.6775399999999996</v>
      </c>
      <c r="G220" s="23">
        <v>4.7729999999999997</v>
      </c>
      <c r="H220" s="24">
        <v>4.7682269999999995</v>
      </c>
      <c r="I220" s="24">
        <v>4.7586905459999995</v>
      </c>
      <c r="J220" s="24">
        <v>4.7586905459999995</v>
      </c>
      <c r="K220" s="24">
        <v>4.7824839987299992</v>
      </c>
      <c r="L220" s="24">
        <v>4.7872664827287288</v>
      </c>
      <c r="M220" s="24">
        <v>4.7920537492114565</v>
      </c>
      <c r="N220" s="24">
        <v>4.7920537492114565</v>
      </c>
      <c r="O220" s="24">
        <v>4.696212674227227</v>
      </c>
      <c r="P220" s="34">
        <f t="shared" si="207"/>
        <v>0.1294267585010033</v>
      </c>
      <c r="Q220" s="35">
        <f t="shared" si="208"/>
        <v>0.1294267585010033</v>
      </c>
      <c r="R220" s="36">
        <f t="shared" si="209"/>
        <v>0.13193605279847173</v>
      </c>
      <c r="S220" s="36">
        <f t="shared" si="210"/>
        <v>0.13435936805395388</v>
      </c>
      <c r="T220" s="36">
        <f t="shared" si="211"/>
        <v>0.13710139597342233</v>
      </c>
      <c r="U220" s="36">
        <f t="shared" si="212"/>
        <v>0.14059888056458106</v>
      </c>
      <c r="V220" s="36">
        <f t="shared" si="213"/>
        <v>0.14361171371953635</v>
      </c>
      <c r="W220" s="36">
        <f t="shared" si="214"/>
        <v>0.14668910758495496</v>
      </c>
      <c r="X220" s="36">
        <f t="shared" si="215"/>
        <v>0.14968276284179077</v>
      </c>
      <c r="Y220" s="36">
        <f t="shared" si="216"/>
        <v>0.14968276284179075</v>
      </c>
      <c r="Z220" s="9" t="s">
        <v>31</v>
      </c>
      <c r="AA220" s="2" t="s">
        <v>247</v>
      </c>
      <c r="AB220" s="1" t="s">
        <v>7</v>
      </c>
      <c r="AC220" s="30" t="s">
        <v>244</v>
      </c>
    </row>
    <row r="221" spans="1:29" customFormat="1" ht="15.75" hidden="1">
      <c r="B221" s="10" t="str">
        <f t="shared" ca="1" si="193"/>
        <v>Бермуды</v>
      </c>
      <c r="C221" s="2" t="s">
        <v>5</v>
      </c>
      <c r="D221" s="15" t="s">
        <v>6</v>
      </c>
      <c r="E221" s="10" t="str">
        <f t="shared" ca="1" si="194"/>
        <v>H Отели и рестораны</v>
      </c>
      <c r="F221" s="22">
        <v>4.2110599999999998</v>
      </c>
      <c r="G221" s="23">
        <v>4.2969999999999997</v>
      </c>
      <c r="H221" s="24">
        <v>4.2927029999999995</v>
      </c>
      <c r="I221" s="24">
        <v>4.2841175939999996</v>
      </c>
      <c r="J221" s="24">
        <v>4.2841175939999996</v>
      </c>
      <c r="K221" s="24">
        <v>4.3055381819699994</v>
      </c>
      <c r="L221" s="24">
        <v>4.309843720151969</v>
      </c>
      <c r="M221" s="24">
        <v>4.3141535638721207</v>
      </c>
      <c r="N221" s="24">
        <v>4.3141535638721207</v>
      </c>
      <c r="O221" s="24">
        <v>4.2278704925946782</v>
      </c>
      <c r="P221" s="34">
        <f t="shared" si="207"/>
        <v>0.1165193340202831</v>
      </c>
      <c r="Q221" s="35">
        <f t="shared" si="208"/>
        <v>0.11651933402028308</v>
      </c>
      <c r="R221" s="36">
        <f t="shared" si="209"/>
        <v>0.11877838233292123</v>
      </c>
      <c r="S221" s="36">
        <f t="shared" si="210"/>
        <v>0.12096002609005653</v>
      </c>
      <c r="T221" s="36">
        <f t="shared" si="211"/>
        <v>0.12342859805107809</v>
      </c>
      <c r="U221" s="36">
        <f t="shared" si="212"/>
        <v>0.12657728677687091</v>
      </c>
      <c r="V221" s="36">
        <f t="shared" si="213"/>
        <v>0.12928965720780383</v>
      </c>
      <c r="W221" s="36">
        <f t="shared" si="214"/>
        <v>0.13206014986225678</v>
      </c>
      <c r="X221" s="36">
        <f t="shared" si="215"/>
        <v>0.13475525496148649</v>
      </c>
      <c r="Y221" s="36">
        <f t="shared" si="216"/>
        <v>0.13475525496148649</v>
      </c>
      <c r="Z221" s="2" t="s">
        <v>31</v>
      </c>
      <c r="AA221" s="2" t="s">
        <v>247</v>
      </c>
      <c r="AB221" s="1" t="s">
        <v>8</v>
      </c>
      <c r="AC221" s="30" t="s">
        <v>245</v>
      </c>
    </row>
    <row r="222" spans="1:29" customFormat="1" ht="31.5" hidden="1">
      <c r="B222" s="10" t="str">
        <f t="shared" ca="1" si="193"/>
        <v>Бермуды</v>
      </c>
      <c r="C222" s="2" t="s">
        <v>5</v>
      </c>
      <c r="D222" s="15" t="s">
        <v>6</v>
      </c>
      <c r="E222" s="10" t="str">
        <f t="shared" ca="1" si="194"/>
        <v xml:space="preserve">I Транспорт, складское хозяйство и связь </v>
      </c>
      <c r="F222" s="22">
        <v>2.7861400000000001</v>
      </c>
      <c r="G222" s="23">
        <v>2.843</v>
      </c>
      <c r="H222" s="24">
        <v>2.840157</v>
      </c>
      <c r="I222" s="24">
        <v>2.8344766859999999</v>
      </c>
      <c r="J222" s="24">
        <v>2.8344766859999999</v>
      </c>
      <c r="K222" s="24">
        <v>2.8486490694299995</v>
      </c>
      <c r="L222" s="24">
        <v>2.851497718499429</v>
      </c>
      <c r="M222" s="24">
        <v>2.854349216217928</v>
      </c>
      <c r="N222" s="24">
        <v>2.854349216217928</v>
      </c>
      <c r="O222" s="24">
        <v>2.7972622318935696</v>
      </c>
      <c r="P222" s="34">
        <f t="shared" si="207"/>
        <v>7.7092033190520104E-2</v>
      </c>
      <c r="Q222" s="35">
        <f t="shared" si="208"/>
        <v>7.709203319052009E-2</v>
      </c>
      <c r="R222" s="36">
        <f t="shared" si="209"/>
        <v>7.8586674650336308E-2</v>
      </c>
      <c r="S222" s="36">
        <f t="shared" si="210"/>
        <v>8.0030103368403716E-2</v>
      </c>
      <c r="T222" s="36">
        <f t="shared" si="211"/>
        <v>8.1663370784085421E-2</v>
      </c>
      <c r="U222" s="36">
        <f t="shared" si="212"/>
        <v>8.3746620038781472E-2</v>
      </c>
      <c r="V222" s="36">
        <f t="shared" si="213"/>
        <v>8.5541190468183911E-2</v>
      </c>
      <c r="W222" s="36">
        <f t="shared" si="214"/>
        <v>8.7374215978216416E-2</v>
      </c>
      <c r="X222" s="36">
        <f t="shared" si="215"/>
        <v>8.9157363243077964E-2</v>
      </c>
      <c r="Y222" s="36">
        <f t="shared" si="216"/>
        <v>8.9157363243077978E-2</v>
      </c>
      <c r="Z222" s="2" t="s">
        <v>31</v>
      </c>
      <c r="AA222" s="2" t="s">
        <v>247</v>
      </c>
      <c r="AB222" s="1" t="s">
        <v>9</v>
      </c>
      <c r="AC222" s="30" t="s">
        <v>258</v>
      </c>
    </row>
    <row r="223" spans="1:29" customFormat="1" ht="15.75" hidden="1">
      <c r="B223" s="10" t="str">
        <f t="shared" ca="1" si="193"/>
        <v>Бермуды</v>
      </c>
      <c r="C223" s="2" t="s">
        <v>5</v>
      </c>
      <c r="D223" s="15" t="s">
        <v>6</v>
      </c>
      <c r="E223" s="10" t="str">
        <f t="shared" ca="1" si="194"/>
        <v xml:space="preserve">J Финансовое посредничество </v>
      </c>
      <c r="F223" s="22">
        <v>2.7351799999999997</v>
      </c>
      <c r="G223" s="23">
        <v>2.7909999999999999</v>
      </c>
      <c r="H223" s="24">
        <v>2.7882089999999997</v>
      </c>
      <c r="I223" s="24">
        <v>2.7826325819999997</v>
      </c>
      <c r="J223" s="24">
        <v>2.7826325819999997</v>
      </c>
      <c r="K223" s="24">
        <v>2.7965457449099995</v>
      </c>
      <c r="L223" s="24">
        <v>2.7993422906549092</v>
      </c>
      <c r="M223" s="24">
        <v>2.8021416329455637</v>
      </c>
      <c r="N223" s="24">
        <v>2.8021416329455637</v>
      </c>
      <c r="O223" s="24">
        <v>2.7460988002866524</v>
      </c>
      <c r="P223" s="34">
        <f t="shared" si="207"/>
        <v>7.5681978415315362E-2</v>
      </c>
      <c r="Q223" s="35">
        <f t="shared" si="208"/>
        <v>7.5681978415315362E-2</v>
      </c>
      <c r="R223" s="36">
        <f t="shared" si="209"/>
        <v>7.7149282078469439E-2</v>
      </c>
      <c r="S223" s="36">
        <f t="shared" si="210"/>
        <v>7.8566309708482149E-2</v>
      </c>
      <c r="T223" s="36">
        <f t="shared" si="211"/>
        <v>8.016970378416545E-2</v>
      </c>
      <c r="U223" s="36">
        <f t="shared" si="212"/>
        <v>8.2214849288863551E-2</v>
      </c>
      <c r="V223" s="36">
        <f t="shared" si="213"/>
        <v>8.3976596059339187E-2</v>
      </c>
      <c r="W223" s="36">
        <f t="shared" si="214"/>
        <v>8.5776094546325024E-2</v>
      </c>
      <c r="X223" s="36">
        <f t="shared" si="215"/>
        <v>8.7526627088086756E-2</v>
      </c>
      <c r="Y223" s="36">
        <f t="shared" si="216"/>
        <v>8.7526627088086756E-2</v>
      </c>
      <c r="Z223" s="2" t="s">
        <v>31</v>
      </c>
      <c r="AA223" s="2" t="s">
        <v>247</v>
      </c>
      <c r="AB223" s="1" t="s">
        <v>10</v>
      </c>
      <c r="AC223" s="30" t="s">
        <v>259</v>
      </c>
    </row>
    <row r="224" spans="1:29" customFormat="1" ht="31.5" hidden="1">
      <c r="B224" s="10" t="str">
        <f t="shared" ca="1" si="193"/>
        <v>Бермуды</v>
      </c>
      <c r="C224" s="2" t="s">
        <v>5</v>
      </c>
      <c r="D224" s="15" t="s">
        <v>6</v>
      </c>
      <c r="E224" s="10" t="str">
        <f t="shared" ca="1" si="194"/>
        <v xml:space="preserve">K Недвижимость, аренда и деловая активность </v>
      </c>
      <c r="F224" s="22">
        <v>3.5789599999999999</v>
      </c>
      <c r="G224" s="23">
        <v>3.6520000000000001</v>
      </c>
      <c r="H224" s="24">
        <v>3.6483479999999999</v>
      </c>
      <c r="I224" s="24">
        <v>3.6410513039999999</v>
      </c>
      <c r="J224" s="24">
        <v>3.6410513039999999</v>
      </c>
      <c r="K224" s="24">
        <v>3.6592565605199994</v>
      </c>
      <c r="L224" s="24">
        <v>3.6629158170805192</v>
      </c>
      <c r="M224" s="24">
        <v>3.6665787328975994</v>
      </c>
      <c r="N224" s="24">
        <v>3.6665787328975994</v>
      </c>
      <c r="O224" s="24">
        <v>3.5932471582396475</v>
      </c>
      <c r="P224" s="34">
        <f t="shared" si="207"/>
        <v>9.9029231520147518E-2</v>
      </c>
      <c r="Q224" s="35">
        <f t="shared" si="208"/>
        <v>9.9029231520147518E-2</v>
      </c>
      <c r="R224" s="36">
        <f t="shared" si="209"/>
        <v>0.10094918600880344</v>
      </c>
      <c r="S224" s="36">
        <f t="shared" si="210"/>
        <v>0.10280335473141412</v>
      </c>
      <c r="T224" s="36">
        <f t="shared" si="211"/>
        <v>0.104901382378994</v>
      </c>
      <c r="U224" s="36">
        <f t="shared" si="212"/>
        <v>0.10757743805192752</v>
      </c>
      <c r="V224" s="36">
        <f t="shared" si="213"/>
        <v>0.10988266886732595</v>
      </c>
      <c r="W224" s="36">
        <f t="shared" si="214"/>
        <v>0.11223729748591151</v>
      </c>
      <c r="X224" s="36">
        <f t="shared" si="215"/>
        <v>0.11452785457746072</v>
      </c>
      <c r="Y224" s="36">
        <f t="shared" si="216"/>
        <v>0.11452785457746072</v>
      </c>
      <c r="Z224" s="2" t="s">
        <v>31</v>
      </c>
      <c r="AA224" s="2" t="s">
        <v>247</v>
      </c>
      <c r="AB224" s="1" t="s">
        <v>11</v>
      </c>
      <c r="AC224" s="30" t="s">
        <v>256</v>
      </c>
    </row>
    <row r="225" spans="1:29" customFormat="1" ht="38.25" hidden="1">
      <c r="B225" s="10" t="str">
        <f t="shared" ca="1" si="193"/>
        <v>Бермуды</v>
      </c>
      <c r="C225" s="2" t="s">
        <v>5</v>
      </c>
      <c r="D225" s="15" t="s">
        <v>6</v>
      </c>
      <c r="E225" s="10" t="str">
        <f t="shared" ca="1" si="194"/>
        <v xml:space="preserve">L Государственное управление и оборона; обязательное соц.страхование </v>
      </c>
      <c r="F225" s="22">
        <v>2.4597999999999995</v>
      </c>
      <c r="G225" s="23">
        <v>2.5099999999999998</v>
      </c>
      <c r="H225" s="24">
        <v>2.5074899999999998</v>
      </c>
      <c r="I225" s="24">
        <v>2.5024750199999999</v>
      </c>
      <c r="J225" s="24">
        <v>2.5024750199999999</v>
      </c>
      <c r="K225" s="24">
        <v>2.5149873950999995</v>
      </c>
      <c r="L225" s="24">
        <v>2.5175023824950991</v>
      </c>
      <c r="M225" s="24">
        <v>2.5200198848775939</v>
      </c>
      <c r="N225" s="24">
        <v>2.5200198848775939</v>
      </c>
      <c r="O225" s="24">
        <v>2.4696194871800419</v>
      </c>
      <c r="P225" s="34">
        <f t="shared" si="207"/>
        <v>6.8062259341612877E-2</v>
      </c>
      <c r="Q225" s="35">
        <f t="shared" si="208"/>
        <v>6.8062259341612877E-2</v>
      </c>
      <c r="R225" s="36">
        <f t="shared" si="209"/>
        <v>6.9381833757419659E-2</v>
      </c>
      <c r="S225" s="36">
        <f t="shared" si="210"/>
        <v>7.065619396929064E-2</v>
      </c>
      <c r="T225" s="36">
        <f t="shared" si="211"/>
        <v>7.2098157111521066E-2</v>
      </c>
      <c r="U225" s="36">
        <f t="shared" si="212"/>
        <v>7.3937395813345574E-2</v>
      </c>
      <c r="V225" s="36">
        <f t="shared" si="213"/>
        <v>7.5521768580774404E-2</v>
      </c>
      <c r="W225" s="36">
        <f t="shared" si="214"/>
        <v>7.7140092193219559E-2</v>
      </c>
      <c r="X225" s="36">
        <f t="shared" si="215"/>
        <v>7.8714379788999547E-2</v>
      </c>
      <c r="Y225" s="36">
        <f t="shared" si="216"/>
        <v>7.8714379788999547E-2</v>
      </c>
      <c r="Z225" s="2" t="s">
        <v>31</v>
      </c>
      <c r="AA225" s="2" t="s">
        <v>247</v>
      </c>
      <c r="AB225" s="1" t="s">
        <v>12</v>
      </c>
      <c r="AC225" s="30" t="s">
        <v>257</v>
      </c>
    </row>
    <row r="226" spans="1:29" customFormat="1" ht="15.75" hidden="1">
      <c r="B226" s="10" t="str">
        <f t="shared" ca="1" si="193"/>
        <v>Бермуды</v>
      </c>
      <c r="C226" s="2" t="s">
        <v>5</v>
      </c>
      <c r="D226" s="15" t="s">
        <v>6</v>
      </c>
      <c r="E226" s="10" t="str">
        <f t="shared" ca="1" si="194"/>
        <v xml:space="preserve">M Образование </v>
      </c>
      <c r="F226" s="22">
        <v>1.6571800000000001</v>
      </c>
      <c r="G226" s="23">
        <v>1.6910000000000001</v>
      </c>
      <c r="H226" s="24">
        <v>1.6893089999999999</v>
      </c>
      <c r="I226" s="24">
        <v>1.685930382</v>
      </c>
      <c r="J226" s="24">
        <v>1.685930382</v>
      </c>
      <c r="K226" s="24">
        <v>1.6943600339099998</v>
      </c>
      <c r="L226" s="24">
        <v>1.6960543939439097</v>
      </c>
      <c r="M226" s="24">
        <v>1.6977504483378534</v>
      </c>
      <c r="N226" s="24">
        <v>1.6977504483378534</v>
      </c>
      <c r="O226" s="24">
        <v>1.6637954393710963</v>
      </c>
      <c r="P226" s="34">
        <f t="shared" si="207"/>
        <v>4.5853896632138409E-2</v>
      </c>
      <c r="Q226" s="35">
        <f t="shared" si="208"/>
        <v>4.5853896632138402E-2</v>
      </c>
      <c r="R226" s="36">
        <f t="shared" si="209"/>
        <v>4.6742900750516597E-2</v>
      </c>
      <c r="S226" s="36">
        <f t="shared" si="210"/>
        <v>4.7601443825526092E-2</v>
      </c>
      <c r="T226" s="36">
        <f t="shared" si="211"/>
        <v>4.8572901862781723E-2</v>
      </c>
      <c r="U226" s="36">
        <f t="shared" si="212"/>
        <v>4.9812006502138399E-2</v>
      </c>
      <c r="V226" s="36">
        <f t="shared" si="213"/>
        <v>5.0879406641469935E-2</v>
      </c>
      <c r="W226" s="36">
        <f t="shared" si="214"/>
        <v>5.1969679640930001E-2</v>
      </c>
      <c r="X226" s="36">
        <f t="shared" si="215"/>
        <v>5.303028534788775E-2</v>
      </c>
      <c r="Y226" s="36">
        <f t="shared" si="216"/>
        <v>5.303028534788775E-2</v>
      </c>
      <c r="Z226" s="2" t="s">
        <v>31</v>
      </c>
      <c r="AA226" s="2" t="s">
        <v>247</v>
      </c>
      <c r="AB226" s="1" t="s">
        <v>13</v>
      </c>
      <c r="AC226" s="30" t="s">
        <v>254</v>
      </c>
    </row>
    <row r="227" spans="1:29" customFormat="1" ht="25.5" hidden="1">
      <c r="B227" s="10" t="str">
        <f t="shared" ca="1" si="193"/>
        <v>Бермуды</v>
      </c>
      <c r="C227" s="2" t="s">
        <v>5</v>
      </c>
      <c r="D227" s="15" t="s">
        <v>6</v>
      </c>
      <c r="E227" s="10" t="str">
        <f t="shared" ca="1" si="194"/>
        <v xml:space="preserve">N Здравоохранение и социальная работа </v>
      </c>
      <c r="F227" s="22">
        <v>2.2883</v>
      </c>
      <c r="G227" s="23">
        <v>2.335</v>
      </c>
      <c r="H227" s="24">
        <v>2.332665</v>
      </c>
      <c r="I227" s="24">
        <v>2.3279996700000001</v>
      </c>
      <c r="J227" s="24">
        <v>2.3279996700000001</v>
      </c>
      <c r="K227" s="24">
        <v>2.3396396683499998</v>
      </c>
      <c r="L227" s="24">
        <v>2.3419793080183497</v>
      </c>
      <c r="M227" s="24">
        <v>2.3443212873263679</v>
      </c>
      <c r="N227" s="24">
        <v>2.3443212873263679</v>
      </c>
      <c r="O227" s="24">
        <v>2.2974348615798403</v>
      </c>
      <c r="P227" s="34">
        <f t="shared" si="207"/>
        <v>6.3316882694289284E-2</v>
      </c>
      <c r="Q227" s="35">
        <f t="shared" si="208"/>
        <v>6.3316882694289284E-2</v>
      </c>
      <c r="R227" s="36">
        <f t="shared" si="209"/>
        <v>6.4544454909790813E-2</v>
      </c>
      <c r="S227" s="36">
        <f t="shared" si="210"/>
        <v>6.5729965306093097E-2</v>
      </c>
      <c r="T227" s="36">
        <f t="shared" si="211"/>
        <v>6.7071393169482754E-2</v>
      </c>
      <c r="U227" s="36">
        <f t="shared" si="212"/>
        <v>6.8782398097275668E-2</v>
      </c>
      <c r="V227" s="36">
        <f t="shared" si="213"/>
        <v>7.0256306627931586E-2</v>
      </c>
      <c r="W227" s="36">
        <f t="shared" si="214"/>
        <v>7.1761798912815825E-2</v>
      </c>
      <c r="X227" s="36">
        <f t="shared" si="215"/>
        <v>7.3226325421240634E-2</v>
      </c>
      <c r="Y227" s="36">
        <f t="shared" si="216"/>
        <v>7.3226325421240621E-2</v>
      </c>
      <c r="Z227" s="2" t="s">
        <v>31</v>
      </c>
      <c r="AA227" s="2" t="s">
        <v>247</v>
      </c>
      <c r="AB227" s="1" t="s">
        <v>14</v>
      </c>
      <c r="AC227" s="30" t="s">
        <v>255</v>
      </c>
    </row>
    <row r="228" spans="1:29" customFormat="1" ht="31.5" hidden="1">
      <c r="B228" s="10" t="str">
        <f t="shared" ca="1" si="193"/>
        <v>Бермуды</v>
      </c>
      <c r="C228" s="2" t="s">
        <v>5</v>
      </c>
      <c r="D228" s="15" t="s">
        <v>6</v>
      </c>
      <c r="E228" s="10" t="str">
        <f t="shared" ca="1" si="194"/>
        <v>O Прочие виды коммунальных, социальных и личных услуг</v>
      </c>
      <c r="F228" s="22">
        <v>1.7267600000000001</v>
      </c>
      <c r="G228" s="23">
        <v>1.762</v>
      </c>
      <c r="H228" s="24">
        <v>1.760238</v>
      </c>
      <c r="I228" s="24">
        <v>1.7567175239999999</v>
      </c>
      <c r="J228" s="24">
        <v>1.7567175239999999</v>
      </c>
      <c r="K228" s="24">
        <v>1.7655011116199997</v>
      </c>
      <c r="L228" s="24">
        <v>1.7672666127316194</v>
      </c>
      <c r="M228" s="24">
        <v>1.769033879344351</v>
      </c>
      <c r="N228" s="24">
        <v>1.769033879344351</v>
      </c>
      <c r="O228" s="24">
        <v>1.733653201757464</v>
      </c>
      <c r="P228" s="34">
        <f t="shared" si="207"/>
        <v>4.7779163729052554E-2</v>
      </c>
      <c r="Q228" s="35">
        <f t="shared" si="208"/>
        <v>4.7779163729052554E-2</v>
      </c>
      <c r="R228" s="36">
        <f t="shared" si="209"/>
        <v>4.8705494454411732E-2</v>
      </c>
      <c r="S228" s="36">
        <f t="shared" si="210"/>
        <v>4.9600085168880523E-2</v>
      </c>
      <c r="T228" s="36">
        <f t="shared" si="211"/>
        <v>5.0612331804980128E-2</v>
      </c>
      <c r="U228" s="36">
        <f t="shared" si="212"/>
        <v>5.1903462718372477E-2</v>
      </c>
      <c r="V228" s="36">
        <f t="shared" si="213"/>
        <v>5.3015679776623303E-2</v>
      </c>
      <c r="W228" s="36">
        <f t="shared" si="214"/>
        <v>5.4151730057550945E-2</v>
      </c>
      <c r="X228" s="36">
        <f t="shared" si="215"/>
        <v>5.5256867405664226E-2</v>
      </c>
      <c r="Y228" s="36">
        <f t="shared" si="216"/>
        <v>5.5256867405664226E-2</v>
      </c>
      <c r="Z228" s="2" t="s">
        <v>31</v>
      </c>
      <c r="AA228" s="2" t="s">
        <v>247</v>
      </c>
      <c r="AB228" s="1" t="s">
        <v>266</v>
      </c>
      <c r="AC228" s="33" t="s">
        <v>315</v>
      </c>
    </row>
    <row r="229" spans="1:29" customFormat="1" ht="31.5" hidden="1">
      <c r="B229" s="10" t="str">
        <f t="shared" ca="1" si="193"/>
        <v>Бермуды</v>
      </c>
      <c r="C229" s="2" t="s">
        <v>5</v>
      </c>
      <c r="D229" s="15" t="s">
        <v>6</v>
      </c>
      <c r="E229" s="10" t="str">
        <f t="shared" ca="1" si="194"/>
        <v>Q Экс-территориальные организации и органы</v>
      </c>
      <c r="F229" s="22">
        <v>3.6260000000000001E-2</v>
      </c>
      <c r="G229" s="23">
        <v>3.6999999999999998E-2</v>
      </c>
      <c r="H229" s="24">
        <v>3.6962999999999996E-2</v>
      </c>
      <c r="I229" s="24">
        <v>3.6889073999999994E-2</v>
      </c>
      <c r="J229" s="24">
        <v>3.6889073999999994E-2</v>
      </c>
      <c r="K229" s="24">
        <v>3.7073519369999988E-2</v>
      </c>
      <c r="L229" s="24">
        <v>3.7110592889369985E-2</v>
      </c>
      <c r="M229" s="24">
        <v>3.7147703482259348E-2</v>
      </c>
      <c r="N229" s="24">
        <v>3.7147703482259348E-2</v>
      </c>
      <c r="O229" s="24">
        <v>3.6404749412614158E-2</v>
      </c>
      <c r="P229" s="34">
        <f t="shared" si="207"/>
        <v>1.0033082054341342E-3</v>
      </c>
      <c r="Q229" s="35">
        <f t="shared" si="208"/>
        <v>1.0033082054341342E-3</v>
      </c>
      <c r="R229" s="36">
        <f t="shared" si="209"/>
        <v>1.0227600992129592E-3</v>
      </c>
      <c r="S229" s="36">
        <f t="shared" si="210"/>
        <v>1.0415454887903401E-3</v>
      </c>
      <c r="T229" s="36">
        <f t="shared" si="211"/>
        <v>1.0628015191738163E-3</v>
      </c>
      <c r="U229" s="36">
        <f t="shared" si="212"/>
        <v>1.0899138028262097E-3</v>
      </c>
      <c r="V229" s="36">
        <f t="shared" si="213"/>
        <v>1.1132690986010569E-3</v>
      </c>
      <c r="W229" s="36">
        <f t="shared" si="214"/>
        <v>1.1371248649996507E-3</v>
      </c>
      <c r="X229" s="36">
        <f t="shared" si="215"/>
        <v>1.1603314948976026E-3</v>
      </c>
      <c r="Y229" s="36">
        <f t="shared" si="216"/>
        <v>1.1603314948976026E-3</v>
      </c>
      <c r="Z229" s="2" t="s">
        <v>31</v>
      </c>
      <c r="AA229" s="2" t="s">
        <v>247</v>
      </c>
      <c r="AB229" s="1" t="s">
        <v>264</v>
      </c>
      <c r="AC229" s="1" t="s">
        <v>316</v>
      </c>
    </row>
    <row r="230" spans="1:29" customFormat="1" ht="31.5" hidden="1">
      <c r="B230" s="10" t="str">
        <f t="shared" ca="1" si="193"/>
        <v>Бермуды</v>
      </c>
      <c r="C230" s="2" t="s">
        <v>5</v>
      </c>
      <c r="D230" s="15" t="s">
        <v>6</v>
      </c>
      <c r="E230" s="10" t="str">
        <f t="shared" ca="1" si="194"/>
        <v>X Не классифируемое по экономической деятельности</v>
      </c>
      <c r="F230" s="22">
        <v>3.1928399999999999</v>
      </c>
      <c r="G230" s="23">
        <v>3.258</v>
      </c>
      <c r="H230" s="24">
        <v>3.2547419999999998</v>
      </c>
      <c r="I230" s="24">
        <v>3.2482325159999998</v>
      </c>
      <c r="J230" s="24">
        <v>3.2482325159999998</v>
      </c>
      <c r="K230" s="24">
        <v>3.2644736785799995</v>
      </c>
      <c r="L230" s="24">
        <v>3.2677381522585791</v>
      </c>
      <c r="M230" s="24">
        <v>3.2710058904108372</v>
      </c>
      <c r="N230" s="24">
        <v>3.2710058904108372</v>
      </c>
      <c r="O230" s="24">
        <v>3.2055857726026202</v>
      </c>
      <c r="P230" s="34">
        <f t="shared" si="207"/>
        <v>8.8345354954173227E-2</v>
      </c>
      <c r="Q230" s="35">
        <f t="shared" si="208"/>
        <v>8.8345354954173214E-2</v>
      </c>
      <c r="R230" s="36">
        <f t="shared" si="209"/>
        <v>9.0058173060427599E-2</v>
      </c>
      <c r="S230" s="36">
        <f t="shared" si="210"/>
        <v>9.1712302769700771E-2</v>
      </c>
      <c r="T230" s="36">
        <f t="shared" si="211"/>
        <v>9.3583982418062012E-2</v>
      </c>
      <c r="U230" s="36">
        <f t="shared" si="212"/>
        <v>9.5971328908318679E-2</v>
      </c>
      <c r="V230" s="36">
        <f t="shared" si="213"/>
        <v>9.8027857384925504E-2</v>
      </c>
      <c r="W230" s="36">
        <f t="shared" si="214"/>
        <v>0.10012845432888819</v>
      </c>
      <c r="X230" s="36">
        <f t="shared" si="215"/>
        <v>0.10217189217233487</v>
      </c>
      <c r="Y230" s="36">
        <f t="shared" si="216"/>
        <v>0.10217189217233487</v>
      </c>
      <c r="Z230" s="2" t="s">
        <v>31</v>
      </c>
      <c r="AA230" s="2" t="s">
        <v>247</v>
      </c>
      <c r="AB230" s="1" t="s">
        <v>265</v>
      </c>
      <c r="AC230" s="1" t="s">
        <v>317</v>
      </c>
    </row>
    <row r="231" spans="1:29" ht="15.75" hidden="1">
      <c r="A231" t="s">
        <v>319</v>
      </c>
      <c r="B231" s="10" t="str">
        <f t="shared" ca="1" si="193"/>
        <v>Бутан</v>
      </c>
      <c r="C231" s="10" t="s">
        <v>5</v>
      </c>
      <c r="D231" s="21" t="s">
        <v>6</v>
      </c>
      <c r="E231" s="10" t="str">
        <f t="shared" ca="1" si="194"/>
        <v xml:space="preserve">Итого </v>
      </c>
      <c r="F231" s="22">
        <v>220.60132810656188</v>
      </c>
      <c r="G231" s="22">
        <v>225.10339602710397</v>
      </c>
      <c r="H231" s="22">
        <v>229.69734288479998</v>
      </c>
      <c r="I231" s="22">
        <v>234.38504375999997</v>
      </c>
      <c r="J231" s="22">
        <v>239.16841199999999</v>
      </c>
      <c r="K231" s="22">
        <v>244.04939999999999</v>
      </c>
      <c r="L231" s="23">
        <v>249.03</v>
      </c>
      <c r="M231" s="24">
        <v>249.27902999999998</v>
      </c>
      <c r="N231" s="24">
        <v>251.77182029999997</v>
      </c>
      <c r="O231" s="24">
        <v>246.73638389399997</v>
      </c>
      <c r="P231" s="34">
        <f t="shared" ref="P231:Y231" si="217">F231/F$231</f>
        <v>1</v>
      </c>
      <c r="Q231" s="34">
        <f t="shared" si="217"/>
        <v>1</v>
      </c>
      <c r="R231" s="34">
        <f t="shared" si="217"/>
        <v>1</v>
      </c>
      <c r="S231" s="34">
        <f t="shared" si="217"/>
        <v>1</v>
      </c>
      <c r="T231" s="34">
        <f t="shared" si="217"/>
        <v>1</v>
      </c>
      <c r="U231" s="34">
        <f t="shared" si="217"/>
        <v>1</v>
      </c>
      <c r="V231" s="35">
        <f t="shared" si="217"/>
        <v>1</v>
      </c>
      <c r="W231" s="36">
        <f t="shared" si="217"/>
        <v>1</v>
      </c>
      <c r="X231" s="36">
        <f t="shared" si="217"/>
        <v>1</v>
      </c>
      <c r="Y231" s="36">
        <f t="shared" si="217"/>
        <v>1</v>
      </c>
      <c r="Z231" s="10" t="s">
        <v>32</v>
      </c>
      <c r="AA231" s="9" t="s">
        <v>159</v>
      </c>
      <c r="AB231" s="5" t="s">
        <v>262</v>
      </c>
      <c r="AC231" s="30" t="s">
        <v>260</v>
      </c>
    </row>
    <row r="232" spans="1:29" customFormat="1" ht="31.5" hidden="1">
      <c r="A232" t="s">
        <v>319</v>
      </c>
      <c r="B232" s="10" t="str">
        <f t="shared" ca="1" si="193"/>
        <v>Бутан</v>
      </c>
      <c r="C232" s="16" t="s">
        <v>5</v>
      </c>
      <c r="D232" s="15" t="s">
        <v>6</v>
      </c>
      <c r="E232" s="10" t="str">
        <f t="shared" ca="1" si="194"/>
        <v>E Электро-, газо- и водоснабжение</v>
      </c>
      <c r="F232" s="22">
        <v>3.6461272396362236</v>
      </c>
      <c r="G232" s="22">
        <v>3.7205379996287995</v>
      </c>
      <c r="H232" s="22">
        <v>3.7964673465599996</v>
      </c>
      <c r="I232" s="22">
        <v>3.8739462719999995</v>
      </c>
      <c r="J232" s="22">
        <v>3.9530063999999996</v>
      </c>
      <c r="K232" s="22">
        <v>4.0336799999999995</v>
      </c>
      <c r="L232" s="23">
        <v>4.1159999999999997</v>
      </c>
      <c r="M232" s="24">
        <v>4.1201159999999994</v>
      </c>
      <c r="N232" s="24">
        <v>4.1201159999999994</v>
      </c>
      <c r="O232" s="24">
        <v>4.0377136799999995</v>
      </c>
      <c r="P232" s="34">
        <f t="shared" ref="P232:P239" si="218">F232/F$231</f>
        <v>1.6528129141067344E-2</v>
      </c>
      <c r="Q232" s="34">
        <f t="shared" ref="Q232:Q239" si="219">G232/G$231</f>
        <v>1.6528129141067341E-2</v>
      </c>
      <c r="R232" s="34">
        <f t="shared" ref="R232:R239" si="220">H232/H$231</f>
        <v>1.6528129141067341E-2</v>
      </c>
      <c r="S232" s="34">
        <f t="shared" ref="S232:S239" si="221">I232/I$231</f>
        <v>1.6528129141067341E-2</v>
      </c>
      <c r="T232" s="34">
        <f t="shared" ref="T232:T239" si="222">J232/J$231</f>
        <v>1.6528129141067341E-2</v>
      </c>
      <c r="U232" s="34">
        <f t="shared" ref="U232:U239" si="223">K232/K$231</f>
        <v>1.6528129141067341E-2</v>
      </c>
      <c r="V232" s="35">
        <f t="shared" ref="V232:V239" si="224">L232/L$231</f>
        <v>1.6528129141067341E-2</v>
      </c>
      <c r="W232" s="36">
        <f t="shared" ref="W232:W239" si="225">M232/M$231</f>
        <v>1.6528129141067341E-2</v>
      </c>
      <c r="X232" s="36">
        <f t="shared" ref="X232:X239" si="226">N232/N$231</f>
        <v>1.6364484298086478E-2</v>
      </c>
      <c r="Y232" s="36">
        <f t="shared" ref="Y232:Y239" si="227">O232/O$231</f>
        <v>1.6364484298086478E-2</v>
      </c>
      <c r="Z232" s="16" t="s">
        <v>32</v>
      </c>
      <c r="AA232" s="9" t="s">
        <v>159</v>
      </c>
      <c r="AB232" s="1" t="s">
        <v>263</v>
      </c>
      <c r="AC232" s="1" t="s">
        <v>314</v>
      </c>
    </row>
    <row r="233" spans="1:29" customFormat="1" ht="63" hidden="1">
      <c r="A233" t="s">
        <v>319</v>
      </c>
      <c r="B233" s="10" t="str">
        <f t="shared" ca="1" si="193"/>
        <v>Бутан</v>
      </c>
      <c r="C233" s="9" t="s">
        <v>5</v>
      </c>
      <c r="D233" s="15" t="s">
        <v>6</v>
      </c>
      <c r="E233" s="10" t="str">
        <f t="shared" ca="1" si="194"/>
        <v xml:space="preserve">G Оптовая и розничная торговля; ремонт автомашин, мотоцивлов и продукция домохозяйств  </v>
      </c>
      <c r="F233" s="22">
        <v>5.9767785436894068</v>
      </c>
      <c r="G233" s="22">
        <v>6.0987536160095992</v>
      </c>
      <c r="H233" s="22">
        <v>6.223217975519999</v>
      </c>
      <c r="I233" s="22">
        <v>6.3502224239999991</v>
      </c>
      <c r="J233" s="22">
        <v>6.4798187999999994</v>
      </c>
      <c r="K233" s="22">
        <v>6.6120599999999996</v>
      </c>
      <c r="L233" s="23">
        <v>6.7469999999999999</v>
      </c>
      <c r="M233" s="24">
        <v>6.7537469999999988</v>
      </c>
      <c r="N233" s="24">
        <v>6.7537469999999988</v>
      </c>
      <c r="O233" s="24">
        <v>6.6186720599999989</v>
      </c>
      <c r="P233" s="34">
        <f t="shared" si="218"/>
        <v>2.7093121310685458E-2</v>
      </c>
      <c r="Q233" s="34">
        <f t="shared" si="219"/>
        <v>2.7093121310685461E-2</v>
      </c>
      <c r="R233" s="34">
        <f t="shared" si="220"/>
        <v>2.7093121310685458E-2</v>
      </c>
      <c r="S233" s="34">
        <f t="shared" si="221"/>
        <v>2.7093121310685458E-2</v>
      </c>
      <c r="T233" s="34">
        <f t="shared" si="222"/>
        <v>2.7093121310685458E-2</v>
      </c>
      <c r="U233" s="34">
        <f t="shared" si="223"/>
        <v>2.7093121310685458E-2</v>
      </c>
      <c r="V233" s="35">
        <f t="shared" si="224"/>
        <v>2.7093121310685458E-2</v>
      </c>
      <c r="W233" s="36">
        <f t="shared" si="225"/>
        <v>2.7093121310685458E-2</v>
      </c>
      <c r="X233" s="36">
        <f t="shared" si="226"/>
        <v>2.6824872584837088E-2</v>
      </c>
      <c r="Y233" s="36">
        <f t="shared" si="227"/>
        <v>2.6824872584837088E-2</v>
      </c>
      <c r="Z233" s="9" t="s">
        <v>32</v>
      </c>
      <c r="AA233" s="9" t="s">
        <v>159</v>
      </c>
      <c r="AB233" s="1" t="s">
        <v>7</v>
      </c>
      <c r="AC233" s="30" t="s">
        <v>244</v>
      </c>
    </row>
    <row r="234" spans="1:29" customFormat="1" ht="15.75" hidden="1">
      <c r="A234" t="s">
        <v>319</v>
      </c>
      <c r="B234" s="10" t="str">
        <f t="shared" ca="1" si="193"/>
        <v>Бутан</v>
      </c>
      <c r="C234" s="2" t="s">
        <v>5</v>
      </c>
      <c r="D234" s="15" t="s">
        <v>6</v>
      </c>
      <c r="E234" s="10" t="str">
        <f t="shared" ca="1" si="194"/>
        <v>H Отели и рестораны</v>
      </c>
      <c r="F234" s="22">
        <v>3.5584288439306877</v>
      </c>
      <c r="G234" s="22">
        <v>3.6310498407455998</v>
      </c>
      <c r="H234" s="22">
        <v>3.7051528987199998</v>
      </c>
      <c r="I234" s="22">
        <v>3.7807682639999998</v>
      </c>
      <c r="J234" s="22">
        <v>3.8579268</v>
      </c>
      <c r="K234" s="22">
        <v>3.9366600000000003</v>
      </c>
      <c r="L234" s="23">
        <v>4.0170000000000003</v>
      </c>
      <c r="M234" s="24">
        <v>4.0210169999999996</v>
      </c>
      <c r="N234" s="24">
        <v>4.0210169999999996</v>
      </c>
      <c r="O234" s="24">
        <v>3.9405966599999998</v>
      </c>
      <c r="P234" s="34">
        <f t="shared" si="218"/>
        <v>1.613058667630406E-2</v>
      </c>
      <c r="Q234" s="34">
        <f t="shared" si="219"/>
        <v>1.613058667630406E-2</v>
      </c>
      <c r="R234" s="34">
        <f t="shared" si="220"/>
        <v>1.613058667630406E-2</v>
      </c>
      <c r="S234" s="34">
        <f t="shared" si="221"/>
        <v>1.613058667630406E-2</v>
      </c>
      <c r="T234" s="34">
        <f t="shared" si="222"/>
        <v>1.613058667630406E-2</v>
      </c>
      <c r="U234" s="34">
        <f t="shared" si="223"/>
        <v>1.613058667630406E-2</v>
      </c>
      <c r="V234" s="35">
        <f t="shared" si="224"/>
        <v>1.613058667630406E-2</v>
      </c>
      <c r="W234" s="36">
        <f t="shared" si="225"/>
        <v>1.613058667630406E-2</v>
      </c>
      <c r="X234" s="36">
        <f t="shared" si="226"/>
        <v>1.5970877897330753E-2</v>
      </c>
      <c r="Y234" s="36">
        <f t="shared" si="227"/>
        <v>1.5970877897330753E-2</v>
      </c>
      <c r="Z234" s="2" t="s">
        <v>32</v>
      </c>
      <c r="AA234" s="9" t="s">
        <v>159</v>
      </c>
      <c r="AB234" s="1" t="s">
        <v>8</v>
      </c>
      <c r="AC234" s="30" t="s">
        <v>245</v>
      </c>
    </row>
    <row r="235" spans="1:29" customFormat="1" ht="31.5" hidden="1">
      <c r="A235" t="s">
        <v>319</v>
      </c>
      <c r="B235" s="10" t="str">
        <f t="shared" ca="1" si="193"/>
        <v>Бутан</v>
      </c>
      <c r="C235" s="2" t="s">
        <v>5</v>
      </c>
      <c r="D235" s="15" t="s">
        <v>6</v>
      </c>
      <c r="E235" s="10" t="str">
        <f t="shared" ca="1" si="194"/>
        <v xml:space="preserve">I Транспорт, складское хозяйство и связь </v>
      </c>
      <c r="F235" s="22">
        <v>7.1372320626212469</v>
      </c>
      <c r="G235" s="22">
        <v>7.2828898598175993</v>
      </c>
      <c r="H235" s="22">
        <v>7.4315202651199996</v>
      </c>
      <c r="I235" s="22">
        <v>7.583183944</v>
      </c>
      <c r="J235" s="22">
        <v>7.7379427999999999</v>
      </c>
      <c r="K235" s="22">
        <v>7.8958599999999999</v>
      </c>
      <c r="L235" s="23">
        <v>8.0570000000000004</v>
      </c>
      <c r="M235" s="24">
        <v>8.0650569999999995</v>
      </c>
      <c r="N235" s="24">
        <v>8.0650569999999995</v>
      </c>
      <c r="O235" s="24">
        <v>7.9037558599999995</v>
      </c>
      <c r="P235" s="34">
        <f t="shared" si="218"/>
        <v>3.2353531703007671E-2</v>
      </c>
      <c r="Q235" s="34">
        <f t="shared" si="219"/>
        <v>3.2353531703007671E-2</v>
      </c>
      <c r="R235" s="34">
        <f t="shared" si="220"/>
        <v>3.2353531703007671E-2</v>
      </c>
      <c r="S235" s="34">
        <f t="shared" si="221"/>
        <v>3.2353531703007671E-2</v>
      </c>
      <c r="T235" s="34">
        <f t="shared" si="222"/>
        <v>3.2353531703007671E-2</v>
      </c>
      <c r="U235" s="34">
        <f t="shared" si="223"/>
        <v>3.2353531703007671E-2</v>
      </c>
      <c r="V235" s="35">
        <f t="shared" si="224"/>
        <v>3.2353531703007671E-2</v>
      </c>
      <c r="W235" s="36">
        <f t="shared" si="225"/>
        <v>3.2353531703007671E-2</v>
      </c>
      <c r="X235" s="36">
        <f t="shared" si="226"/>
        <v>3.2033199705948187E-2</v>
      </c>
      <c r="Y235" s="36">
        <f t="shared" si="227"/>
        <v>3.2033199705948187E-2</v>
      </c>
      <c r="Z235" s="2" t="s">
        <v>32</v>
      </c>
      <c r="AA235" s="9" t="s">
        <v>159</v>
      </c>
      <c r="AB235" s="1" t="s">
        <v>9</v>
      </c>
      <c r="AC235" s="30" t="s">
        <v>258</v>
      </c>
    </row>
    <row r="236" spans="1:29" customFormat="1" ht="15.75" hidden="1">
      <c r="A236" t="s">
        <v>319</v>
      </c>
      <c r="B236" s="10" t="str">
        <f t="shared" ca="1" si="193"/>
        <v>Бутан</v>
      </c>
      <c r="C236" s="2" t="s">
        <v>5</v>
      </c>
      <c r="D236" s="15" t="s">
        <v>6</v>
      </c>
      <c r="E236" s="10" t="str">
        <f t="shared" ca="1" si="194"/>
        <v xml:space="preserve">J Финансовое посредничество </v>
      </c>
      <c r="F236" s="22">
        <v>2.0259215250359679</v>
      </c>
      <c r="G236" s="22">
        <v>2.0672668622815999</v>
      </c>
      <c r="H236" s="22">
        <v>2.1094559819200001</v>
      </c>
      <c r="I236" s="22">
        <v>2.152506104</v>
      </c>
      <c r="J236" s="22">
        <v>2.1964348</v>
      </c>
      <c r="K236" s="22">
        <v>2.24126</v>
      </c>
      <c r="L236" s="23">
        <v>2.2869999999999999</v>
      </c>
      <c r="M236" s="24">
        <v>2.2892869999999998</v>
      </c>
      <c r="N236" s="24">
        <v>2.2892869999999998</v>
      </c>
      <c r="O236" s="24">
        <v>2.2435012599999999</v>
      </c>
      <c r="P236" s="34">
        <f t="shared" si="218"/>
        <v>9.1836324940770195E-3</v>
      </c>
      <c r="Q236" s="34">
        <f t="shared" si="219"/>
        <v>9.1836324940770195E-3</v>
      </c>
      <c r="R236" s="34">
        <f t="shared" si="220"/>
        <v>9.1836324940770195E-3</v>
      </c>
      <c r="S236" s="34">
        <f t="shared" si="221"/>
        <v>9.1836324940770195E-3</v>
      </c>
      <c r="T236" s="34">
        <f t="shared" si="222"/>
        <v>9.1836324940770195E-3</v>
      </c>
      <c r="U236" s="34">
        <f t="shared" si="223"/>
        <v>9.1836324940770195E-3</v>
      </c>
      <c r="V236" s="35">
        <f t="shared" si="224"/>
        <v>9.1836324940770177E-3</v>
      </c>
      <c r="W236" s="36">
        <f t="shared" si="225"/>
        <v>9.1836324940770195E-3</v>
      </c>
      <c r="X236" s="36">
        <f t="shared" si="226"/>
        <v>9.0927054396802171E-3</v>
      </c>
      <c r="Y236" s="36">
        <f t="shared" si="227"/>
        <v>9.0927054396802171E-3</v>
      </c>
      <c r="Z236" s="2" t="s">
        <v>32</v>
      </c>
      <c r="AA236" s="9" t="s">
        <v>159</v>
      </c>
      <c r="AB236" s="1" t="s">
        <v>10</v>
      </c>
      <c r="AC236" s="30" t="s">
        <v>259</v>
      </c>
    </row>
    <row r="237" spans="1:29" customFormat="1" ht="38.25" hidden="1">
      <c r="A237" t="s">
        <v>319</v>
      </c>
      <c r="B237" s="10" t="str">
        <f t="shared" ca="1" si="193"/>
        <v>Бутан</v>
      </c>
      <c r="C237" s="2" t="s">
        <v>5</v>
      </c>
      <c r="D237" s="15" t="s">
        <v>6</v>
      </c>
      <c r="E237" s="10" t="str">
        <f t="shared" ca="1" si="194"/>
        <v xml:space="preserve">L Государственное управление и оборона; обязательное соц.страхование </v>
      </c>
      <c r="F237" s="22">
        <v>15.496926610834816</v>
      </c>
      <c r="G237" s="22">
        <v>15.8131904192192</v>
      </c>
      <c r="H237" s="22">
        <v>16.13590859104</v>
      </c>
      <c r="I237" s="22">
        <v>16.465212848</v>
      </c>
      <c r="J237" s="22">
        <v>16.8012376</v>
      </c>
      <c r="K237" s="22">
        <v>17.144120000000001</v>
      </c>
      <c r="L237" s="23">
        <v>17.494</v>
      </c>
      <c r="M237" s="24">
        <v>17.511493999999999</v>
      </c>
      <c r="N237" s="24">
        <v>17.511493999999999</v>
      </c>
      <c r="O237" s="24">
        <v>17.161264119999998</v>
      </c>
      <c r="P237" s="34">
        <f t="shared" si="218"/>
        <v>7.0248564429988364E-2</v>
      </c>
      <c r="Q237" s="34">
        <f t="shared" si="219"/>
        <v>7.0248564429988364E-2</v>
      </c>
      <c r="R237" s="34">
        <f t="shared" si="220"/>
        <v>7.0248564429988364E-2</v>
      </c>
      <c r="S237" s="34">
        <f t="shared" si="221"/>
        <v>7.0248564429988364E-2</v>
      </c>
      <c r="T237" s="34">
        <f t="shared" si="222"/>
        <v>7.0248564429988364E-2</v>
      </c>
      <c r="U237" s="34">
        <f t="shared" si="223"/>
        <v>7.0248564429988364E-2</v>
      </c>
      <c r="V237" s="35">
        <f t="shared" si="224"/>
        <v>7.024856442998835E-2</v>
      </c>
      <c r="W237" s="36">
        <f t="shared" si="225"/>
        <v>7.0248564429988364E-2</v>
      </c>
      <c r="X237" s="36">
        <f t="shared" si="226"/>
        <v>6.9553034089097382E-2</v>
      </c>
      <c r="Y237" s="36">
        <f t="shared" si="227"/>
        <v>6.9553034089097382E-2</v>
      </c>
      <c r="Z237" s="2" t="s">
        <v>32</v>
      </c>
      <c r="AA237" s="9" t="s">
        <v>159</v>
      </c>
      <c r="AB237" s="1" t="s">
        <v>12</v>
      </c>
      <c r="AC237" s="30" t="s">
        <v>257</v>
      </c>
    </row>
    <row r="238" spans="1:29" customFormat="1" ht="15.75" hidden="1">
      <c r="A238" t="s">
        <v>319</v>
      </c>
      <c r="B238" s="10" t="str">
        <f t="shared" ca="1" si="193"/>
        <v>Бутан</v>
      </c>
      <c r="C238" s="2" t="s">
        <v>5</v>
      </c>
      <c r="D238" s="15" t="s">
        <v>6</v>
      </c>
      <c r="E238" s="10" t="str">
        <f t="shared" ca="1" si="194"/>
        <v xml:space="preserve">M Образование </v>
      </c>
      <c r="F238" s="22">
        <v>6.9379175269268467</v>
      </c>
      <c r="G238" s="22">
        <v>7.0795076805375992</v>
      </c>
      <c r="H238" s="22">
        <v>7.2239874291199992</v>
      </c>
      <c r="I238" s="22">
        <v>7.3714157439999992</v>
      </c>
      <c r="J238" s="22">
        <v>7.5218527999999996</v>
      </c>
      <c r="K238" s="22">
        <v>7.6753599999999995</v>
      </c>
      <c r="L238" s="23">
        <v>7.8319999999999999</v>
      </c>
      <c r="M238" s="24">
        <v>7.8398319999999986</v>
      </c>
      <c r="N238" s="24">
        <v>7.8398319999999986</v>
      </c>
      <c r="O238" s="24">
        <v>7.6830353599999981</v>
      </c>
      <c r="P238" s="34">
        <f t="shared" si="218"/>
        <v>3.145002610127294E-2</v>
      </c>
      <c r="Q238" s="34">
        <f t="shared" si="219"/>
        <v>3.145002610127294E-2</v>
      </c>
      <c r="R238" s="34">
        <f t="shared" si="220"/>
        <v>3.145002610127294E-2</v>
      </c>
      <c r="S238" s="34">
        <f t="shared" si="221"/>
        <v>3.145002610127294E-2</v>
      </c>
      <c r="T238" s="34">
        <f t="shared" si="222"/>
        <v>3.145002610127294E-2</v>
      </c>
      <c r="U238" s="34">
        <f t="shared" si="223"/>
        <v>3.145002610127294E-2</v>
      </c>
      <c r="V238" s="35">
        <f t="shared" si="224"/>
        <v>3.145002610127294E-2</v>
      </c>
      <c r="W238" s="36">
        <f t="shared" si="225"/>
        <v>3.1450026101272933E-2</v>
      </c>
      <c r="X238" s="36">
        <f t="shared" si="226"/>
        <v>3.1138639704230631E-2</v>
      </c>
      <c r="Y238" s="36">
        <f t="shared" si="227"/>
        <v>3.1138639704230628E-2</v>
      </c>
      <c r="Z238" s="2" t="s">
        <v>32</v>
      </c>
      <c r="AA238" s="9" t="s">
        <v>159</v>
      </c>
      <c r="AB238" s="1" t="s">
        <v>13</v>
      </c>
      <c r="AC238" s="30" t="s">
        <v>254</v>
      </c>
    </row>
    <row r="239" spans="1:29" customFormat="1" ht="25.5" hidden="1">
      <c r="A239" t="s">
        <v>319</v>
      </c>
      <c r="B239" s="10" t="str">
        <f t="shared" ca="1" si="193"/>
        <v>Бутан</v>
      </c>
      <c r="C239" s="2" t="s">
        <v>5</v>
      </c>
      <c r="D239" s="15" t="s">
        <v>6</v>
      </c>
      <c r="E239" s="10" t="str">
        <f t="shared" ca="1" si="194"/>
        <v xml:space="preserve">N Здравоохранение и социальная работа </v>
      </c>
      <c r="F239" s="22">
        <v>2.2332086421581439</v>
      </c>
      <c r="G239" s="22">
        <v>2.2787843287328</v>
      </c>
      <c r="H239" s="22">
        <v>2.3252901313600001</v>
      </c>
      <c r="I239" s="22">
        <v>2.3727450320000001</v>
      </c>
      <c r="J239" s="22">
        <v>2.4211684</v>
      </c>
      <c r="K239" s="22">
        <v>2.47058</v>
      </c>
      <c r="L239" s="23">
        <v>2.5209999999999999</v>
      </c>
      <c r="M239" s="24">
        <v>2.5235209999999997</v>
      </c>
      <c r="N239" s="24">
        <v>2.5235209999999997</v>
      </c>
      <c r="O239" s="24">
        <v>2.4730505799999998</v>
      </c>
      <c r="P239" s="34">
        <f t="shared" si="218"/>
        <v>1.012327831988114E-2</v>
      </c>
      <c r="Q239" s="34">
        <f t="shared" si="219"/>
        <v>1.012327831988114E-2</v>
      </c>
      <c r="R239" s="34">
        <f t="shared" si="220"/>
        <v>1.012327831988114E-2</v>
      </c>
      <c r="S239" s="34">
        <f t="shared" si="221"/>
        <v>1.012327831988114E-2</v>
      </c>
      <c r="T239" s="34">
        <f t="shared" si="222"/>
        <v>1.012327831988114E-2</v>
      </c>
      <c r="U239" s="34">
        <f t="shared" si="223"/>
        <v>1.0123278319881138E-2</v>
      </c>
      <c r="V239" s="35">
        <f t="shared" si="224"/>
        <v>1.0123278319881138E-2</v>
      </c>
      <c r="W239" s="36">
        <f t="shared" si="225"/>
        <v>1.0123278319881138E-2</v>
      </c>
      <c r="X239" s="36">
        <f t="shared" si="226"/>
        <v>1.0023047841466473E-2</v>
      </c>
      <c r="Y239" s="36">
        <f t="shared" si="227"/>
        <v>1.0023047841466475E-2</v>
      </c>
      <c r="Z239" s="2" t="s">
        <v>32</v>
      </c>
      <c r="AA239" s="9" t="s">
        <v>159</v>
      </c>
      <c r="AB239" s="1" t="s">
        <v>14</v>
      </c>
      <c r="AC239" s="30" t="s">
        <v>255</v>
      </c>
    </row>
    <row r="240" spans="1:29" ht="15.75" hidden="1">
      <c r="A240" t="s">
        <v>319</v>
      </c>
      <c r="B240" s="10" t="str">
        <f t="shared" ca="1" si="193"/>
        <v>Боливия</v>
      </c>
      <c r="C240" s="10" t="s">
        <v>5</v>
      </c>
      <c r="D240" s="25" t="s">
        <v>6</v>
      </c>
      <c r="E240" s="10" t="str">
        <f t="shared" ca="1" si="194"/>
        <v xml:space="preserve">Итого </v>
      </c>
      <c r="F240" s="23">
        <v>3637.9</v>
      </c>
      <c r="G240" s="23">
        <v>3637</v>
      </c>
      <c r="H240" s="23">
        <v>3884.3</v>
      </c>
      <c r="I240" s="23">
        <v>3824.9</v>
      </c>
      <c r="J240" s="24">
        <v>3748.402</v>
      </c>
      <c r="K240" s="23">
        <v>4194.8</v>
      </c>
      <c r="L240" s="23">
        <v>4257.2</v>
      </c>
      <c r="M240" s="23">
        <v>4550.3</v>
      </c>
      <c r="N240" s="23">
        <v>4672.3999999999996</v>
      </c>
      <c r="O240" s="24">
        <v>4578.9519999999993</v>
      </c>
      <c r="P240" s="35">
        <f t="shared" ref="P240:Y240" si="228">F240/F$240</f>
        <v>1</v>
      </c>
      <c r="Q240" s="35">
        <f t="shared" si="228"/>
        <v>1</v>
      </c>
      <c r="R240" s="35">
        <f t="shared" si="228"/>
        <v>1</v>
      </c>
      <c r="S240" s="35">
        <f t="shared" si="228"/>
        <v>1</v>
      </c>
      <c r="T240" s="36">
        <f t="shared" si="228"/>
        <v>1</v>
      </c>
      <c r="U240" s="35">
        <f t="shared" si="228"/>
        <v>1</v>
      </c>
      <c r="V240" s="35">
        <f t="shared" si="228"/>
        <v>1</v>
      </c>
      <c r="W240" s="35">
        <f t="shared" si="228"/>
        <v>1</v>
      </c>
      <c r="X240" s="35">
        <f t="shared" si="228"/>
        <v>1</v>
      </c>
      <c r="Y240" s="36">
        <f t="shared" si="228"/>
        <v>1</v>
      </c>
      <c r="Z240" s="10" t="s">
        <v>33</v>
      </c>
      <c r="AA240" s="2" t="s">
        <v>160</v>
      </c>
      <c r="AB240" s="5" t="s">
        <v>262</v>
      </c>
      <c r="AC240" s="30" t="s">
        <v>260</v>
      </c>
    </row>
    <row r="241" spans="1:29" ht="31.5" hidden="1">
      <c r="A241" t="s">
        <v>319</v>
      </c>
      <c r="B241" s="10" t="str">
        <f t="shared" ca="1" si="193"/>
        <v>Боливия</v>
      </c>
      <c r="C241" s="43" t="s">
        <v>5</v>
      </c>
      <c r="D241" s="25" t="s">
        <v>6</v>
      </c>
      <c r="E241" s="10" t="str">
        <f t="shared" ca="1" si="194"/>
        <v>E Электро-, газо- и водоснабжение</v>
      </c>
      <c r="F241" s="23">
        <v>8.1</v>
      </c>
      <c r="G241" s="23">
        <v>18.2</v>
      </c>
      <c r="H241" s="23">
        <v>11.4</v>
      </c>
      <c r="I241" s="23">
        <v>8.1</v>
      </c>
      <c r="J241" s="24">
        <v>8.1</v>
      </c>
      <c r="K241" s="23">
        <v>14.5</v>
      </c>
      <c r="L241" s="23">
        <v>13.9</v>
      </c>
      <c r="M241" s="23">
        <v>13</v>
      </c>
      <c r="N241" s="23">
        <v>15.4</v>
      </c>
      <c r="O241" s="24">
        <v>15.092000000000001</v>
      </c>
      <c r="P241" s="35">
        <f t="shared" ref="P241:P251" si="229">F241/F$240</f>
        <v>2.2265592787047471E-3</v>
      </c>
      <c r="Q241" s="35">
        <f t="shared" ref="Q241:Q251" si="230">G241/G$240</f>
        <v>5.0041242782513061E-3</v>
      </c>
      <c r="R241" s="35">
        <f t="shared" ref="R241:R251" si="231">H241/H$240</f>
        <v>2.9348917436861212E-3</v>
      </c>
      <c r="S241" s="35">
        <f t="shared" ref="S241:S251" si="232">I241/I$240</f>
        <v>2.1177024235927737E-3</v>
      </c>
      <c r="T241" s="36">
        <f t="shared" ref="T241:T251" si="233">J241/J$240</f>
        <v>2.1609208404007895E-3</v>
      </c>
      <c r="U241" s="35">
        <f t="shared" ref="U241:U251" si="234">K241/K$240</f>
        <v>3.4566606274435015E-3</v>
      </c>
      <c r="V241" s="35">
        <f t="shared" ref="V241:V251" si="235">L241/L$240</f>
        <v>3.2650568448745658E-3</v>
      </c>
      <c r="W241" s="35">
        <f t="shared" ref="W241:W251" si="236">M241/M$240</f>
        <v>2.8569544865173725E-3</v>
      </c>
      <c r="X241" s="35">
        <f t="shared" ref="X241:X251" si="237">N241/N$240</f>
        <v>3.2959506891533262E-3</v>
      </c>
      <c r="Y241" s="36">
        <f t="shared" ref="Y241:Y251" si="238">O241/O$240</f>
        <v>3.2959506891533266E-3</v>
      </c>
      <c r="Z241" s="43" t="s">
        <v>33</v>
      </c>
      <c r="AA241" s="4" t="s">
        <v>160</v>
      </c>
      <c r="AB241" s="5" t="s">
        <v>263</v>
      </c>
      <c r="AC241" s="5" t="s">
        <v>314</v>
      </c>
    </row>
    <row r="242" spans="1:29" ht="63" hidden="1">
      <c r="A242" t="s">
        <v>319</v>
      </c>
      <c r="B242" s="10" t="str">
        <f t="shared" ca="1" si="193"/>
        <v>Боливия</v>
      </c>
      <c r="C242" s="6" t="s">
        <v>5</v>
      </c>
      <c r="D242" s="25" t="s">
        <v>6</v>
      </c>
      <c r="E242" s="10" t="str">
        <f t="shared" ca="1" si="194"/>
        <v xml:space="preserve">G Оптовая и розничная торговля; ремонт автомашин, мотоцивлов и продукция домохозяйств  </v>
      </c>
      <c r="F242" s="23">
        <v>590.1</v>
      </c>
      <c r="G242" s="23">
        <v>581.9</v>
      </c>
      <c r="H242" s="23">
        <v>573.9</v>
      </c>
      <c r="I242" s="23">
        <v>543.20000000000005</v>
      </c>
      <c r="J242" s="24">
        <v>543.20000000000005</v>
      </c>
      <c r="K242" s="23">
        <v>689</v>
      </c>
      <c r="L242" s="23">
        <v>629.29999999999995</v>
      </c>
      <c r="M242" s="23">
        <v>647.29999999999995</v>
      </c>
      <c r="N242" s="23">
        <v>673.8</v>
      </c>
      <c r="O242" s="24">
        <v>660.32399999999996</v>
      </c>
      <c r="P242" s="35">
        <f t="shared" si="229"/>
        <v>0.16220896671156437</v>
      </c>
      <c r="Q242" s="35">
        <f t="shared" si="230"/>
        <v>0.15999450096233159</v>
      </c>
      <c r="R242" s="35">
        <f t="shared" si="231"/>
        <v>0.1477486290966197</v>
      </c>
      <c r="S242" s="35">
        <f t="shared" si="232"/>
        <v>0.14201678475254256</v>
      </c>
      <c r="T242" s="36">
        <f t="shared" si="233"/>
        <v>0.14491508648218629</v>
      </c>
      <c r="U242" s="35">
        <f t="shared" si="234"/>
        <v>0.16425097740059119</v>
      </c>
      <c r="V242" s="35">
        <f t="shared" si="235"/>
        <v>0.14782016348773841</v>
      </c>
      <c r="W242" s="35">
        <f t="shared" si="236"/>
        <v>0.14225435685559193</v>
      </c>
      <c r="X242" s="35">
        <f t="shared" si="237"/>
        <v>0.14420854378905915</v>
      </c>
      <c r="Y242" s="36">
        <f t="shared" si="238"/>
        <v>0.14420854378905917</v>
      </c>
      <c r="Z242" s="6" t="s">
        <v>33</v>
      </c>
      <c r="AA242" s="4" t="s">
        <v>160</v>
      </c>
      <c r="AB242" s="5" t="s">
        <v>7</v>
      </c>
      <c r="AC242" s="30" t="s">
        <v>244</v>
      </c>
    </row>
    <row r="243" spans="1:29" ht="15.75" hidden="1">
      <c r="A243" t="s">
        <v>319</v>
      </c>
      <c r="B243" s="10" t="str">
        <f t="shared" ca="1" si="193"/>
        <v>Боливия</v>
      </c>
      <c r="C243" s="4" t="s">
        <v>5</v>
      </c>
      <c r="D243" s="25" t="s">
        <v>6</v>
      </c>
      <c r="E243" s="10" t="str">
        <f t="shared" ca="1" si="194"/>
        <v>H Отели и рестораны</v>
      </c>
      <c r="F243" s="23">
        <v>141.69999999999999</v>
      </c>
      <c r="G243" s="23">
        <v>141.80000000000001</v>
      </c>
      <c r="H243" s="23">
        <v>155.30000000000001</v>
      </c>
      <c r="I243" s="23">
        <v>176.3</v>
      </c>
      <c r="J243" s="24">
        <v>176.3</v>
      </c>
      <c r="K243" s="23">
        <v>236.6</v>
      </c>
      <c r="L243" s="23">
        <v>171.4</v>
      </c>
      <c r="M243" s="23">
        <v>186.7</v>
      </c>
      <c r="N243" s="23">
        <v>159.30000000000001</v>
      </c>
      <c r="O243" s="24">
        <v>156.114</v>
      </c>
      <c r="P243" s="35">
        <f t="shared" si="229"/>
        <v>3.8951043184254651E-2</v>
      </c>
      <c r="Q243" s="35">
        <f t="shared" si="230"/>
        <v>3.8988177069012926E-2</v>
      </c>
      <c r="R243" s="35">
        <f t="shared" si="231"/>
        <v>3.9981463841618825E-2</v>
      </c>
      <c r="S243" s="35">
        <f t="shared" si="232"/>
        <v>4.609270830609951E-2</v>
      </c>
      <c r="T243" s="36">
        <f t="shared" si="233"/>
        <v>4.7033375822550516E-2</v>
      </c>
      <c r="U243" s="35">
        <f t="shared" si="234"/>
        <v>5.6403165824353958E-2</v>
      </c>
      <c r="V243" s="35">
        <f t="shared" si="235"/>
        <v>4.0261204547589968E-2</v>
      </c>
      <c r="W243" s="35">
        <f t="shared" si="236"/>
        <v>4.1030261740984106E-2</v>
      </c>
      <c r="X243" s="35">
        <f t="shared" si="237"/>
        <v>3.4093827583254861E-2</v>
      </c>
      <c r="Y243" s="36">
        <f t="shared" si="238"/>
        <v>3.4093827583254861E-2</v>
      </c>
      <c r="Z243" s="4" t="s">
        <v>33</v>
      </c>
      <c r="AA243" s="4" t="s">
        <v>160</v>
      </c>
      <c r="AB243" s="5" t="s">
        <v>8</v>
      </c>
      <c r="AC243" s="30" t="s">
        <v>245</v>
      </c>
    </row>
    <row r="244" spans="1:29" ht="31.5" hidden="1">
      <c r="A244" t="s">
        <v>319</v>
      </c>
      <c r="B244" s="10" t="str">
        <f t="shared" ca="1" si="193"/>
        <v>Боливия</v>
      </c>
      <c r="C244" s="4" t="s">
        <v>5</v>
      </c>
      <c r="D244" s="25" t="s">
        <v>6</v>
      </c>
      <c r="E244" s="10" t="str">
        <f t="shared" ca="1" si="194"/>
        <v xml:space="preserve">I Транспорт, складское хозяйство и связь </v>
      </c>
      <c r="F244" s="23">
        <v>181.1</v>
      </c>
      <c r="G244" s="23">
        <v>156.4</v>
      </c>
      <c r="H244" s="23">
        <v>180.3</v>
      </c>
      <c r="I244" s="23">
        <v>175.8</v>
      </c>
      <c r="J244" s="24">
        <v>175.8</v>
      </c>
      <c r="K244" s="23">
        <v>205.6</v>
      </c>
      <c r="L244" s="23">
        <v>256.3</v>
      </c>
      <c r="M244" s="23">
        <v>251.5</v>
      </c>
      <c r="N244" s="23">
        <v>272.39999999999998</v>
      </c>
      <c r="O244" s="24">
        <v>266.952</v>
      </c>
      <c r="P244" s="35">
        <f t="shared" si="229"/>
        <v>4.978146733005305E-2</v>
      </c>
      <c r="Q244" s="35">
        <f t="shared" si="230"/>
        <v>4.3002474566950784E-2</v>
      </c>
      <c r="R244" s="35">
        <f t="shared" si="231"/>
        <v>4.6417629946193653E-2</v>
      </c>
      <c r="S244" s="35">
        <f t="shared" si="232"/>
        <v>4.5961985934272795E-2</v>
      </c>
      <c r="T244" s="36">
        <f t="shared" si="233"/>
        <v>4.6899985647217139E-2</v>
      </c>
      <c r="U244" s="35">
        <f t="shared" si="234"/>
        <v>4.901306379326785E-2</v>
      </c>
      <c r="V244" s="35">
        <f t="shared" si="235"/>
        <v>6.0203889880672747E-2</v>
      </c>
      <c r="W244" s="35">
        <f t="shared" si="236"/>
        <v>5.5271081027624548E-2</v>
      </c>
      <c r="X244" s="35">
        <f t="shared" si="237"/>
        <v>5.8299803099049738E-2</v>
      </c>
      <c r="Y244" s="36">
        <f t="shared" si="238"/>
        <v>5.8299803099049745E-2</v>
      </c>
      <c r="Z244" s="4" t="s">
        <v>33</v>
      </c>
      <c r="AA244" s="4" t="s">
        <v>160</v>
      </c>
      <c r="AB244" s="5" t="s">
        <v>9</v>
      </c>
      <c r="AC244" s="30" t="s">
        <v>258</v>
      </c>
    </row>
    <row r="245" spans="1:29" ht="15.75" hidden="1">
      <c r="A245" t="s">
        <v>319</v>
      </c>
      <c r="B245" s="10" t="str">
        <f t="shared" ca="1" si="193"/>
        <v>Боливия</v>
      </c>
      <c r="C245" s="4" t="s">
        <v>5</v>
      </c>
      <c r="D245" s="25" t="s">
        <v>6</v>
      </c>
      <c r="E245" s="10" t="str">
        <f t="shared" ca="1" si="194"/>
        <v xml:space="preserve">J Финансовое посредничество </v>
      </c>
      <c r="F245" s="23">
        <v>17.5</v>
      </c>
      <c r="G245" s="23">
        <v>18.2</v>
      </c>
      <c r="H245" s="23">
        <v>20.100000000000001</v>
      </c>
      <c r="I245" s="23">
        <v>17.3</v>
      </c>
      <c r="J245" s="24">
        <v>17.3</v>
      </c>
      <c r="K245" s="23">
        <v>16.2</v>
      </c>
      <c r="L245" s="23">
        <v>13.1</v>
      </c>
      <c r="M245" s="23">
        <v>23.3</v>
      </c>
      <c r="N245" s="23">
        <v>28</v>
      </c>
      <c r="O245" s="24">
        <v>27.439999999999998</v>
      </c>
      <c r="P245" s="35">
        <f t="shared" si="229"/>
        <v>4.8104675774485279E-3</v>
      </c>
      <c r="Q245" s="35">
        <f t="shared" si="230"/>
        <v>5.0041242782513061E-3</v>
      </c>
      <c r="R245" s="35">
        <f t="shared" si="231"/>
        <v>5.1746775480781609E-3</v>
      </c>
      <c r="S245" s="35">
        <f t="shared" si="232"/>
        <v>4.5229940652043192E-3</v>
      </c>
      <c r="T245" s="36">
        <f t="shared" si="233"/>
        <v>4.6153000665350198E-3</v>
      </c>
      <c r="U245" s="35">
        <f t="shared" si="234"/>
        <v>3.8619242872127394E-3</v>
      </c>
      <c r="V245" s="35">
        <f t="shared" si="235"/>
        <v>3.0771399041623604E-3</v>
      </c>
      <c r="W245" s="35">
        <f t="shared" si="236"/>
        <v>5.1205415027580602E-3</v>
      </c>
      <c r="X245" s="35">
        <f t="shared" si="237"/>
        <v>5.9926376166424111E-3</v>
      </c>
      <c r="Y245" s="36">
        <f t="shared" si="238"/>
        <v>5.9926376166424111E-3</v>
      </c>
      <c r="Z245" s="4" t="s">
        <v>33</v>
      </c>
      <c r="AA245" s="4" t="s">
        <v>160</v>
      </c>
      <c r="AB245" s="5" t="s">
        <v>10</v>
      </c>
      <c r="AC245" s="30" t="s">
        <v>259</v>
      </c>
    </row>
    <row r="246" spans="1:29" ht="31.5" hidden="1">
      <c r="A246" t="s">
        <v>319</v>
      </c>
      <c r="B246" s="10" t="str">
        <f t="shared" ca="1" si="193"/>
        <v>Боливия</v>
      </c>
      <c r="C246" s="4" t="s">
        <v>5</v>
      </c>
      <c r="D246" s="25" t="s">
        <v>6</v>
      </c>
      <c r="E246" s="10" t="str">
        <f t="shared" ca="1" si="194"/>
        <v xml:space="preserve">K Недвижимость, аренда и деловая активность </v>
      </c>
      <c r="F246" s="23">
        <v>73.599999999999994</v>
      </c>
      <c r="G246" s="23">
        <v>98.2</v>
      </c>
      <c r="H246" s="23">
        <v>105.6</v>
      </c>
      <c r="I246" s="23">
        <v>78.2</v>
      </c>
      <c r="J246" s="24">
        <v>78.2</v>
      </c>
      <c r="K246" s="23">
        <v>93.1</v>
      </c>
      <c r="L246" s="23">
        <v>104.6</v>
      </c>
      <c r="M246" s="23">
        <v>152</v>
      </c>
      <c r="N246" s="23">
        <v>136.9</v>
      </c>
      <c r="O246" s="24">
        <v>134.16200000000001</v>
      </c>
      <c r="P246" s="35">
        <f t="shared" si="229"/>
        <v>2.0231452211440664E-2</v>
      </c>
      <c r="Q246" s="35">
        <f t="shared" si="230"/>
        <v>2.700027495188342E-2</v>
      </c>
      <c r="R246" s="35">
        <f t="shared" si="231"/>
        <v>2.7186365625724067E-2</v>
      </c>
      <c r="S246" s="35">
        <f t="shared" si="232"/>
        <v>2.0444978953698137E-2</v>
      </c>
      <c r="T246" s="36">
        <f t="shared" si="233"/>
        <v>2.0862223422140957E-2</v>
      </c>
      <c r="U246" s="35">
        <f t="shared" si="234"/>
        <v>2.2194145132068271E-2</v>
      </c>
      <c r="V246" s="35">
        <f t="shared" si="235"/>
        <v>2.457013999812083E-2</v>
      </c>
      <c r="W246" s="35">
        <f t="shared" si="236"/>
        <v>3.3404390919280047E-2</v>
      </c>
      <c r="X246" s="35">
        <f t="shared" si="237"/>
        <v>2.9299717489940934E-2</v>
      </c>
      <c r="Y246" s="36">
        <f t="shared" si="238"/>
        <v>2.9299717489940934E-2</v>
      </c>
      <c r="Z246" s="4" t="s">
        <v>33</v>
      </c>
      <c r="AA246" s="4" t="s">
        <v>160</v>
      </c>
      <c r="AB246" s="5" t="s">
        <v>11</v>
      </c>
      <c r="AC246" s="30" t="s">
        <v>256</v>
      </c>
    </row>
    <row r="247" spans="1:29" ht="47.25" hidden="1">
      <c r="A247" t="s">
        <v>319</v>
      </c>
      <c r="B247" s="10" t="str">
        <f t="shared" ca="1" si="193"/>
        <v>Боливия</v>
      </c>
      <c r="C247" s="4" t="s">
        <v>5</v>
      </c>
      <c r="D247" s="25" t="s">
        <v>6</v>
      </c>
      <c r="E247" s="10" t="str">
        <f t="shared" ca="1" si="194"/>
        <v xml:space="preserve">L Государственное управление и оборона; обязательное соц.страхование </v>
      </c>
      <c r="F247" s="23">
        <v>82.1</v>
      </c>
      <c r="G247" s="23">
        <v>80</v>
      </c>
      <c r="H247" s="23">
        <v>69.599999999999994</v>
      </c>
      <c r="I247" s="23">
        <v>75.400000000000006</v>
      </c>
      <c r="J247" s="24">
        <v>75.400000000000006</v>
      </c>
      <c r="K247" s="23">
        <v>93.5</v>
      </c>
      <c r="L247" s="23">
        <v>91</v>
      </c>
      <c r="M247" s="23">
        <v>115.2</v>
      </c>
      <c r="N247" s="23">
        <v>152.30000000000001</v>
      </c>
      <c r="O247" s="24">
        <v>149.25400000000002</v>
      </c>
      <c r="P247" s="35">
        <f t="shared" si="229"/>
        <v>2.2567965034772805E-2</v>
      </c>
      <c r="Q247" s="35">
        <f t="shared" si="230"/>
        <v>2.1996150673632114E-2</v>
      </c>
      <c r="R247" s="35">
        <f t="shared" si="231"/>
        <v>1.7918286435136314E-2</v>
      </c>
      <c r="S247" s="35">
        <f t="shared" si="232"/>
        <v>1.9712933671468535E-2</v>
      </c>
      <c r="T247" s="36">
        <f t="shared" si="233"/>
        <v>2.0115238440274016E-2</v>
      </c>
      <c r="U247" s="35">
        <f t="shared" si="234"/>
        <v>2.2289501287308094E-2</v>
      </c>
      <c r="V247" s="35">
        <f t="shared" si="235"/>
        <v>2.1375552006013342E-2</v>
      </c>
      <c r="W247" s="35">
        <f t="shared" si="236"/>
        <v>2.5317012065138561E-2</v>
      </c>
      <c r="X247" s="35">
        <f t="shared" si="237"/>
        <v>3.2595668179094262E-2</v>
      </c>
      <c r="Y247" s="36">
        <f t="shared" si="238"/>
        <v>3.2595668179094262E-2</v>
      </c>
      <c r="Z247" s="4" t="s">
        <v>33</v>
      </c>
      <c r="AA247" s="4" t="s">
        <v>160</v>
      </c>
      <c r="AB247" s="5" t="s">
        <v>12</v>
      </c>
      <c r="AC247" s="30" t="s">
        <v>257</v>
      </c>
    </row>
    <row r="248" spans="1:29" customFormat="1" ht="15.75" hidden="1">
      <c r="A248" t="s">
        <v>319</v>
      </c>
      <c r="B248" s="10" t="str">
        <f t="shared" ca="1" si="193"/>
        <v>Боливия</v>
      </c>
      <c r="C248" s="2" t="s">
        <v>5</v>
      </c>
      <c r="D248" s="18" t="s">
        <v>6</v>
      </c>
      <c r="E248" s="10" t="str">
        <f t="shared" ca="1" si="194"/>
        <v xml:space="preserve">M Образование </v>
      </c>
      <c r="F248" s="23">
        <v>168.8</v>
      </c>
      <c r="G248" s="23">
        <v>163.69999999999999</v>
      </c>
      <c r="H248" s="23">
        <v>156.4</v>
      </c>
      <c r="I248" s="23">
        <v>149.1</v>
      </c>
      <c r="J248" s="24">
        <v>149.1</v>
      </c>
      <c r="K248" s="23">
        <v>159.4</v>
      </c>
      <c r="L248" s="23">
        <v>192.7</v>
      </c>
      <c r="M248" s="23">
        <v>217.9</v>
      </c>
      <c r="N248" s="23">
        <v>222.9</v>
      </c>
      <c r="O248" s="24">
        <v>218.44200000000001</v>
      </c>
      <c r="P248" s="35">
        <f t="shared" si="229"/>
        <v>4.6400395832760663E-2</v>
      </c>
      <c r="Q248" s="35">
        <f t="shared" si="230"/>
        <v>4.5009623315919713E-2</v>
      </c>
      <c r="R248" s="35">
        <f t="shared" si="231"/>
        <v>4.0264655150220117E-2</v>
      </c>
      <c r="S248" s="35">
        <f t="shared" si="232"/>
        <v>3.8981411278726237E-2</v>
      </c>
      <c r="T248" s="36">
        <f t="shared" si="233"/>
        <v>3.9776950284414532E-2</v>
      </c>
      <c r="U248" s="35">
        <f t="shared" si="234"/>
        <v>3.7999427863068563E-2</v>
      </c>
      <c r="V248" s="35">
        <f t="shared" si="235"/>
        <v>4.5264493094052428E-2</v>
      </c>
      <c r="W248" s="35">
        <f t="shared" si="236"/>
        <v>4.7886952508625805E-2</v>
      </c>
      <c r="X248" s="35">
        <f t="shared" si="237"/>
        <v>4.7705675883914056E-2</v>
      </c>
      <c r="Y248" s="36">
        <f t="shared" si="238"/>
        <v>4.7705675883914056E-2</v>
      </c>
      <c r="Z248" s="2" t="s">
        <v>33</v>
      </c>
      <c r="AA248" s="2" t="s">
        <v>160</v>
      </c>
      <c r="AB248" s="1" t="s">
        <v>13</v>
      </c>
      <c r="AC248" s="30" t="s">
        <v>254</v>
      </c>
    </row>
    <row r="249" spans="1:29" customFormat="1" ht="25.5" hidden="1">
      <c r="A249" t="s">
        <v>319</v>
      </c>
      <c r="B249" s="10" t="str">
        <f t="shared" ca="1" si="193"/>
        <v>Боливия</v>
      </c>
      <c r="C249" s="2" t="s">
        <v>5</v>
      </c>
      <c r="D249" s="18" t="s">
        <v>6</v>
      </c>
      <c r="E249" s="10" t="str">
        <f t="shared" ca="1" si="194"/>
        <v xml:space="preserve">N Здравоохранение и социальная работа </v>
      </c>
      <c r="F249" s="23">
        <v>66.8</v>
      </c>
      <c r="G249" s="23">
        <v>54.6</v>
      </c>
      <c r="H249" s="23">
        <v>60.2</v>
      </c>
      <c r="I249" s="23">
        <v>62.4</v>
      </c>
      <c r="J249" s="24">
        <v>62.4</v>
      </c>
      <c r="K249" s="23">
        <v>74.7</v>
      </c>
      <c r="L249" s="23">
        <v>64</v>
      </c>
      <c r="M249" s="23">
        <v>96.9</v>
      </c>
      <c r="N249" s="23">
        <v>109.3</v>
      </c>
      <c r="O249" s="24">
        <v>107.11399999999999</v>
      </c>
      <c r="P249" s="35">
        <f t="shared" si="229"/>
        <v>1.8362241952774951E-2</v>
      </c>
      <c r="Q249" s="35">
        <f t="shared" si="230"/>
        <v>1.5012372834753918E-2</v>
      </c>
      <c r="R249" s="35">
        <f t="shared" si="231"/>
        <v>1.5498287979816183E-2</v>
      </c>
      <c r="S249" s="35">
        <f t="shared" si="232"/>
        <v>1.6314152003973958E-2</v>
      </c>
      <c r="T249" s="36">
        <f t="shared" si="233"/>
        <v>1.6647093881606082E-2</v>
      </c>
      <c r="U249" s="35">
        <f t="shared" si="234"/>
        <v>1.7807761991036522E-2</v>
      </c>
      <c r="V249" s="35">
        <f t="shared" si="235"/>
        <v>1.5033355256976418E-2</v>
      </c>
      <c r="W249" s="35">
        <f t="shared" si="236"/>
        <v>2.1295299211041032E-2</v>
      </c>
      <c r="X249" s="35">
        <f t="shared" si="237"/>
        <v>2.3392688982107699E-2</v>
      </c>
      <c r="Y249" s="36">
        <f t="shared" si="238"/>
        <v>2.3392688982107699E-2</v>
      </c>
      <c r="Z249" s="2" t="s">
        <v>33</v>
      </c>
      <c r="AA249" s="2" t="s">
        <v>160</v>
      </c>
      <c r="AB249" s="1" t="s">
        <v>14</v>
      </c>
      <c r="AC249" s="30" t="s">
        <v>255</v>
      </c>
    </row>
    <row r="250" spans="1:29" ht="31.5" hidden="1">
      <c r="A250" t="s">
        <v>319</v>
      </c>
      <c r="B250" s="10" t="str">
        <f t="shared" ca="1" si="193"/>
        <v>Боливия</v>
      </c>
      <c r="C250" s="4" t="s">
        <v>5</v>
      </c>
      <c r="D250" s="25" t="s">
        <v>6</v>
      </c>
      <c r="E250" s="10" t="str">
        <f t="shared" ca="1" si="194"/>
        <v>O Прочие виды коммунальных, социальных и личных услуг</v>
      </c>
      <c r="F250" s="23">
        <v>81.8</v>
      </c>
      <c r="G250" s="23">
        <v>105.5</v>
      </c>
      <c r="H250" s="23">
        <v>100.9</v>
      </c>
      <c r="I250" s="23">
        <v>115.8</v>
      </c>
      <c r="J250" s="24">
        <v>115.8</v>
      </c>
      <c r="K250" s="23">
        <v>158</v>
      </c>
      <c r="L250" s="23">
        <v>153</v>
      </c>
      <c r="M250" s="23">
        <v>147.5</v>
      </c>
      <c r="N250" s="23">
        <v>149</v>
      </c>
      <c r="O250" s="24">
        <v>146.02000000000001</v>
      </c>
      <c r="P250" s="35">
        <f t="shared" si="229"/>
        <v>2.2485499876302262E-2</v>
      </c>
      <c r="Q250" s="35">
        <f t="shared" si="230"/>
        <v>2.9007423700852349E-2</v>
      </c>
      <c r="R250" s="35">
        <f t="shared" si="231"/>
        <v>2.5976366398064003E-2</v>
      </c>
      <c r="S250" s="35">
        <f t="shared" si="232"/>
        <v>3.027530131506706E-2</v>
      </c>
      <c r="T250" s="36">
        <f t="shared" si="233"/>
        <v>3.0893164607211285E-2</v>
      </c>
      <c r="U250" s="35">
        <f t="shared" si="234"/>
        <v>3.7665681319729187E-2</v>
      </c>
      <c r="V250" s="35">
        <f t="shared" si="235"/>
        <v>3.5939114911209248E-2</v>
      </c>
      <c r="W250" s="35">
        <f t="shared" si="236"/>
        <v>3.2415445135485568E-2</v>
      </c>
      <c r="X250" s="35">
        <f t="shared" si="237"/>
        <v>3.1889393031418543E-2</v>
      </c>
      <c r="Y250" s="36">
        <f t="shared" si="238"/>
        <v>3.188939303141855E-2</v>
      </c>
      <c r="Z250" s="4" t="s">
        <v>33</v>
      </c>
      <c r="AA250" s="4" t="s">
        <v>160</v>
      </c>
      <c r="AB250" s="5" t="s">
        <v>266</v>
      </c>
      <c r="AC250" s="49" t="s">
        <v>315</v>
      </c>
    </row>
    <row r="251" spans="1:29" customFormat="1" ht="31.5" hidden="1">
      <c r="A251" t="s">
        <v>319</v>
      </c>
      <c r="B251" s="10" t="str">
        <f t="shared" ca="1" si="193"/>
        <v>Боливия</v>
      </c>
      <c r="C251" s="2" t="s">
        <v>5</v>
      </c>
      <c r="D251" s="18" t="s">
        <v>6</v>
      </c>
      <c r="E251" s="10" t="str">
        <f t="shared" ca="1" si="194"/>
        <v>Q Экс-территориальные организации и органы</v>
      </c>
      <c r="F251" s="23">
        <v>1.2</v>
      </c>
      <c r="G251" s="23">
        <v>3.6</v>
      </c>
      <c r="H251" s="23">
        <v>0.6</v>
      </c>
      <c r="I251" s="23">
        <v>3.6</v>
      </c>
      <c r="J251" s="24">
        <v>3.6</v>
      </c>
      <c r="K251" s="23">
        <v>2.6</v>
      </c>
      <c r="L251" s="23">
        <v>4</v>
      </c>
      <c r="M251" s="23">
        <v>0.5</v>
      </c>
      <c r="N251" s="23">
        <v>1.9</v>
      </c>
      <c r="O251" s="24">
        <v>1.8619999999999999</v>
      </c>
      <c r="P251" s="35">
        <f t="shared" si="229"/>
        <v>3.2986063388218477E-4</v>
      </c>
      <c r="Q251" s="35">
        <f t="shared" si="230"/>
        <v>9.8982678031344523E-4</v>
      </c>
      <c r="R251" s="35">
        <f t="shared" si="231"/>
        <v>1.5446798650979582E-4</v>
      </c>
      <c r="S251" s="35">
        <f t="shared" si="232"/>
        <v>9.4120107715234388E-4</v>
      </c>
      <c r="T251" s="36">
        <f t="shared" si="233"/>
        <v>9.6040926240035086E-4</v>
      </c>
      <c r="U251" s="35">
        <f t="shared" si="234"/>
        <v>6.1981500905883475E-4</v>
      </c>
      <c r="V251" s="35">
        <f t="shared" si="235"/>
        <v>9.395847035610261E-4</v>
      </c>
      <c r="W251" s="35">
        <f t="shared" si="236"/>
        <v>1.0988286486605279E-4</v>
      </c>
      <c r="X251" s="35">
        <f t="shared" si="237"/>
        <v>4.0664326684359219E-4</v>
      </c>
      <c r="Y251" s="36">
        <f t="shared" si="238"/>
        <v>4.0664326684359219E-4</v>
      </c>
      <c r="Z251" s="2" t="s">
        <v>33</v>
      </c>
      <c r="AA251" s="2" t="s">
        <v>160</v>
      </c>
      <c r="AB251" s="1" t="s">
        <v>264</v>
      </c>
      <c r="AC251" s="1" t="s">
        <v>316</v>
      </c>
    </row>
    <row r="252" spans="1:29" ht="15.75" hidden="1">
      <c r="A252" t="s">
        <v>319</v>
      </c>
      <c r="B252" s="10" t="str">
        <f t="shared" ca="1" si="193"/>
        <v>Ботсвана</v>
      </c>
      <c r="C252" s="10" t="s">
        <v>5</v>
      </c>
      <c r="D252" s="21" t="s">
        <v>6</v>
      </c>
      <c r="E252" s="10" t="str">
        <f t="shared" ca="1" si="194"/>
        <v xml:space="preserve">Итого </v>
      </c>
      <c r="F252" s="22">
        <v>482.91659999999996</v>
      </c>
      <c r="G252" s="23">
        <v>483.4</v>
      </c>
      <c r="H252" s="24">
        <v>473.73199999999997</v>
      </c>
      <c r="I252" s="24">
        <v>464.25735999999995</v>
      </c>
      <c r="J252" s="23">
        <v>462.4</v>
      </c>
      <c r="K252" s="24">
        <v>453.15199999999999</v>
      </c>
      <c r="L252" s="24">
        <v>444.08895999999999</v>
      </c>
      <c r="M252" s="23">
        <v>539.20000000000005</v>
      </c>
      <c r="N252" s="24">
        <v>528.41600000000005</v>
      </c>
      <c r="O252" s="24">
        <v>517.84768000000008</v>
      </c>
      <c r="P252" s="34">
        <f t="shared" ref="P252:Y252" si="239">F252/F$252</f>
        <v>1</v>
      </c>
      <c r="Q252" s="35">
        <f t="shared" si="239"/>
        <v>1</v>
      </c>
      <c r="R252" s="36">
        <f t="shared" si="239"/>
        <v>1</v>
      </c>
      <c r="S252" s="36">
        <f t="shared" si="239"/>
        <v>1</v>
      </c>
      <c r="T252" s="35">
        <f t="shared" si="239"/>
        <v>1</v>
      </c>
      <c r="U252" s="36">
        <f t="shared" si="239"/>
        <v>1</v>
      </c>
      <c r="V252" s="36">
        <f t="shared" si="239"/>
        <v>1</v>
      </c>
      <c r="W252" s="35">
        <f t="shared" si="239"/>
        <v>1</v>
      </c>
      <c r="X252" s="36">
        <f t="shared" si="239"/>
        <v>1</v>
      </c>
      <c r="Y252" s="36">
        <f t="shared" si="239"/>
        <v>1</v>
      </c>
      <c r="Z252" s="10" t="s">
        <v>34</v>
      </c>
      <c r="AA252" s="9" t="s">
        <v>226</v>
      </c>
      <c r="AB252" s="5" t="s">
        <v>262</v>
      </c>
      <c r="AC252" s="30" t="s">
        <v>260</v>
      </c>
    </row>
    <row r="253" spans="1:29" customFormat="1" ht="31.5" hidden="1">
      <c r="A253" t="s">
        <v>319</v>
      </c>
      <c r="B253" s="10" t="str">
        <f t="shared" ca="1" si="193"/>
        <v>Ботсвана</v>
      </c>
      <c r="C253" s="16" t="s">
        <v>5</v>
      </c>
      <c r="D253" s="15" t="s">
        <v>6</v>
      </c>
      <c r="E253" s="10" t="str">
        <f t="shared" ca="1" si="194"/>
        <v>E Электро-, газо- и водоснабжение</v>
      </c>
      <c r="F253" s="22">
        <v>2.1560000000000001</v>
      </c>
      <c r="G253" s="23">
        <v>2.2000000000000002</v>
      </c>
      <c r="H253" s="24">
        <v>2.1560000000000001</v>
      </c>
      <c r="I253" s="24">
        <v>2.151688</v>
      </c>
      <c r="J253" s="23">
        <v>4.4000000000000004</v>
      </c>
      <c r="K253" s="24">
        <v>4.4000000000000004</v>
      </c>
      <c r="L253" s="24">
        <v>4.3559999999999999</v>
      </c>
      <c r="M253" s="23">
        <v>4.2</v>
      </c>
      <c r="N253" s="24">
        <v>4.2</v>
      </c>
      <c r="O253" s="24">
        <v>4.1159999999999997</v>
      </c>
      <c r="P253" s="34">
        <f t="shared" ref="P253:P264" si="240">F253/F$252</f>
        <v>4.4645390114980525E-3</v>
      </c>
      <c r="Q253" s="35">
        <f t="shared" ref="Q253:Q264" si="241">G253/G$252</f>
        <v>4.5510964004964842E-3</v>
      </c>
      <c r="R253" s="36">
        <f t="shared" ref="R253:R264" si="242">H253/H$252</f>
        <v>4.5510964004964842E-3</v>
      </c>
      <c r="S253" s="36">
        <f t="shared" ref="S253:S264" si="243">I253/I$252</f>
        <v>4.6346879670362152E-3</v>
      </c>
      <c r="T253" s="35">
        <f t="shared" ref="T253:T264" si="244">J253/J$252</f>
        <v>9.5155709342560572E-3</v>
      </c>
      <c r="U253" s="36">
        <f t="shared" ref="U253:U264" si="245">K253/K$252</f>
        <v>9.709766259444955E-3</v>
      </c>
      <c r="V253" s="36">
        <f t="shared" ref="V253:V264" si="246">L253/L$252</f>
        <v>9.8088455069903109E-3</v>
      </c>
      <c r="W253" s="35">
        <f t="shared" ref="W253:W264" si="247">M253/M$252</f>
        <v>7.7893175074183977E-3</v>
      </c>
      <c r="X253" s="36">
        <f t="shared" ref="X253:X264" si="248">N253/N$252</f>
        <v>7.9482831708351E-3</v>
      </c>
      <c r="Y253" s="36">
        <f t="shared" ref="Y253:Y264" si="249">O253/O$252</f>
        <v>7.9482831708350982E-3</v>
      </c>
      <c r="Z253" s="16" t="s">
        <v>34</v>
      </c>
      <c r="AA253" s="9" t="s">
        <v>226</v>
      </c>
      <c r="AB253" s="1" t="s">
        <v>263</v>
      </c>
      <c r="AC253" s="1" t="s">
        <v>314</v>
      </c>
    </row>
    <row r="254" spans="1:29" customFormat="1" ht="63" hidden="1">
      <c r="A254" t="s">
        <v>319</v>
      </c>
      <c r="B254" s="10" t="str">
        <f t="shared" ca="1" si="193"/>
        <v>Ботсвана</v>
      </c>
      <c r="C254" s="9" t="s">
        <v>5</v>
      </c>
      <c r="D254" s="15" t="s">
        <v>6</v>
      </c>
      <c r="E254" s="10" t="str">
        <f t="shared" ca="1" si="194"/>
        <v xml:space="preserve">G Оптовая и розничная торговля; ремонт автомашин, мотоцивлов и продукция домохозяйств  </v>
      </c>
      <c r="F254" s="22">
        <v>62.328000000000003</v>
      </c>
      <c r="G254" s="23">
        <v>63.6</v>
      </c>
      <c r="H254" s="24">
        <v>62.328000000000003</v>
      </c>
      <c r="I254" s="24">
        <v>62.203344000000001</v>
      </c>
      <c r="J254" s="23">
        <v>61.7</v>
      </c>
      <c r="K254" s="24">
        <v>61.7</v>
      </c>
      <c r="L254" s="24">
        <v>61.083000000000006</v>
      </c>
      <c r="M254" s="23">
        <v>77.400000000000006</v>
      </c>
      <c r="N254" s="24">
        <v>77.400000000000006</v>
      </c>
      <c r="O254" s="24">
        <v>75.852000000000004</v>
      </c>
      <c r="P254" s="34">
        <f t="shared" si="240"/>
        <v>0.12906576415058005</v>
      </c>
      <c r="Q254" s="35">
        <f t="shared" si="241"/>
        <v>0.13156805957798925</v>
      </c>
      <c r="R254" s="36">
        <f t="shared" si="242"/>
        <v>0.13156805957798925</v>
      </c>
      <c r="S254" s="36">
        <f t="shared" si="243"/>
        <v>0.13398461577431967</v>
      </c>
      <c r="T254" s="35">
        <f t="shared" si="244"/>
        <v>0.13343425605536333</v>
      </c>
      <c r="U254" s="36">
        <f t="shared" si="245"/>
        <v>0.13615740413812585</v>
      </c>
      <c r="V254" s="36">
        <f t="shared" si="246"/>
        <v>0.13754676540484143</v>
      </c>
      <c r="W254" s="35">
        <f t="shared" si="247"/>
        <v>0.1435459940652819</v>
      </c>
      <c r="X254" s="36">
        <f t="shared" si="248"/>
        <v>0.14647550414824684</v>
      </c>
      <c r="Y254" s="36">
        <f t="shared" si="249"/>
        <v>0.14647550414824681</v>
      </c>
      <c r="Z254" s="9" t="s">
        <v>34</v>
      </c>
      <c r="AA254" s="9" t="s">
        <v>226</v>
      </c>
      <c r="AB254" s="1" t="s">
        <v>7</v>
      </c>
      <c r="AC254" s="30" t="s">
        <v>244</v>
      </c>
    </row>
    <row r="255" spans="1:29" customFormat="1" ht="15.75" hidden="1">
      <c r="A255" t="s">
        <v>319</v>
      </c>
      <c r="B255" s="10" t="str">
        <f t="shared" ca="1" si="193"/>
        <v>Ботсвана</v>
      </c>
      <c r="C255" s="2" t="s">
        <v>5</v>
      </c>
      <c r="D255" s="15" t="s">
        <v>6</v>
      </c>
      <c r="E255" s="10" t="str">
        <f t="shared" ca="1" si="194"/>
        <v>H Отели и рестораны</v>
      </c>
      <c r="F255" s="22">
        <v>9.702</v>
      </c>
      <c r="G255" s="23">
        <v>9.9</v>
      </c>
      <c r="H255" s="24">
        <v>9.702</v>
      </c>
      <c r="I255" s="24">
        <v>9.6825960000000002</v>
      </c>
      <c r="J255" s="23">
        <v>14.7</v>
      </c>
      <c r="K255" s="24">
        <v>14.7</v>
      </c>
      <c r="L255" s="24">
        <v>14.552999999999999</v>
      </c>
      <c r="M255" s="23">
        <v>14.7</v>
      </c>
      <c r="N255" s="24">
        <v>14.7</v>
      </c>
      <c r="O255" s="24">
        <v>14.405999999999999</v>
      </c>
      <c r="P255" s="34">
        <f t="shared" si="240"/>
        <v>2.0090425551741235E-2</v>
      </c>
      <c r="Q255" s="35">
        <f t="shared" si="241"/>
        <v>2.0479933802234177E-2</v>
      </c>
      <c r="R255" s="36">
        <f t="shared" si="242"/>
        <v>2.0479933802234177E-2</v>
      </c>
      <c r="S255" s="36">
        <f t="shared" si="243"/>
        <v>2.0856095851662967E-2</v>
      </c>
      <c r="T255" s="35">
        <f t="shared" si="244"/>
        <v>3.1790657439446368E-2</v>
      </c>
      <c r="U255" s="36">
        <f t="shared" si="245"/>
        <v>3.2439446366782004E-2</v>
      </c>
      <c r="V255" s="36">
        <f t="shared" si="246"/>
        <v>3.2770461125626718E-2</v>
      </c>
      <c r="W255" s="35">
        <f t="shared" si="247"/>
        <v>2.7262611275964389E-2</v>
      </c>
      <c r="X255" s="36">
        <f t="shared" si="248"/>
        <v>2.7818991097922845E-2</v>
      </c>
      <c r="Y255" s="36">
        <f t="shared" si="249"/>
        <v>2.7818991097922841E-2</v>
      </c>
      <c r="Z255" s="2" t="s">
        <v>34</v>
      </c>
      <c r="AA255" s="9" t="s">
        <v>226</v>
      </c>
      <c r="AB255" s="1" t="s">
        <v>8</v>
      </c>
      <c r="AC255" s="30" t="s">
        <v>245</v>
      </c>
    </row>
    <row r="256" spans="1:29" customFormat="1" ht="31.5" hidden="1">
      <c r="A256" t="s">
        <v>319</v>
      </c>
      <c r="B256" s="10" t="str">
        <f t="shared" ca="1" si="193"/>
        <v>Ботсвана</v>
      </c>
      <c r="C256" s="2" t="s">
        <v>5</v>
      </c>
      <c r="D256" s="15" t="s">
        <v>6</v>
      </c>
      <c r="E256" s="10" t="str">
        <f t="shared" ca="1" si="194"/>
        <v xml:space="preserve">I Транспорт, складское хозяйство и связь </v>
      </c>
      <c r="F256" s="22">
        <v>13.524000000000001</v>
      </c>
      <c r="G256" s="23">
        <v>13.8</v>
      </c>
      <c r="H256" s="24">
        <v>13.524000000000001</v>
      </c>
      <c r="I256" s="24">
        <v>13.496952</v>
      </c>
      <c r="J256" s="23">
        <v>12.6</v>
      </c>
      <c r="K256" s="24">
        <v>12.6</v>
      </c>
      <c r="L256" s="24">
        <v>12.474</v>
      </c>
      <c r="M256" s="23">
        <v>16.100000000000001</v>
      </c>
      <c r="N256" s="24">
        <v>16.100000000000001</v>
      </c>
      <c r="O256" s="24">
        <v>15.778</v>
      </c>
      <c r="P256" s="34">
        <f t="shared" si="240"/>
        <v>2.8004835617578692E-2</v>
      </c>
      <c r="Q256" s="35">
        <f t="shared" si="241"/>
        <v>2.8547786512205214E-2</v>
      </c>
      <c r="R256" s="36">
        <f t="shared" si="242"/>
        <v>2.8547786512205218E-2</v>
      </c>
      <c r="S256" s="36">
        <f t="shared" si="243"/>
        <v>2.9072133611408986E-2</v>
      </c>
      <c r="T256" s="35">
        <f t="shared" si="244"/>
        <v>2.7249134948096887E-2</v>
      </c>
      <c r="U256" s="36">
        <f t="shared" si="245"/>
        <v>2.7805239742956005E-2</v>
      </c>
      <c r="V256" s="36">
        <f t="shared" si="246"/>
        <v>2.808896667910862E-2</v>
      </c>
      <c r="W256" s="35">
        <f t="shared" si="247"/>
        <v>2.9859050445103858E-2</v>
      </c>
      <c r="X256" s="36">
        <f t="shared" si="248"/>
        <v>3.0468418821534549E-2</v>
      </c>
      <c r="Y256" s="36">
        <f t="shared" si="249"/>
        <v>3.0468418821534546E-2</v>
      </c>
      <c r="Z256" s="2" t="s">
        <v>34</v>
      </c>
      <c r="AA256" s="9" t="s">
        <v>226</v>
      </c>
      <c r="AB256" s="1" t="s">
        <v>9</v>
      </c>
      <c r="AC256" s="30" t="s">
        <v>258</v>
      </c>
    </row>
    <row r="257" spans="1:29" customFormat="1" ht="15.75" hidden="1">
      <c r="A257" t="s">
        <v>319</v>
      </c>
      <c r="B257" s="10" t="str">
        <f t="shared" ca="1" si="193"/>
        <v>Ботсвана</v>
      </c>
      <c r="C257" s="2" t="s">
        <v>5</v>
      </c>
      <c r="D257" s="15" t="s">
        <v>6</v>
      </c>
      <c r="E257" s="10" t="str">
        <f t="shared" ca="1" si="194"/>
        <v xml:space="preserve">J Финансовое посредничество </v>
      </c>
      <c r="F257" s="22">
        <v>4.2139999999999995</v>
      </c>
      <c r="G257" s="23">
        <v>4.3</v>
      </c>
      <c r="H257" s="24">
        <v>4.2139999999999995</v>
      </c>
      <c r="I257" s="24">
        <v>4.2055719999999992</v>
      </c>
      <c r="J257" s="23">
        <v>4.9000000000000004</v>
      </c>
      <c r="K257" s="24">
        <v>4.9000000000000004</v>
      </c>
      <c r="L257" s="24">
        <v>4.851</v>
      </c>
      <c r="M257" s="23">
        <v>8.4</v>
      </c>
      <c r="N257" s="24">
        <v>8.4</v>
      </c>
      <c r="O257" s="24">
        <v>8.2319999999999993</v>
      </c>
      <c r="P257" s="34">
        <f t="shared" si="240"/>
        <v>8.7261444315643727E-3</v>
      </c>
      <c r="Q257" s="35">
        <f t="shared" si="241"/>
        <v>8.8953247827885801E-3</v>
      </c>
      <c r="R257" s="36">
        <f t="shared" si="242"/>
        <v>8.8953247827885801E-3</v>
      </c>
      <c r="S257" s="36">
        <f t="shared" si="243"/>
        <v>9.0587082992071456E-3</v>
      </c>
      <c r="T257" s="35">
        <f t="shared" si="244"/>
        <v>1.059688581314879E-2</v>
      </c>
      <c r="U257" s="36">
        <f t="shared" si="245"/>
        <v>1.0813148788927337E-2</v>
      </c>
      <c r="V257" s="36">
        <f t="shared" si="246"/>
        <v>1.0923487041875573E-2</v>
      </c>
      <c r="W257" s="35">
        <f t="shared" si="247"/>
        <v>1.5578635014836795E-2</v>
      </c>
      <c r="X257" s="36">
        <f t="shared" si="248"/>
        <v>1.58965663416702E-2</v>
      </c>
      <c r="Y257" s="36">
        <f t="shared" si="249"/>
        <v>1.5896566341670196E-2</v>
      </c>
      <c r="Z257" s="2" t="s">
        <v>34</v>
      </c>
      <c r="AA257" s="9" t="s">
        <v>226</v>
      </c>
      <c r="AB257" s="1" t="s">
        <v>10</v>
      </c>
      <c r="AC257" s="30" t="s">
        <v>259</v>
      </c>
    </row>
    <row r="258" spans="1:29" customFormat="1" ht="31.5" hidden="1">
      <c r="A258" t="s">
        <v>319</v>
      </c>
      <c r="B258" s="10" t="str">
        <f t="shared" ca="1" si="193"/>
        <v>Ботсвана</v>
      </c>
      <c r="C258" s="2" t="s">
        <v>5</v>
      </c>
      <c r="D258" s="15" t="s">
        <v>6</v>
      </c>
      <c r="E258" s="10" t="str">
        <f t="shared" ca="1" si="194"/>
        <v xml:space="preserve">K Недвижимость, аренда и деловая активность </v>
      </c>
      <c r="F258" s="22">
        <v>17.443999999999999</v>
      </c>
      <c r="G258" s="23">
        <v>17.8</v>
      </c>
      <c r="H258" s="24">
        <v>17.443999999999999</v>
      </c>
      <c r="I258" s="24">
        <v>17.409112</v>
      </c>
      <c r="J258" s="23">
        <v>14.3</v>
      </c>
      <c r="K258" s="24">
        <v>14.3</v>
      </c>
      <c r="L258" s="24">
        <v>14.157</v>
      </c>
      <c r="M258" s="23">
        <v>25.3</v>
      </c>
      <c r="N258" s="24">
        <v>25.3</v>
      </c>
      <c r="O258" s="24">
        <v>24.794</v>
      </c>
      <c r="P258" s="34">
        <f t="shared" si="240"/>
        <v>3.6122179274847871E-2</v>
      </c>
      <c r="Q258" s="35">
        <f t="shared" si="241"/>
        <v>3.6822507240380643E-2</v>
      </c>
      <c r="R258" s="36">
        <f t="shared" si="242"/>
        <v>3.6822507240380636E-2</v>
      </c>
      <c r="S258" s="36">
        <f t="shared" si="243"/>
        <v>3.7498839006020288E-2</v>
      </c>
      <c r="T258" s="35">
        <f t="shared" si="244"/>
        <v>3.0925605536332182E-2</v>
      </c>
      <c r="U258" s="36">
        <f t="shared" si="245"/>
        <v>3.1556740343196103E-2</v>
      </c>
      <c r="V258" s="36">
        <f t="shared" si="246"/>
        <v>3.187874789771851E-2</v>
      </c>
      <c r="W258" s="35">
        <f t="shared" si="247"/>
        <v>4.6921364985163201E-2</v>
      </c>
      <c r="X258" s="36">
        <f t="shared" si="248"/>
        <v>4.7878943862411427E-2</v>
      </c>
      <c r="Y258" s="36">
        <f t="shared" si="249"/>
        <v>4.7878943862411427E-2</v>
      </c>
      <c r="Z258" s="2" t="s">
        <v>34</v>
      </c>
      <c r="AA258" s="9" t="s">
        <v>226</v>
      </c>
      <c r="AB258" s="1" t="s">
        <v>11</v>
      </c>
      <c r="AC258" s="30" t="s">
        <v>256</v>
      </c>
    </row>
    <row r="259" spans="1:29" customFormat="1" ht="38.25" hidden="1">
      <c r="A259" t="s">
        <v>319</v>
      </c>
      <c r="B259" s="10" t="str">
        <f t="shared" ref="B259:B322" ca="1" si="250">OFFSET(Z259,0,$Z$1)</f>
        <v>Ботсвана</v>
      </c>
      <c r="C259" s="2" t="s">
        <v>5</v>
      </c>
      <c r="D259" s="15" t="s">
        <v>6</v>
      </c>
      <c r="E259" s="10" t="str">
        <f t="shared" ref="E259:E322" ca="1" si="251">OFFSET(AB259,0,$Z$1)</f>
        <v xml:space="preserve">L Государственное управление и оборона; обязательное соц.страхование </v>
      </c>
      <c r="F259" s="22">
        <v>71.736000000000004</v>
      </c>
      <c r="G259" s="23">
        <v>73.2</v>
      </c>
      <c r="H259" s="24">
        <v>71.736000000000004</v>
      </c>
      <c r="I259" s="24">
        <v>71.592528000000001</v>
      </c>
      <c r="J259" s="23">
        <v>67.2</v>
      </c>
      <c r="K259" s="24">
        <v>67.2</v>
      </c>
      <c r="L259" s="24">
        <v>66.528000000000006</v>
      </c>
      <c r="M259" s="23">
        <v>60.2</v>
      </c>
      <c r="N259" s="24">
        <v>60.2</v>
      </c>
      <c r="O259" s="24">
        <v>58.996000000000002</v>
      </c>
      <c r="P259" s="34">
        <f t="shared" si="240"/>
        <v>0.1485473889280261</v>
      </c>
      <c r="Q259" s="35">
        <f t="shared" si="241"/>
        <v>0.15142738932561028</v>
      </c>
      <c r="R259" s="36">
        <f t="shared" si="242"/>
        <v>0.15142738932561028</v>
      </c>
      <c r="S259" s="36">
        <f t="shared" si="243"/>
        <v>0.15420870872138678</v>
      </c>
      <c r="T259" s="35">
        <f t="shared" si="244"/>
        <v>0.1453287197231834</v>
      </c>
      <c r="U259" s="36">
        <f t="shared" si="245"/>
        <v>0.14829461196243204</v>
      </c>
      <c r="V259" s="36">
        <f t="shared" si="246"/>
        <v>0.14980782228857931</v>
      </c>
      <c r="W259" s="35">
        <f t="shared" si="247"/>
        <v>0.11164688427299703</v>
      </c>
      <c r="X259" s="36">
        <f t="shared" si="248"/>
        <v>0.11392539211530309</v>
      </c>
      <c r="Y259" s="36">
        <f t="shared" si="249"/>
        <v>0.11392539211530309</v>
      </c>
      <c r="Z259" s="2" t="s">
        <v>34</v>
      </c>
      <c r="AA259" s="9" t="s">
        <v>226</v>
      </c>
      <c r="AB259" s="1" t="s">
        <v>12</v>
      </c>
      <c r="AC259" s="30" t="s">
        <v>257</v>
      </c>
    </row>
    <row r="260" spans="1:29" customFormat="1" ht="15.75" hidden="1">
      <c r="A260" t="s">
        <v>319</v>
      </c>
      <c r="B260" s="10" t="str">
        <f t="shared" ca="1" si="250"/>
        <v>Ботсвана</v>
      </c>
      <c r="C260" s="2" t="s">
        <v>5</v>
      </c>
      <c r="D260" s="15" t="s">
        <v>6</v>
      </c>
      <c r="E260" s="10" t="str">
        <f t="shared" ca="1" si="251"/>
        <v xml:space="preserve">M Образование </v>
      </c>
      <c r="F260" s="22">
        <v>42.14</v>
      </c>
      <c r="G260" s="23">
        <v>43</v>
      </c>
      <c r="H260" s="24">
        <v>42.14</v>
      </c>
      <c r="I260" s="24">
        <v>42.055720000000001</v>
      </c>
      <c r="J260" s="23">
        <v>38.700000000000003</v>
      </c>
      <c r="K260" s="24">
        <v>38.700000000000003</v>
      </c>
      <c r="L260" s="24">
        <v>38.313000000000002</v>
      </c>
      <c r="M260" s="23">
        <v>43.2</v>
      </c>
      <c r="N260" s="24">
        <v>43.2</v>
      </c>
      <c r="O260" s="24">
        <v>42.335999999999999</v>
      </c>
      <c r="P260" s="34">
        <f t="shared" si="240"/>
        <v>8.7261444315643741E-2</v>
      </c>
      <c r="Q260" s="35">
        <f t="shared" si="241"/>
        <v>8.8953247827885815E-2</v>
      </c>
      <c r="R260" s="36">
        <f t="shared" si="242"/>
        <v>8.8953247827885815E-2</v>
      </c>
      <c r="S260" s="36">
        <f t="shared" si="243"/>
        <v>9.058708299207148E-2</v>
      </c>
      <c r="T260" s="35">
        <f t="shared" si="244"/>
        <v>8.3693771626297583E-2</v>
      </c>
      <c r="U260" s="36">
        <f t="shared" si="245"/>
        <v>8.5401807781936317E-2</v>
      </c>
      <c r="V260" s="36">
        <f t="shared" si="246"/>
        <v>8.6273254800119339E-2</v>
      </c>
      <c r="W260" s="35">
        <f t="shared" si="247"/>
        <v>8.0118694362017809E-2</v>
      </c>
      <c r="X260" s="36">
        <f t="shared" si="248"/>
        <v>8.1753769757161018E-2</v>
      </c>
      <c r="Y260" s="36">
        <f t="shared" si="249"/>
        <v>8.1753769757161004E-2</v>
      </c>
      <c r="Z260" s="2" t="s">
        <v>34</v>
      </c>
      <c r="AA260" s="9" t="s">
        <v>226</v>
      </c>
      <c r="AB260" s="1" t="s">
        <v>13</v>
      </c>
      <c r="AC260" s="30" t="s">
        <v>254</v>
      </c>
    </row>
    <row r="261" spans="1:29" customFormat="1" ht="25.5" hidden="1">
      <c r="A261" t="s">
        <v>319</v>
      </c>
      <c r="B261" s="10" t="str">
        <f t="shared" ca="1" si="250"/>
        <v>Ботсвана</v>
      </c>
      <c r="C261" s="2" t="s">
        <v>5</v>
      </c>
      <c r="D261" s="15" t="s">
        <v>6</v>
      </c>
      <c r="E261" s="10" t="str">
        <f t="shared" ca="1" si="251"/>
        <v xml:space="preserve">N Здравоохранение и социальная работа </v>
      </c>
      <c r="F261" s="22">
        <v>11.956</v>
      </c>
      <c r="G261" s="23">
        <v>12.2</v>
      </c>
      <c r="H261" s="24">
        <v>11.956</v>
      </c>
      <c r="I261" s="24">
        <v>11.932088</v>
      </c>
      <c r="J261" s="23">
        <v>14</v>
      </c>
      <c r="K261" s="24">
        <v>14</v>
      </c>
      <c r="L261" s="24">
        <v>13.86</v>
      </c>
      <c r="M261" s="23">
        <v>14</v>
      </c>
      <c r="N261" s="24">
        <v>14</v>
      </c>
      <c r="O261" s="24">
        <v>13.719999999999999</v>
      </c>
      <c r="P261" s="34">
        <f t="shared" si="240"/>
        <v>2.4757898154671016E-2</v>
      </c>
      <c r="Q261" s="35">
        <f t="shared" si="241"/>
        <v>2.5237898220935043E-2</v>
      </c>
      <c r="R261" s="36">
        <f t="shared" si="242"/>
        <v>2.5237898220935043E-2</v>
      </c>
      <c r="S261" s="36">
        <f t="shared" si="243"/>
        <v>2.5701451453564467E-2</v>
      </c>
      <c r="T261" s="35">
        <f t="shared" si="244"/>
        <v>3.0276816608996542E-2</v>
      </c>
      <c r="U261" s="36">
        <f t="shared" si="245"/>
        <v>3.0894710825506676E-2</v>
      </c>
      <c r="V261" s="36">
        <f t="shared" si="246"/>
        <v>3.1209962976787353E-2</v>
      </c>
      <c r="W261" s="35">
        <f t="shared" si="247"/>
        <v>2.5964391691394657E-2</v>
      </c>
      <c r="X261" s="36">
        <f t="shared" si="248"/>
        <v>2.6494277236116998E-2</v>
      </c>
      <c r="Y261" s="36">
        <f t="shared" si="249"/>
        <v>2.6494277236116991E-2</v>
      </c>
      <c r="Z261" s="2" t="s">
        <v>34</v>
      </c>
      <c r="AA261" s="9" t="s">
        <v>226</v>
      </c>
      <c r="AB261" s="1" t="s">
        <v>14</v>
      </c>
      <c r="AC261" s="30" t="s">
        <v>255</v>
      </c>
    </row>
    <row r="262" spans="1:29" customFormat="1" ht="31.5" hidden="1">
      <c r="A262" t="s">
        <v>319</v>
      </c>
      <c r="B262" s="10" t="str">
        <f t="shared" ca="1" si="250"/>
        <v>Ботсвана</v>
      </c>
      <c r="C262" s="2" t="s">
        <v>5</v>
      </c>
      <c r="D262" s="15" t="s">
        <v>6</v>
      </c>
      <c r="E262" s="10" t="str">
        <f t="shared" ca="1" si="251"/>
        <v>O Прочие виды коммунальных, социальных и личных услуг</v>
      </c>
      <c r="F262" s="22">
        <v>21.56</v>
      </c>
      <c r="G262" s="23">
        <v>22</v>
      </c>
      <c r="H262" s="24">
        <v>21.56</v>
      </c>
      <c r="I262" s="24">
        <v>21.51688</v>
      </c>
      <c r="J262" s="23">
        <v>9.6</v>
      </c>
      <c r="K262" s="24">
        <v>9.6</v>
      </c>
      <c r="L262" s="24">
        <v>9.5039999999999996</v>
      </c>
      <c r="M262" s="23">
        <v>10.6</v>
      </c>
      <c r="N262" s="24">
        <v>10.6</v>
      </c>
      <c r="O262" s="24">
        <v>10.388</v>
      </c>
      <c r="P262" s="34">
        <f t="shared" si="240"/>
        <v>4.4645390114980518E-2</v>
      </c>
      <c r="Q262" s="35">
        <f t="shared" si="241"/>
        <v>4.5510964004964835E-2</v>
      </c>
      <c r="R262" s="36">
        <f t="shared" si="242"/>
        <v>4.5510964004964835E-2</v>
      </c>
      <c r="S262" s="36">
        <f t="shared" si="243"/>
        <v>4.6346879670362155E-2</v>
      </c>
      <c r="T262" s="35">
        <f t="shared" si="244"/>
        <v>2.0761245674740483E-2</v>
      </c>
      <c r="U262" s="36">
        <f t="shared" si="245"/>
        <v>2.1184944566061719E-2</v>
      </c>
      <c r="V262" s="36">
        <f t="shared" si="246"/>
        <v>2.1401117469797042E-2</v>
      </c>
      <c r="W262" s="35">
        <f t="shared" si="247"/>
        <v>1.9658753709198812E-2</v>
      </c>
      <c r="X262" s="36">
        <f t="shared" si="248"/>
        <v>2.0059952764488582E-2</v>
      </c>
      <c r="Y262" s="36">
        <f t="shared" si="249"/>
        <v>2.0059952764488582E-2</v>
      </c>
      <c r="Z262" s="2" t="s">
        <v>34</v>
      </c>
      <c r="AA262" s="9" t="s">
        <v>226</v>
      </c>
      <c r="AB262" s="1" t="s">
        <v>266</v>
      </c>
      <c r="AC262" s="33" t="s">
        <v>315</v>
      </c>
    </row>
    <row r="263" spans="1:29" customFormat="1" ht="31.5" hidden="1">
      <c r="A263" t="s">
        <v>319</v>
      </c>
      <c r="B263" s="10" t="str">
        <f t="shared" ca="1" si="250"/>
        <v>Ботсвана</v>
      </c>
      <c r="C263" s="2" t="s">
        <v>5</v>
      </c>
      <c r="D263" s="15" t="s">
        <v>6</v>
      </c>
      <c r="E263" s="10" t="str">
        <f t="shared" ca="1" si="251"/>
        <v>Q Экс-территориальные организации и органы</v>
      </c>
      <c r="F263" s="22">
        <v>0.29399999999999998</v>
      </c>
      <c r="G263" s="23">
        <v>0.3</v>
      </c>
      <c r="H263" s="24">
        <v>0.29399999999999998</v>
      </c>
      <c r="I263" s="24">
        <v>0.29341200000000001</v>
      </c>
      <c r="J263" s="23">
        <v>0.2</v>
      </c>
      <c r="K263" s="24">
        <v>0.2</v>
      </c>
      <c r="L263" s="24">
        <v>0.19800000000000001</v>
      </c>
      <c r="M263" s="23">
        <v>0.9</v>
      </c>
      <c r="N263" s="24">
        <v>0.9</v>
      </c>
      <c r="O263" s="24">
        <v>0.88200000000000001</v>
      </c>
      <c r="P263" s="34">
        <f t="shared" si="240"/>
        <v>6.0880077429518889E-4</v>
      </c>
      <c r="Q263" s="35">
        <f t="shared" si="241"/>
        <v>6.2060405461315685E-4</v>
      </c>
      <c r="R263" s="36">
        <f t="shared" si="242"/>
        <v>6.2060405461315685E-4</v>
      </c>
      <c r="S263" s="36">
        <f t="shared" si="243"/>
        <v>6.3200290459584755E-4</v>
      </c>
      <c r="T263" s="35">
        <f t="shared" si="244"/>
        <v>4.3252595155709349E-4</v>
      </c>
      <c r="U263" s="36">
        <f t="shared" si="245"/>
        <v>4.4135301179295253E-4</v>
      </c>
      <c r="V263" s="36">
        <f t="shared" si="246"/>
        <v>4.4585661395410507E-4</v>
      </c>
      <c r="W263" s="35">
        <f t="shared" si="247"/>
        <v>1.6691394658753709E-3</v>
      </c>
      <c r="X263" s="36">
        <f t="shared" si="248"/>
        <v>1.7032035366075211E-3</v>
      </c>
      <c r="Y263" s="36">
        <f t="shared" si="249"/>
        <v>1.7032035366075211E-3</v>
      </c>
      <c r="Z263" s="2" t="s">
        <v>34</v>
      </c>
      <c r="AA263" s="9" t="s">
        <v>226</v>
      </c>
      <c r="AB263" s="1" t="s">
        <v>264</v>
      </c>
      <c r="AC263" s="1" t="s">
        <v>316</v>
      </c>
    </row>
    <row r="264" spans="1:29" customFormat="1" ht="31.5" hidden="1">
      <c r="A264" t="s">
        <v>319</v>
      </c>
      <c r="B264" s="10" t="str">
        <f t="shared" ca="1" si="250"/>
        <v>Ботсвана</v>
      </c>
      <c r="C264" s="2" t="s">
        <v>5</v>
      </c>
      <c r="D264" s="15" t="s">
        <v>6</v>
      </c>
      <c r="E264" s="10" t="str">
        <f t="shared" ca="1" si="251"/>
        <v>X Не классифируемое по экономической деятельности</v>
      </c>
      <c r="F264" s="22">
        <v>5.88</v>
      </c>
      <c r="G264" s="23">
        <v>6</v>
      </c>
      <c r="H264" s="24">
        <v>5.88</v>
      </c>
      <c r="I264" s="24">
        <v>5.8682400000000001</v>
      </c>
      <c r="J264" s="23">
        <v>0</v>
      </c>
      <c r="K264" s="24">
        <v>0</v>
      </c>
      <c r="L264" s="24">
        <v>0</v>
      </c>
      <c r="M264" s="23">
        <v>0</v>
      </c>
      <c r="N264" s="24">
        <v>0</v>
      </c>
      <c r="O264" s="24">
        <v>0</v>
      </c>
      <c r="P264" s="34">
        <f t="shared" si="240"/>
        <v>1.2176015485903777E-2</v>
      </c>
      <c r="Q264" s="35">
        <f t="shared" si="241"/>
        <v>1.2412081092263137E-2</v>
      </c>
      <c r="R264" s="36">
        <f t="shared" si="242"/>
        <v>1.2412081092263137E-2</v>
      </c>
      <c r="S264" s="36">
        <f t="shared" si="243"/>
        <v>1.2640058091916951E-2</v>
      </c>
      <c r="T264" s="35">
        <f t="shared" si="244"/>
        <v>0</v>
      </c>
      <c r="U264" s="36">
        <f t="shared" si="245"/>
        <v>0</v>
      </c>
      <c r="V264" s="36">
        <f t="shared" si="246"/>
        <v>0</v>
      </c>
      <c r="W264" s="35">
        <f t="shared" si="247"/>
        <v>0</v>
      </c>
      <c r="X264" s="36">
        <f t="shared" si="248"/>
        <v>0</v>
      </c>
      <c r="Y264" s="36">
        <f t="shared" si="249"/>
        <v>0</v>
      </c>
      <c r="Z264" s="2" t="s">
        <v>34</v>
      </c>
      <c r="AA264" s="9" t="s">
        <v>226</v>
      </c>
      <c r="AB264" s="1" t="s">
        <v>265</v>
      </c>
      <c r="AC264" s="1" t="s">
        <v>317</v>
      </c>
    </row>
    <row r="265" spans="1:29" ht="15.75" hidden="1">
      <c r="A265" t="s">
        <v>319</v>
      </c>
      <c r="B265" s="10" t="str">
        <f t="shared" ca="1" si="250"/>
        <v>Бразилия</v>
      </c>
      <c r="C265" s="10" t="s">
        <v>5</v>
      </c>
      <c r="D265" s="25" t="s">
        <v>6</v>
      </c>
      <c r="E265" s="10" t="str">
        <f t="shared" ca="1" si="251"/>
        <v xml:space="preserve">Итого </v>
      </c>
      <c r="F265" s="22">
        <v>74315.579127999998</v>
      </c>
      <c r="G265" s="22">
        <v>75832.223599999998</v>
      </c>
      <c r="H265" s="22">
        <v>77379.819999999992</v>
      </c>
      <c r="I265" s="23">
        <v>78959</v>
      </c>
      <c r="J265" s="26">
        <v>80163</v>
      </c>
      <c r="K265" s="23">
        <v>84596</v>
      </c>
      <c r="L265" s="23">
        <v>87189</v>
      </c>
      <c r="M265" s="23">
        <v>89318</v>
      </c>
      <c r="N265" s="23">
        <v>90786</v>
      </c>
      <c r="O265" s="24">
        <v>88970.28</v>
      </c>
      <c r="P265" s="34">
        <f t="shared" ref="P265:Y265" si="252">F265/F$265</f>
        <v>1</v>
      </c>
      <c r="Q265" s="34">
        <f t="shared" si="252"/>
        <v>1</v>
      </c>
      <c r="R265" s="34">
        <f t="shared" si="252"/>
        <v>1</v>
      </c>
      <c r="S265" s="35">
        <f t="shared" si="252"/>
        <v>1</v>
      </c>
      <c r="T265" s="40">
        <f t="shared" si="252"/>
        <v>1</v>
      </c>
      <c r="U265" s="35">
        <f t="shared" si="252"/>
        <v>1</v>
      </c>
      <c r="V265" s="35">
        <f t="shared" si="252"/>
        <v>1</v>
      </c>
      <c r="W265" s="35">
        <f t="shared" si="252"/>
        <v>1</v>
      </c>
      <c r="X265" s="35">
        <f t="shared" si="252"/>
        <v>1</v>
      </c>
      <c r="Y265" s="36">
        <f t="shared" si="252"/>
        <v>1</v>
      </c>
      <c r="Z265" s="10" t="s">
        <v>35</v>
      </c>
      <c r="AA265" s="2" t="s">
        <v>161</v>
      </c>
      <c r="AB265" s="5" t="s">
        <v>262</v>
      </c>
      <c r="AC265" s="30" t="s">
        <v>260</v>
      </c>
    </row>
    <row r="266" spans="1:29" ht="31.5" hidden="1">
      <c r="A266" t="s">
        <v>319</v>
      </c>
      <c r="B266" s="10" t="str">
        <f t="shared" ca="1" si="250"/>
        <v>Бразилия</v>
      </c>
      <c r="C266" s="43" t="s">
        <v>5</v>
      </c>
      <c r="D266" s="25" t="s">
        <v>6</v>
      </c>
      <c r="E266" s="10" t="str">
        <f t="shared" ca="1" si="251"/>
        <v>E Электро-, газо- и водоснабжение</v>
      </c>
      <c r="F266" s="22">
        <v>295.53428799999995</v>
      </c>
      <c r="G266" s="22">
        <v>301.56559999999996</v>
      </c>
      <c r="H266" s="22">
        <v>307.71999999999997</v>
      </c>
      <c r="I266" s="23">
        <v>314</v>
      </c>
      <c r="J266" s="26">
        <v>332</v>
      </c>
      <c r="K266" s="23">
        <v>354</v>
      </c>
      <c r="L266" s="23">
        <v>359</v>
      </c>
      <c r="M266" s="23">
        <v>396</v>
      </c>
      <c r="N266" s="23">
        <v>363</v>
      </c>
      <c r="O266" s="24">
        <v>355.74</v>
      </c>
      <c r="P266" s="34">
        <f t="shared" ref="P266:P277" si="253">F266/F$265</f>
        <v>3.976747425879253E-3</v>
      </c>
      <c r="Q266" s="34">
        <f t="shared" ref="Q266:Q277" si="254">G266/G$265</f>
        <v>3.9767474258792538E-3</v>
      </c>
      <c r="R266" s="34">
        <f t="shared" ref="R266:R277" si="255">H266/H$265</f>
        <v>3.9767474258792538E-3</v>
      </c>
      <c r="S266" s="35">
        <f t="shared" ref="S266:S277" si="256">I266/I$265</f>
        <v>3.9767474258792538E-3</v>
      </c>
      <c r="T266" s="40">
        <f t="shared" ref="T266:T277" si="257">J266/J$265</f>
        <v>4.1415615683045798E-3</v>
      </c>
      <c r="U266" s="35">
        <f t="shared" ref="U266:U277" si="258">K266/K$265</f>
        <v>4.184595016312828E-3</v>
      </c>
      <c r="V266" s="35">
        <f t="shared" ref="V266:V277" si="259">L266/L$265</f>
        <v>4.1174918854442648E-3</v>
      </c>
      <c r="W266" s="35">
        <f t="shared" ref="W266:W277" si="260">M266/M$265</f>
        <v>4.4335968113930002E-3</v>
      </c>
      <c r="X266" s="35">
        <f t="shared" ref="X266:X277" si="261">N266/N$265</f>
        <v>3.9984138523560904E-3</v>
      </c>
      <c r="Y266" s="36">
        <f t="shared" ref="Y266:Y277" si="262">O266/O$265</f>
        <v>3.9984138523560904E-3</v>
      </c>
      <c r="Z266" s="43" t="s">
        <v>35</v>
      </c>
      <c r="AA266" s="4" t="s">
        <v>161</v>
      </c>
      <c r="AB266" s="5" t="s">
        <v>263</v>
      </c>
      <c r="AC266" s="5" t="s">
        <v>314</v>
      </c>
    </row>
    <row r="267" spans="1:29" ht="63" hidden="1">
      <c r="A267" t="s">
        <v>319</v>
      </c>
      <c r="B267" s="10" t="str">
        <f t="shared" ca="1" si="250"/>
        <v>Бразилия</v>
      </c>
      <c r="C267" s="6" t="s">
        <v>5</v>
      </c>
      <c r="D267" s="25" t="s">
        <v>6</v>
      </c>
      <c r="E267" s="10" t="str">
        <f t="shared" ca="1" si="251"/>
        <v xml:space="preserve">G Оптовая и розничная торговля; ремонт автомашин, мотоцивлов и продукция домохозяйств  </v>
      </c>
      <c r="F267" s="22">
        <v>12755.975176</v>
      </c>
      <c r="G267" s="22">
        <v>13016.3012</v>
      </c>
      <c r="H267" s="22">
        <v>13281.94</v>
      </c>
      <c r="I267" s="23">
        <v>13553</v>
      </c>
      <c r="J267" s="26">
        <v>14216</v>
      </c>
      <c r="K267" s="23">
        <v>14653</v>
      </c>
      <c r="L267" s="23">
        <v>15503</v>
      </c>
      <c r="M267" s="23">
        <v>15748</v>
      </c>
      <c r="N267" s="23">
        <v>16309</v>
      </c>
      <c r="O267" s="24">
        <v>15982.82</v>
      </c>
      <c r="P267" s="34">
        <f t="shared" si="253"/>
        <v>0.1716460441494953</v>
      </c>
      <c r="Q267" s="34">
        <f t="shared" si="254"/>
        <v>0.1716460441494953</v>
      </c>
      <c r="R267" s="34">
        <f t="shared" si="255"/>
        <v>0.17164604414949533</v>
      </c>
      <c r="S267" s="35">
        <f t="shared" si="256"/>
        <v>0.1716460441494953</v>
      </c>
      <c r="T267" s="40">
        <f t="shared" si="257"/>
        <v>0.1773386724548732</v>
      </c>
      <c r="U267" s="35">
        <f t="shared" si="258"/>
        <v>0.17321149936167193</v>
      </c>
      <c r="V267" s="35">
        <f t="shared" si="259"/>
        <v>0.17780912729816833</v>
      </c>
      <c r="W267" s="35">
        <f t="shared" si="260"/>
        <v>0.17631384491367921</v>
      </c>
      <c r="X267" s="35">
        <f t="shared" si="261"/>
        <v>0.17964223558698478</v>
      </c>
      <c r="Y267" s="36">
        <f t="shared" si="262"/>
        <v>0.17964223558698478</v>
      </c>
      <c r="Z267" s="6" t="s">
        <v>35</v>
      </c>
      <c r="AA267" s="4" t="s">
        <v>161</v>
      </c>
      <c r="AB267" s="5" t="s">
        <v>7</v>
      </c>
      <c r="AC267" s="30" t="s">
        <v>244</v>
      </c>
    </row>
    <row r="268" spans="1:29" ht="15.75" hidden="1">
      <c r="A268" t="s">
        <v>319</v>
      </c>
      <c r="B268" s="10" t="str">
        <f t="shared" ca="1" si="250"/>
        <v>Бразилия</v>
      </c>
      <c r="C268" s="4" t="s">
        <v>5</v>
      </c>
      <c r="D268" s="25" t="s">
        <v>6</v>
      </c>
      <c r="E268" s="10" t="str">
        <f t="shared" ca="1" si="251"/>
        <v>H Отели и рестораны</v>
      </c>
      <c r="F268" s="22">
        <v>2759.574944</v>
      </c>
      <c r="G268" s="22">
        <v>2815.8928000000001</v>
      </c>
      <c r="H268" s="22">
        <v>2873.36</v>
      </c>
      <c r="I268" s="23">
        <v>2932</v>
      </c>
      <c r="J268" s="26">
        <v>2893</v>
      </c>
      <c r="K268" s="23">
        <v>3023</v>
      </c>
      <c r="L268" s="23">
        <v>3187</v>
      </c>
      <c r="M268" s="23">
        <v>3395</v>
      </c>
      <c r="N268" s="23">
        <v>3351</v>
      </c>
      <c r="O268" s="24">
        <v>3283.98</v>
      </c>
      <c r="P268" s="34">
        <f t="shared" si="253"/>
        <v>3.7133195709165519E-2</v>
      </c>
      <c r="Q268" s="34">
        <f t="shared" si="254"/>
        <v>3.7133195709165519E-2</v>
      </c>
      <c r="R268" s="34">
        <f t="shared" si="255"/>
        <v>3.7133195709165519E-2</v>
      </c>
      <c r="S268" s="35">
        <f t="shared" si="256"/>
        <v>3.7133195709165519E-2</v>
      </c>
      <c r="T268" s="40">
        <f t="shared" si="257"/>
        <v>3.6088968726220326E-2</v>
      </c>
      <c r="U268" s="35">
        <f t="shared" si="258"/>
        <v>3.57345500969313E-2</v>
      </c>
      <c r="V268" s="35">
        <f t="shared" si="259"/>
        <v>3.6552776152955074E-2</v>
      </c>
      <c r="W268" s="35">
        <f t="shared" si="260"/>
        <v>3.8010255491614235E-2</v>
      </c>
      <c r="X268" s="35">
        <f t="shared" si="261"/>
        <v>3.691097746348556E-2</v>
      </c>
      <c r="Y268" s="36">
        <f t="shared" si="262"/>
        <v>3.691097746348556E-2</v>
      </c>
      <c r="Z268" s="4" t="s">
        <v>35</v>
      </c>
      <c r="AA268" s="4" t="s">
        <v>161</v>
      </c>
      <c r="AB268" s="5" t="s">
        <v>8</v>
      </c>
      <c r="AC268" s="30" t="s">
        <v>245</v>
      </c>
    </row>
    <row r="269" spans="1:29" ht="31.5" hidden="1">
      <c r="A269" t="s">
        <v>319</v>
      </c>
      <c r="B269" s="10" t="str">
        <f t="shared" ca="1" si="250"/>
        <v>Бразилия</v>
      </c>
      <c r="C269" s="4" t="s">
        <v>5</v>
      </c>
      <c r="D269" s="25" t="s">
        <v>6</v>
      </c>
      <c r="E269" s="10" t="str">
        <f t="shared" ca="1" si="251"/>
        <v xml:space="preserve">I Транспорт, складское хозяйство и связь </v>
      </c>
      <c r="F269" s="22">
        <v>3474.8808639999997</v>
      </c>
      <c r="G269" s="22">
        <v>3545.7967999999996</v>
      </c>
      <c r="H269" s="22">
        <v>3618.16</v>
      </c>
      <c r="I269" s="23">
        <v>3692</v>
      </c>
      <c r="J269" s="26">
        <v>3725</v>
      </c>
      <c r="K269" s="23">
        <v>3894</v>
      </c>
      <c r="L269" s="23">
        <v>3967</v>
      </c>
      <c r="M269" s="23">
        <v>4064</v>
      </c>
      <c r="N269" s="23">
        <v>4374</v>
      </c>
      <c r="O269" s="24">
        <v>4286.5199999999995</v>
      </c>
      <c r="P269" s="34">
        <f t="shared" si="253"/>
        <v>4.6758444255879633E-2</v>
      </c>
      <c r="Q269" s="34">
        <f t="shared" si="254"/>
        <v>4.6758444255879633E-2</v>
      </c>
      <c r="R269" s="34">
        <f t="shared" si="255"/>
        <v>4.6758444255879633E-2</v>
      </c>
      <c r="S269" s="35">
        <f t="shared" si="256"/>
        <v>4.6758444255879633E-2</v>
      </c>
      <c r="T269" s="40">
        <f t="shared" si="257"/>
        <v>4.64678218130559E-2</v>
      </c>
      <c r="U269" s="35">
        <f t="shared" si="258"/>
        <v>4.6030545179441107E-2</v>
      </c>
      <c r="V269" s="35">
        <f t="shared" si="259"/>
        <v>4.5498858800995537E-2</v>
      </c>
      <c r="W269" s="35">
        <f t="shared" si="260"/>
        <v>4.5500347074497863E-2</v>
      </c>
      <c r="X269" s="35">
        <f t="shared" si="261"/>
        <v>4.8179234683761812E-2</v>
      </c>
      <c r="Y269" s="36">
        <f t="shared" si="262"/>
        <v>4.8179234683761805E-2</v>
      </c>
      <c r="Z269" s="4" t="s">
        <v>35</v>
      </c>
      <c r="AA269" s="4" t="s">
        <v>161</v>
      </c>
      <c r="AB269" s="5" t="s">
        <v>9</v>
      </c>
      <c r="AC269" s="30" t="s">
        <v>258</v>
      </c>
    </row>
    <row r="270" spans="1:29" ht="15.75" hidden="1">
      <c r="A270" t="s">
        <v>319</v>
      </c>
      <c r="B270" s="10" t="str">
        <f t="shared" ca="1" si="250"/>
        <v>Бразилия</v>
      </c>
      <c r="C270" s="4" t="s">
        <v>5</v>
      </c>
      <c r="D270" s="25" t="s">
        <v>6</v>
      </c>
      <c r="E270" s="10" t="str">
        <f t="shared" ca="1" si="251"/>
        <v xml:space="preserve">J Финансовое посредничество </v>
      </c>
      <c r="F270" s="22">
        <v>925.19173599999999</v>
      </c>
      <c r="G270" s="22">
        <v>944.07320000000004</v>
      </c>
      <c r="H270" s="22">
        <v>963.34</v>
      </c>
      <c r="I270" s="23">
        <v>983</v>
      </c>
      <c r="J270" s="26">
        <v>1025</v>
      </c>
      <c r="K270" s="23">
        <v>1000</v>
      </c>
      <c r="L270" s="23">
        <v>1007</v>
      </c>
      <c r="M270" s="23">
        <v>1071</v>
      </c>
      <c r="N270" s="23">
        <v>1181</v>
      </c>
      <c r="O270" s="24">
        <v>1157.3799999999999</v>
      </c>
      <c r="P270" s="34">
        <f t="shared" si="253"/>
        <v>1.2449499107131549E-2</v>
      </c>
      <c r="Q270" s="34">
        <f t="shared" si="254"/>
        <v>1.2449499107131549E-2</v>
      </c>
      <c r="R270" s="34">
        <f t="shared" si="255"/>
        <v>1.2449499107131551E-2</v>
      </c>
      <c r="S270" s="35">
        <f t="shared" si="256"/>
        <v>1.2449499107131549E-2</v>
      </c>
      <c r="T270" s="40">
        <f t="shared" si="257"/>
        <v>1.2786447612988536E-2</v>
      </c>
      <c r="U270" s="35">
        <f t="shared" si="258"/>
        <v>1.1820889876589909E-2</v>
      </c>
      <c r="V270" s="35">
        <f t="shared" si="259"/>
        <v>1.1549622085354804E-2</v>
      </c>
      <c r="W270" s="35">
        <f t="shared" si="260"/>
        <v>1.1990864103540159E-2</v>
      </c>
      <c r="X270" s="35">
        <f t="shared" si="261"/>
        <v>1.3008613662899566E-2</v>
      </c>
      <c r="Y270" s="36">
        <f t="shared" si="262"/>
        <v>1.3008613662899566E-2</v>
      </c>
      <c r="Z270" s="4" t="s">
        <v>35</v>
      </c>
      <c r="AA270" s="4" t="s">
        <v>161</v>
      </c>
      <c r="AB270" s="5" t="s">
        <v>10</v>
      </c>
      <c r="AC270" s="30" t="s">
        <v>259</v>
      </c>
    </row>
    <row r="271" spans="1:29" ht="31.5" hidden="1">
      <c r="A271" t="s">
        <v>319</v>
      </c>
      <c r="B271" s="10" t="str">
        <f t="shared" ca="1" si="250"/>
        <v>Бразилия</v>
      </c>
      <c r="C271" s="4" t="s">
        <v>5</v>
      </c>
      <c r="D271" s="25" t="s">
        <v>6</v>
      </c>
      <c r="E271" s="10" t="str">
        <f t="shared" ca="1" si="251"/>
        <v xml:space="preserve">K Недвижимость, аренда и деловая активность </v>
      </c>
      <c r="F271" s="22">
        <v>4010.4191119999996</v>
      </c>
      <c r="G271" s="22">
        <v>4092.2643999999996</v>
      </c>
      <c r="H271" s="22">
        <v>4175.78</v>
      </c>
      <c r="I271" s="23">
        <v>4261</v>
      </c>
      <c r="J271" s="26">
        <v>4494</v>
      </c>
      <c r="K271" s="23">
        <v>4720</v>
      </c>
      <c r="L271" s="23">
        <v>4937</v>
      </c>
      <c r="M271" s="23">
        <v>5431</v>
      </c>
      <c r="N271" s="23">
        <v>5499</v>
      </c>
      <c r="O271" s="24">
        <v>5389.0199999999995</v>
      </c>
      <c r="P271" s="34">
        <f t="shared" si="253"/>
        <v>5.3964715865195856E-2</v>
      </c>
      <c r="Q271" s="34">
        <f t="shared" si="254"/>
        <v>5.3964715865195856E-2</v>
      </c>
      <c r="R271" s="34">
        <f t="shared" si="255"/>
        <v>5.3964715865195863E-2</v>
      </c>
      <c r="S271" s="35">
        <f t="shared" si="256"/>
        <v>5.3964715865195863E-2</v>
      </c>
      <c r="T271" s="40">
        <f t="shared" si="257"/>
        <v>5.6060776168556564E-2</v>
      </c>
      <c r="U271" s="35">
        <f t="shared" si="258"/>
        <v>5.5794600217504375E-2</v>
      </c>
      <c r="V271" s="35">
        <f t="shared" si="259"/>
        <v>5.6624115427404836E-2</v>
      </c>
      <c r="W271" s="35">
        <f t="shared" si="260"/>
        <v>6.0805212835038848E-2</v>
      </c>
      <c r="X271" s="35">
        <f t="shared" si="261"/>
        <v>6.0571013151807546E-2</v>
      </c>
      <c r="Y271" s="36">
        <f t="shared" si="262"/>
        <v>6.0571013151807546E-2</v>
      </c>
      <c r="Z271" s="4" t="s">
        <v>35</v>
      </c>
      <c r="AA271" s="4" t="s">
        <v>161</v>
      </c>
      <c r="AB271" s="5" t="s">
        <v>11</v>
      </c>
      <c r="AC271" s="30" t="s">
        <v>256</v>
      </c>
    </row>
    <row r="272" spans="1:29" ht="47.25" hidden="1">
      <c r="A272" t="s">
        <v>319</v>
      </c>
      <c r="B272" s="10" t="str">
        <f t="shared" ca="1" si="250"/>
        <v>Бразилия</v>
      </c>
      <c r="C272" s="4" t="s">
        <v>5</v>
      </c>
      <c r="D272" s="25" t="s">
        <v>6</v>
      </c>
      <c r="E272" s="10" t="str">
        <f t="shared" ca="1" si="251"/>
        <v xml:space="preserve">L Государственное управление и оборона; обязательное соц.страхование </v>
      </c>
      <c r="F272" s="22">
        <v>3643.3542320000001</v>
      </c>
      <c r="G272" s="22">
        <v>3717.7084</v>
      </c>
      <c r="H272" s="22">
        <v>3793.58</v>
      </c>
      <c r="I272" s="23">
        <v>3871</v>
      </c>
      <c r="J272" s="26">
        <v>3990</v>
      </c>
      <c r="K272" s="23">
        <v>4204</v>
      </c>
      <c r="L272" s="23">
        <v>4267</v>
      </c>
      <c r="M272" s="23">
        <v>4452</v>
      </c>
      <c r="N272" s="23">
        <v>4504</v>
      </c>
      <c r="O272" s="24">
        <v>4413.92</v>
      </c>
      <c r="P272" s="34">
        <f t="shared" si="253"/>
        <v>4.9025443584645202E-2</v>
      </c>
      <c r="Q272" s="34">
        <f t="shared" si="254"/>
        <v>4.9025443584645195E-2</v>
      </c>
      <c r="R272" s="34">
        <f t="shared" si="255"/>
        <v>4.9025443584645202E-2</v>
      </c>
      <c r="S272" s="35">
        <f t="shared" si="256"/>
        <v>4.9025443584645195E-2</v>
      </c>
      <c r="T272" s="40">
        <f t="shared" si="257"/>
        <v>4.9773586317877323E-2</v>
      </c>
      <c r="U272" s="35">
        <f t="shared" si="258"/>
        <v>4.9695021041183979E-2</v>
      </c>
      <c r="V272" s="35">
        <f t="shared" si="259"/>
        <v>4.8939659819472639E-2</v>
      </c>
      <c r="W272" s="35">
        <f t="shared" si="260"/>
        <v>4.9844376273539485E-2</v>
      </c>
      <c r="X272" s="35">
        <f t="shared" si="261"/>
        <v>4.9611173528958212E-2</v>
      </c>
      <c r="Y272" s="36">
        <f t="shared" si="262"/>
        <v>4.9611173528958212E-2</v>
      </c>
      <c r="Z272" s="4" t="s">
        <v>35</v>
      </c>
      <c r="AA272" s="4" t="s">
        <v>161</v>
      </c>
      <c r="AB272" s="5" t="s">
        <v>12</v>
      </c>
      <c r="AC272" s="30" t="s">
        <v>257</v>
      </c>
    </row>
    <row r="273" spans="1:29" customFormat="1" ht="15.75" hidden="1">
      <c r="A273" t="s">
        <v>319</v>
      </c>
      <c r="B273" s="10" t="str">
        <f t="shared" ca="1" si="250"/>
        <v>Бразилия</v>
      </c>
      <c r="C273" s="2" t="s">
        <v>5</v>
      </c>
      <c r="D273" s="18" t="s">
        <v>6</v>
      </c>
      <c r="E273" s="10" t="str">
        <f t="shared" ca="1" si="251"/>
        <v xml:space="preserve">M Образование </v>
      </c>
      <c r="F273" s="22">
        <v>4050.8903679999999</v>
      </c>
      <c r="G273" s="22">
        <v>4133.5616</v>
      </c>
      <c r="H273" s="22">
        <v>4217.92</v>
      </c>
      <c r="I273" s="23">
        <v>4304</v>
      </c>
      <c r="J273" s="26">
        <v>4354</v>
      </c>
      <c r="K273" s="23">
        <v>4569</v>
      </c>
      <c r="L273" s="23">
        <v>4684</v>
      </c>
      <c r="M273" s="23">
        <v>4856</v>
      </c>
      <c r="N273" s="23">
        <v>5052</v>
      </c>
      <c r="O273" s="24">
        <v>4950.96</v>
      </c>
      <c r="P273" s="34">
        <f t="shared" si="253"/>
        <v>5.4509302296128367E-2</v>
      </c>
      <c r="Q273" s="34">
        <f t="shared" si="254"/>
        <v>5.4509302296128374E-2</v>
      </c>
      <c r="R273" s="34">
        <f t="shared" si="255"/>
        <v>5.4509302296128374E-2</v>
      </c>
      <c r="S273" s="35">
        <f t="shared" si="256"/>
        <v>5.4509302296128367E-2</v>
      </c>
      <c r="T273" s="40">
        <f t="shared" si="257"/>
        <v>5.4314334543367891E-2</v>
      </c>
      <c r="U273" s="35">
        <f t="shared" si="258"/>
        <v>5.4009645846139299E-2</v>
      </c>
      <c r="V273" s="35">
        <f t="shared" si="259"/>
        <v>5.3722373235155808E-2</v>
      </c>
      <c r="W273" s="35">
        <f t="shared" si="260"/>
        <v>5.4367540697283862E-2</v>
      </c>
      <c r="X273" s="35">
        <f t="shared" si="261"/>
        <v>5.5647346507170709E-2</v>
      </c>
      <c r="Y273" s="36">
        <f t="shared" si="262"/>
        <v>5.5647346507170709E-2</v>
      </c>
      <c r="Z273" s="2" t="s">
        <v>35</v>
      </c>
      <c r="AA273" s="2" t="s">
        <v>161</v>
      </c>
      <c r="AB273" s="1" t="s">
        <v>13</v>
      </c>
      <c r="AC273" s="30" t="s">
        <v>254</v>
      </c>
    </row>
    <row r="274" spans="1:29" customFormat="1" ht="25.5" hidden="1">
      <c r="A274" t="s">
        <v>319</v>
      </c>
      <c r="B274" s="10" t="str">
        <f t="shared" ca="1" si="250"/>
        <v>Бразилия</v>
      </c>
      <c r="C274" s="2" t="s">
        <v>5</v>
      </c>
      <c r="D274" s="18" t="s">
        <v>6</v>
      </c>
      <c r="E274" s="10" t="str">
        <f t="shared" ca="1" si="251"/>
        <v xml:space="preserve">N Здравоохранение и социальная работа </v>
      </c>
      <c r="F274" s="22">
        <v>2596.748728</v>
      </c>
      <c r="G274" s="22">
        <v>2649.7436000000002</v>
      </c>
      <c r="H274" s="22">
        <v>2703.82</v>
      </c>
      <c r="I274" s="23">
        <v>2759</v>
      </c>
      <c r="J274" s="26">
        <v>2818</v>
      </c>
      <c r="K274" s="23">
        <v>2840</v>
      </c>
      <c r="L274" s="23">
        <v>2977</v>
      </c>
      <c r="M274" s="23">
        <v>3162</v>
      </c>
      <c r="N274" s="23">
        <v>3327</v>
      </c>
      <c r="O274" s="24">
        <v>3260.46</v>
      </c>
      <c r="P274" s="34">
        <f t="shared" si="253"/>
        <v>3.4942185184716118E-2</v>
      </c>
      <c r="Q274" s="34">
        <f t="shared" si="254"/>
        <v>3.4942185184716125E-2</v>
      </c>
      <c r="R274" s="34">
        <f t="shared" si="255"/>
        <v>3.4942185184716125E-2</v>
      </c>
      <c r="S274" s="35">
        <f t="shared" si="256"/>
        <v>3.4942185184716118E-2</v>
      </c>
      <c r="T274" s="40">
        <f t="shared" si="257"/>
        <v>3.5153374998440678E-2</v>
      </c>
      <c r="U274" s="35">
        <f t="shared" si="258"/>
        <v>3.3571327249515344E-2</v>
      </c>
      <c r="V274" s="35">
        <f t="shared" si="259"/>
        <v>3.4144215440021101E-2</v>
      </c>
      <c r="W274" s="35">
        <f t="shared" si="260"/>
        <v>3.5401598781880469E-2</v>
      </c>
      <c r="X274" s="35">
        <f t="shared" si="261"/>
        <v>3.664661952283392E-2</v>
      </c>
      <c r="Y274" s="36">
        <f t="shared" si="262"/>
        <v>3.664661952283392E-2</v>
      </c>
      <c r="Z274" s="2" t="s">
        <v>35</v>
      </c>
      <c r="AA274" s="2" t="s">
        <v>161</v>
      </c>
      <c r="AB274" s="1" t="s">
        <v>14</v>
      </c>
      <c r="AC274" s="30" t="s">
        <v>255</v>
      </c>
    </row>
    <row r="275" spans="1:29" ht="31.5" hidden="1">
      <c r="A275" t="s">
        <v>319</v>
      </c>
      <c r="B275" s="10" t="str">
        <f t="shared" ca="1" si="250"/>
        <v>Бразилия</v>
      </c>
      <c r="C275" s="4" t="s">
        <v>5</v>
      </c>
      <c r="D275" s="25" t="s">
        <v>6</v>
      </c>
      <c r="E275" s="10" t="str">
        <f t="shared" ca="1" si="251"/>
        <v>O Прочие виды коммунальных, социальных и личных услуг</v>
      </c>
      <c r="F275" s="22">
        <v>2962.8724159999997</v>
      </c>
      <c r="G275" s="22">
        <v>3023.3391999999999</v>
      </c>
      <c r="H275" s="22">
        <v>3085.04</v>
      </c>
      <c r="I275" s="23">
        <v>3148</v>
      </c>
      <c r="J275" s="26">
        <v>2982</v>
      </c>
      <c r="K275" s="23">
        <v>3498</v>
      </c>
      <c r="L275" s="23">
        <v>3301</v>
      </c>
      <c r="M275" s="23">
        <v>3800</v>
      </c>
      <c r="N275" s="23">
        <v>3711</v>
      </c>
      <c r="O275" s="24">
        <v>3636.7799999999997</v>
      </c>
      <c r="P275" s="34">
        <f t="shared" si="253"/>
        <v>3.9868792664547417E-2</v>
      </c>
      <c r="Q275" s="34">
        <f t="shared" si="254"/>
        <v>3.9868792664547424E-2</v>
      </c>
      <c r="R275" s="34">
        <f t="shared" si="255"/>
        <v>3.9868792664547424E-2</v>
      </c>
      <c r="S275" s="35">
        <f t="shared" si="256"/>
        <v>3.9868792664547424E-2</v>
      </c>
      <c r="T275" s="40">
        <f t="shared" si="257"/>
        <v>3.7199206616518841E-2</v>
      </c>
      <c r="U275" s="35">
        <f t="shared" si="258"/>
        <v>4.1349472788311505E-2</v>
      </c>
      <c r="V275" s="35">
        <f t="shared" si="259"/>
        <v>3.7860280539976372E-2</v>
      </c>
      <c r="W275" s="35">
        <f t="shared" si="260"/>
        <v>4.254461586690253E-2</v>
      </c>
      <c r="X275" s="35">
        <f t="shared" si="261"/>
        <v>4.0876346573260197E-2</v>
      </c>
      <c r="Y275" s="36">
        <f t="shared" si="262"/>
        <v>4.087634657326019E-2</v>
      </c>
      <c r="Z275" s="4" t="s">
        <v>35</v>
      </c>
      <c r="AA275" s="4" t="s">
        <v>161</v>
      </c>
      <c r="AB275" s="5" t="s">
        <v>266</v>
      </c>
      <c r="AC275" s="49" t="s">
        <v>315</v>
      </c>
    </row>
    <row r="276" spans="1:29" customFormat="1" ht="31.5" hidden="1">
      <c r="A276" t="s">
        <v>319</v>
      </c>
      <c r="B276" s="10" t="str">
        <f t="shared" ca="1" si="250"/>
        <v>Бразилия</v>
      </c>
      <c r="C276" s="2" t="s">
        <v>5</v>
      </c>
      <c r="D276" s="18" t="s">
        <v>6</v>
      </c>
      <c r="E276" s="10" t="str">
        <f t="shared" ca="1" si="251"/>
        <v>Q Экс-территориальные организации и органы</v>
      </c>
      <c r="F276" s="22">
        <v>4.7059600000000001</v>
      </c>
      <c r="G276" s="22">
        <v>4.8020000000000005</v>
      </c>
      <c r="H276" s="22">
        <v>4.9000000000000004</v>
      </c>
      <c r="I276" s="23">
        <v>5</v>
      </c>
      <c r="J276" s="26">
        <v>4</v>
      </c>
      <c r="K276" s="23">
        <v>4</v>
      </c>
      <c r="L276" s="23">
        <v>7</v>
      </c>
      <c r="M276" s="23">
        <v>4</v>
      </c>
      <c r="N276" s="23">
        <v>3</v>
      </c>
      <c r="O276" s="24">
        <v>2.94</v>
      </c>
      <c r="P276" s="34">
        <f t="shared" si="253"/>
        <v>6.3324003596803403E-5</v>
      </c>
      <c r="Q276" s="34">
        <f t="shared" si="254"/>
        <v>6.3324003596803416E-5</v>
      </c>
      <c r="R276" s="34">
        <f t="shared" si="255"/>
        <v>6.3324003596803416E-5</v>
      </c>
      <c r="S276" s="35">
        <f t="shared" si="256"/>
        <v>6.3324003596803403E-5</v>
      </c>
      <c r="T276" s="40">
        <f t="shared" si="257"/>
        <v>4.9898332148247947E-5</v>
      </c>
      <c r="U276" s="35">
        <f t="shared" si="258"/>
        <v>4.728355950635964E-5</v>
      </c>
      <c r="V276" s="35">
        <f t="shared" si="259"/>
        <v>8.0285357097799039E-5</v>
      </c>
      <c r="W276" s="35">
        <f t="shared" si="260"/>
        <v>4.4783806175686871E-5</v>
      </c>
      <c r="X276" s="35">
        <f t="shared" si="261"/>
        <v>3.3044742581455288E-5</v>
      </c>
      <c r="Y276" s="36">
        <f t="shared" si="262"/>
        <v>3.3044742581455288E-5</v>
      </c>
      <c r="Z276" s="2" t="s">
        <v>35</v>
      </c>
      <c r="AA276" s="2" t="s">
        <v>161</v>
      </c>
      <c r="AB276" s="1" t="s">
        <v>264</v>
      </c>
      <c r="AC276" s="1" t="s">
        <v>316</v>
      </c>
    </row>
    <row r="277" spans="1:29" customFormat="1" ht="31.5" hidden="1">
      <c r="A277" t="s">
        <v>319</v>
      </c>
      <c r="B277" s="10" t="str">
        <f t="shared" ca="1" si="250"/>
        <v>Бразилия</v>
      </c>
      <c r="C277" s="2" t="s">
        <v>5</v>
      </c>
      <c r="D277" s="18" t="s">
        <v>6</v>
      </c>
      <c r="E277" s="10" t="str">
        <f t="shared" ca="1" si="251"/>
        <v>X Не классифируемое по экономической деятельности</v>
      </c>
      <c r="F277" s="22">
        <v>190.12078399999999</v>
      </c>
      <c r="G277" s="22">
        <v>194.0008</v>
      </c>
      <c r="H277" s="22">
        <v>197.96</v>
      </c>
      <c r="I277" s="23">
        <v>202</v>
      </c>
      <c r="J277" s="26">
        <v>198</v>
      </c>
      <c r="K277" s="23">
        <v>227</v>
      </c>
      <c r="L277" s="23">
        <v>198</v>
      </c>
      <c r="M277" s="23">
        <v>218</v>
      </c>
      <c r="N277" s="23">
        <v>209</v>
      </c>
      <c r="O277" s="24">
        <v>204.82</v>
      </c>
      <c r="P277" s="34">
        <f t="shared" si="253"/>
        <v>2.5582897453108574E-3</v>
      </c>
      <c r="Q277" s="34">
        <f t="shared" si="254"/>
        <v>2.5582897453108578E-3</v>
      </c>
      <c r="R277" s="34">
        <f t="shared" si="255"/>
        <v>2.5582897453108578E-3</v>
      </c>
      <c r="S277" s="35">
        <f t="shared" si="256"/>
        <v>2.5582897453108574E-3</v>
      </c>
      <c r="T277" s="40">
        <f t="shared" si="257"/>
        <v>2.4699674413382732E-3</v>
      </c>
      <c r="U277" s="35">
        <f t="shared" si="258"/>
        <v>2.6833420019859093E-3</v>
      </c>
      <c r="V277" s="35">
        <f t="shared" si="259"/>
        <v>2.2709286721948872E-3</v>
      </c>
      <c r="W277" s="35">
        <f t="shared" si="260"/>
        <v>2.4407174365749344E-3</v>
      </c>
      <c r="X277" s="35">
        <f t="shared" si="261"/>
        <v>2.3021170665080519E-3</v>
      </c>
      <c r="Y277" s="36">
        <f t="shared" si="262"/>
        <v>2.3021170665080519E-3</v>
      </c>
      <c r="Z277" s="2" t="s">
        <v>35</v>
      </c>
      <c r="AA277" s="2" t="s">
        <v>161</v>
      </c>
      <c r="AB277" s="1" t="s">
        <v>265</v>
      </c>
      <c r="AC277" s="1" t="s">
        <v>317</v>
      </c>
    </row>
    <row r="278" spans="1:29" ht="15.75" hidden="1">
      <c r="A278" t="s">
        <v>319</v>
      </c>
      <c r="B278" s="10" t="str">
        <f t="shared" ca="1" si="250"/>
        <v>Бруней Дарэссалам</v>
      </c>
      <c r="C278" s="10" t="s">
        <v>5</v>
      </c>
      <c r="D278" s="21" t="s">
        <v>6</v>
      </c>
      <c r="E278" s="10" t="str">
        <f t="shared" ca="1" si="251"/>
        <v xml:space="preserve">Итого </v>
      </c>
      <c r="F278" s="22">
        <v>140.46234159999997</v>
      </c>
      <c r="G278" s="22">
        <v>143.32891999999998</v>
      </c>
      <c r="H278" s="23">
        <v>146.25399999999999</v>
      </c>
      <c r="I278" s="24">
        <v>143.32891999999998</v>
      </c>
      <c r="J278" s="24">
        <v>140.46234159999997</v>
      </c>
      <c r="K278" s="24">
        <v>137.65309476799996</v>
      </c>
      <c r="L278" s="24">
        <v>134.90003287263997</v>
      </c>
      <c r="M278" s="24">
        <v>132.20203221518716</v>
      </c>
      <c r="N278" s="24">
        <v>129.55799157088342</v>
      </c>
      <c r="O278" s="24">
        <v>126.96683173946575</v>
      </c>
      <c r="P278" s="34">
        <f t="shared" ref="P278:Y278" si="263">F278/F$278</f>
        <v>1</v>
      </c>
      <c r="Q278" s="34">
        <f t="shared" si="263"/>
        <v>1</v>
      </c>
      <c r="R278" s="35">
        <f t="shared" si="263"/>
        <v>1</v>
      </c>
      <c r="S278" s="36">
        <f t="shared" si="263"/>
        <v>1</v>
      </c>
      <c r="T278" s="36">
        <f t="shared" si="263"/>
        <v>1</v>
      </c>
      <c r="U278" s="36">
        <f t="shared" si="263"/>
        <v>1</v>
      </c>
      <c r="V278" s="36">
        <f t="shared" si="263"/>
        <v>1</v>
      </c>
      <c r="W278" s="36">
        <f t="shared" si="263"/>
        <v>1</v>
      </c>
      <c r="X278" s="36">
        <f t="shared" si="263"/>
        <v>1</v>
      </c>
      <c r="Y278" s="36">
        <f t="shared" si="263"/>
        <v>1</v>
      </c>
      <c r="Z278" s="10" t="s">
        <v>36</v>
      </c>
      <c r="AA278" s="14" t="s">
        <v>261</v>
      </c>
      <c r="AB278" s="5" t="s">
        <v>262</v>
      </c>
      <c r="AC278" s="30" t="s">
        <v>260</v>
      </c>
    </row>
    <row r="279" spans="1:29" customFormat="1" ht="31.5" hidden="1">
      <c r="A279" t="s">
        <v>319</v>
      </c>
      <c r="B279" s="10" t="str">
        <f t="shared" ca="1" si="250"/>
        <v>Бруней Дарэссалам</v>
      </c>
      <c r="C279" s="16" t="s">
        <v>5</v>
      </c>
      <c r="D279" s="15" t="s">
        <v>6</v>
      </c>
      <c r="E279" s="10" t="str">
        <f t="shared" ca="1" si="251"/>
        <v>E Электро-, газо- и водоснабжение</v>
      </c>
      <c r="F279" s="22">
        <v>2.5344956000000001</v>
      </c>
      <c r="G279" s="22">
        <v>2.58622</v>
      </c>
      <c r="H279" s="23">
        <v>2.6389999999999998</v>
      </c>
      <c r="I279" s="24">
        <v>2.6337219999999997</v>
      </c>
      <c r="J279" s="24">
        <v>2.6337219999999997</v>
      </c>
      <c r="K279" s="24">
        <v>2.6337219999999997</v>
      </c>
      <c r="L279" s="24">
        <v>2.6073847799999998</v>
      </c>
      <c r="M279" s="24">
        <v>2.6099921647799995</v>
      </c>
      <c r="N279" s="24">
        <v>2.6099921647799995</v>
      </c>
      <c r="O279" s="24">
        <v>2.5577923214843996</v>
      </c>
      <c r="P279" s="34">
        <f t="shared" ref="P279:P284" si="264">F279/F$278</f>
        <v>1.8043950934675295E-2</v>
      </c>
      <c r="Q279" s="34">
        <f t="shared" ref="Q279:Q284" si="265">G279/G$278</f>
        <v>1.8043950934675292E-2</v>
      </c>
      <c r="R279" s="35">
        <f t="shared" ref="R279:R284" si="266">H279/H$278</f>
        <v>1.8043950934675292E-2</v>
      </c>
      <c r="S279" s="36">
        <f t="shared" ref="S279:S284" si="267">I279/I$278</f>
        <v>1.8375370441638714E-2</v>
      </c>
      <c r="T279" s="36">
        <f t="shared" ref="T279:T284" si="268">J279/J$278</f>
        <v>1.8750378001672161E-2</v>
      </c>
      <c r="U279" s="36">
        <f t="shared" ref="U279:U284" si="269">K279/K$278</f>
        <v>1.9133038777216491E-2</v>
      </c>
      <c r="V279" s="36">
        <f t="shared" ref="V279:V284" si="270">L279/L$278</f>
        <v>1.9328273866779926E-2</v>
      </c>
      <c r="W279" s="36">
        <f t="shared" ref="W279:W284" si="271">M279/M$278</f>
        <v>1.9742451163925208E-2</v>
      </c>
      <c r="X279" s="36">
        <f t="shared" ref="X279:X284" si="272">N279/N$278</f>
        <v>2.0145358330535927E-2</v>
      </c>
      <c r="Y279" s="36">
        <f t="shared" ref="Y279:Y284" si="273">O279/O$278</f>
        <v>2.0145358330535927E-2</v>
      </c>
      <c r="Z279" s="16" t="s">
        <v>36</v>
      </c>
      <c r="AA279" s="14" t="s">
        <v>261</v>
      </c>
      <c r="AB279" s="1" t="s">
        <v>263</v>
      </c>
      <c r="AC279" s="1" t="s">
        <v>314</v>
      </c>
    </row>
    <row r="280" spans="1:29" customFormat="1" ht="63" hidden="1">
      <c r="A280" t="s">
        <v>319</v>
      </c>
      <c r="B280" s="10" t="str">
        <f t="shared" ca="1" si="250"/>
        <v>Бруней Дарэссалам</v>
      </c>
      <c r="C280" s="9" t="s">
        <v>5</v>
      </c>
      <c r="D280" s="15" t="s">
        <v>6</v>
      </c>
      <c r="E280" s="10" t="str">
        <f t="shared" ca="1" si="251"/>
        <v xml:space="preserve">G Оптовая и розничная торговля; ремонт автомашин, мотоцивлов и продукция домохозяйств  </v>
      </c>
      <c r="F280" s="22">
        <v>12.418932399999999</v>
      </c>
      <c r="G280" s="22">
        <v>12.672379999999999</v>
      </c>
      <c r="H280" s="23">
        <v>12.930999999999999</v>
      </c>
      <c r="I280" s="24">
        <v>12.905137999999999</v>
      </c>
      <c r="J280" s="24">
        <v>12.905137999999999</v>
      </c>
      <c r="K280" s="24">
        <v>12.905137999999999</v>
      </c>
      <c r="L280" s="24">
        <v>12.776086619999999</v>
      </c>
      <c r="M280" s="24">
        <v>12.788862706619998</v>
      </c>
      <c r="N280" s="24">
        <v>12.788862706619998</v>
      </c>
      <c r="O280" s="24">
        <v>12.533085452487597</v>
      </c>
      <c r="P280" s="34">
        <f t="shared" si="264"/>
        <v>8.841467583792581E-2</v>
      </c>
      <c r="Q280" s="34">
        <f t="shared" si="265"/>
        <v>8.8414675837925796E-2</v>
      </c>
      <c r="R280" s="35">
        <f t="shared" si="266"/>
        <v>8.8414675837925796E-2</v>
      </c>
      <c r="S280" s="36">
        <f t="shared" si="267"/>
        <v>9.0038618863520367E-2</v>
      </c>
      <c r="T280" s="36">
        <f t="shared" si="268"/>
        <v>9.1876141697469757E-2</v>
      </c>
      <c r="U280" s="36">
        <f t="shared" si="269"/>
        <v>9.3751164997418132E-2</v>
      </c>
      <c r="V280" s="36">
        <f t="shared" si="270"/>
        <v>9.4707809538208107E-2</v>
      </c>
      <c r="W280" s="36">
        <f t="shared" si="271"/>
        <v>9.6737262599741136E-2</v>
      </c>
      <c r="X280" s="36">
        <f t="shared" si="272"/>
        <v>9.8711492448715452E-2</v>
      </c>
      <c r="Y280" s="36">
        <f t="shared" si="273"/>
        <v>9.8711492448715438E-2</v>
      </c>
      <c r="Z280" s="9" t="s">
        <v>36</v>
      </c>
      <c r="AA280" s="14" t="s">
        <v>261</v>
      </c>
      <c r="AB280" s="1" t="s">
        <v>7</v>
      </c>
      <c r="AC280" s="30" t="s">
        <v>244</v>
      </c>
    </row>
    <row r="281" spans="1:29" customFormat="1" ht="15.75" hidden="1">
      <c r="A281" t="s">
        <v>319</v>
      </c>
      <c r="B281" s="10" t="str">
        <f t="shared" ca="1" si="250"/>
        <v>Бруней Дарэссалам</v>
      </c>
      <c r="C281" s="2" t="s">
        <v>5</v>
      </c>
      <c r="D281" s="15" t="s">
        <v>6</v>
      </c>
      <c r="E281" s="10" t="str">
        <f t="shared" ca="1" si="251"/>
        <v>H Отели и рестораны</v>
      </c>
      <c r="F281" s="22">
        <v>6.8255628000000002</v>
      </c>
      <c r="G281" s="22">
        <v>6.9648599999999998</v>
      </c>
      <c r="H281" s="23">
        <v>7.1070000000000002</v>
      </c>
      <c r="I281" s="24">
        <v>7.0927860000000003</v>
      </c>
      <c r="J281" s="24">
        <v>7.0927860000000003</v>
      </c>
      <c r="K281" s="24">
        <v>7.0927860000000003</v>
      </c>
      <c r="L281" s="24">
        <v>7.02185814</v>
      </c>
      <c r="M281" s="24">
        <v>7.028879998139999</v>
      </c>
      <c r="N281" s="24">
        <v>7.028879998139999</v>
      </c>
      <c r="O281" s="24">
        <v>6.8883023981771991</v>
      </c>
      <c r="P281" s="34">
        <f t="shared" si="264"/>
        <v>4.8593542740711378E-2</v>
      </c>
      <c r="Q281" s="34">
        <f t="shared" si="265"/>
        <v>4.8593542740711371E-2</v>
      </c>
      <c r="R281" s="35">
        <f t="shared" si="266"/>
        <v>4.8593542740711371E-2</v>
      </c>
      <c r="S281" s="36">
        <f t="shared" si="267"/>
        <v>4.9486077199214232E-2</v>
      </c>
      <c r="T281" s="36">
        <f t="shared" si="268"/>
        <v>5.0495997142055347E-2</v>
      </c>
      <c r="U281" s="36">
        <f t="shared" si="269"/>
        <v>5.152652769597485E-2</v>
      </c>
      <c r="V281" s="36">
        <f t="shared" si="270"/>
        <v>5.2052308590831729E-2</v>
      </c>
      <c r="W281" s="36">
        <f t="shared" si="271"/>
        <v>5.3167715203492408E-2</v>
      </c>
      <c r="X281" s="36">
        <f t="shared" si="272"/>
        <v>5.4252770615808577E-2</v>
      </c>
      <c r="Y281" s="36">
        <f t="shared" si="273"/>
        <v>5.4252770615808577E-2</v>
      </c>
      <c r="Z281" s="2" t="s">
        <v>36</v>
      </c>
      <c r="AA281" s="14" t="s">
        <v>261</v>
      </c>
      <c r="AB281" s="1" t="s">
        <v>8</v>
      </c>
      <c r="AC281" s="30" t="s">
        <v>245</v>
      </c>
    </row>
    <row r="282" spans="1:29" customFormat="1" ht="31.5" hidden="1">
      <c r="A282" t="s">
        <v>319</v>
      </c>
      <c r="B282" s="10" t="str">
        <f t="shared" ca="1" si="250"/>
        <v>Бруней Дарэссалам</v>
      </c>
      <c r="C282" s="2" t="s">
        <v>5</v>
      </c>
      <c r="D282" s="15" t="s">
        <v>6</v>
      </c>
      <c r="E282" s="10" t="str">
        <f t="shared" ca="1" si="251"/>
        <v xml:space="preserve">I Транспорт, складское хозяйство и связь </v>
      </c>
      <c r="F282" s="22">
        <v>4.6128011999999998</v>
      </c>
      <c r="G282" s="22">
        <v>4.7069399999999995</v>
      </c>
      <c r="H282" s="23">
        <v>4.8029999999999999</v>
      </c>
      <c r="I282" s="24">
        <v>4.7933940000000002</v>
      </c>
      <c r="J282" s="24">
        <v>4.7933940000000002</v>
      </c>
      <c r="K282" s="24">
        <v>4.7933940000000002</v>
      </c>
      <c r="L282" s="24">
        <v>4.7454600600000001</v>
      </c>
      <c r="M282" s="24">
        <v>4.7502055200599997</v>
      </c>
      <c r="N282" s="24">
        <v>4.7502055200599997</v>
      </c>
      <c r="O282" s="24">
        <v>4.6552014096587992</v>
      </c>
      <c r="P282" s="34">
        <f t="shared" si="264"/>
        <v>3.2840127449505659E-2</v>
      </c>
      <c r="Q282" s="34">
        <f t="shared" si="265"/>
        <v>3.2840127449505652E-2</v>
      </c>
      <c r="R282" s="35">
        <f t="shared" si="266"/>
        <v>3.2840127449505659E-2</v>
      </c>
      <c r="S282" s="36">
        <f t="shared" si="267"/>
        <v>3.3443313463884336E-2</v>
      </c>
      <c r="T282" s="36">
        <f t="shared" si="268"/>
        <v>3.4125830065188101E-2</v>
      </c>
      <c r="U282" s="36">
        <f t="shared" si="269"/>
        <v>3.4822275576722551E-2</v>
      </c>
      <c r="V282" s="36">
        <f t="shared" si="270"/>
        <v>3.5177604919342166E-2</v>
      </c>
      <c r="W282" s="36">
        <f t="shared" si="271"/>
        <v>3.5931410739042359E-2</v>
      </c>
      <c r="X282" s="36">
        <f t="shared" si="272"/>
        <v>3.6664704835757511E-2</v>
      </c>
      <c r="Y282" s="36">
        <f t="shared" si="273"/>
        <v>3.6664704835757504E-2</v>
      </c>
      <c r="Z282" s="2" t="s">
        <v>36</v>
      </c>
      <c r="AA282" s="14" t="s">
        <v>261</v>
      </c>
      <c r="AB282" s="1" t="s">
        <v>9</v>
      </c>
      <c r="AC282" s="30" t="s">
        <v>258</v>
      </c>
    </row>
    <row r="283" spans="1:29" customFormat="1" ht="25.5" hidden="1">
      <c r="A283" t="s">
        <v>319</v>
      </c>
      <c r="B283" s="10" t="str">
        <f t="shared" ca="1" si="250"/>
        <v>Бруней Дарэссалам</v>
      </c>
      <c r="C283" s="2" t="s">
        <v>5</v>
      </c>
      <c r="D283" s="15" t="s">
        <v>6</v>
      </c>
      <c r="E283" s="10" t="str">
        <f t="shared" ca="1" si="251"/>
        <v xml:space="preserve">K Недвижимость, аренда и деловая активность </v>
      </c>
      <c r="F283" s="22">
        <v>7.8656759999999988</v>
      </c>
      <c r="G283" s="22">
        <v>8.0261999999999993</v>
      </c>
      <c r="H283" s="23">
        <v>8.19</v>
      </c>
      <c r="I283" s="24">
        <v>8.1736199999999997</v>
      </c>
      <c r="J283" s="24">
        <v>8.1736199999999997</v>
      </c>
      <c r="K283" s="24">
        <v>8.1736199999999997</v>
      </c>
      <c r="L283" s="24">
        <v>8.0918837999999997</v>
      </c>
      <c r="M283" s="24">
        <v>8.0999756837999985</v>
      </c>
      <c r="N283" s="24">
        <v>8.0999756837999985</v>
      </c>
      <c r="O283" s="24">
        <v>7.9379761701239984</v>
      </c>
      <c r="P283" s="34">
        <f t="shared" si="264"/>
        <v>5.5998468417957803E-2</v>
      </c>
      <c r="Q283" s="34">
        <f t="shared" si="265"/>
        <v>5.5998468417957803E-2</v>
      </c>
      <c r="R283" s="35">
        <f t="shared" si="266"/>
        <v>5.5998468417957803E-2</v>
      </c>
      <c r="S283" s="36">
        <f t="shared" si="267"/>
        <v>5.7027011715430495E-2</v>
      </c>
      <c r="T283" s="36">
        <f t="shared" si="268"/>
        <v>5.8190828281051536E-2</v>
      </c>
      <c r="U283" s="36">
        <f t="shared" si="269"/>
        <v>5.9378396205154629E-2</v>
      </c>
      <c r="V283" s="36">
        <f t="shared" si="270"/>
        <v>5.9984298207248044E-2</v>
      </c>
      <c r="W283" s="36">
        <f t="shared" si="271"/>
        <v>6.126967602597478E-2</v>
      </c>
      <c r="X283" s="36">
        <f t="shared" si="272"/>
        <v>6.2520077577525285E-2</v>
      </c>
      <c r="Y283" s="36">
        <f t="shared" si="273"/>
        <v>6.2520077577525285E-2</v>
      </c>
      <c r="Z283" s="2" t="s">
        <v>36</v>
      </c>
      <c r="AA283" s="14" t="s">
        <v>261</v>
      </c>
      <c r="AB283" s="1" t="s">
        <v>267</v>
      </c>
      <c r="AC283" s="30" t="s">
        <v>256</v>
      </c>
    </row>
    <row r="284" spans="1:29" customFormat="1" ht="38.25" hidden="1">
      <c r="A284" t="s">
        <v>319</v>
      </c>
      <c r="B284" s="10" t="str">
        <f t="shared" ca="1" si="250"/>
        <v>Бруней Дарэссалам</v>
      </c>
      <c r="C284" s="2" t="s">
        <v>5</v>
      </c>
      <c r="D284" s="15" t="s">
        <v>6</v>
      </c>
      <c r="E284" s="10" t="str">
        <f t="shared" ca="1" si="251"/>
        <v xml:space="preserve">L Государственное управление и оборона; обязательное соц.страхование </v>
      </c>
      <c r="F284" s="22">
        <v>76.716752</v>
      </c>
      <c r="G284" s="22">
        <v>78.282399999999996</v>
      </c>
      <c r="H284" s="23">
        <v>79.88</v>
      </c>
      <c r="I284" s="24">
        <v>79.72023999999999</v>
      </c>
      <c r="J284" s="24">
        <v>79.72023999999999</v>
      </c>
      <c r="K284" s="24">
        <v>79.72023999999999</v>
      </c>
      <c r="L284" s="24">
        <v>78.923037599999986</v>
      </c>
      <c r="M284" s="24">
        <v>79.001960637599979</v>
      </c>
      <c r="N284" s="24">
        <v>79.001960637599979</v>
      </c>
      <c r="O284" s="24">
        <v>77.42192142484798</v>
      </c>
      <c r="P284" s="34">
        <f t="shared" si="264"/>
        <v>0.54617309612044806</v>
      </c>
      <c r="Q284" s="34">
        <f t="shared" si="265"/>
        <v>0.54617309612044806</v>
      </c>
      <c r="R284" s="35">
        <f t="shared" si="266"/>
        <v>0.54617309612044795</v>
      </c>
      <c r="S284" s="36">
        <f t="shared" si="267"/>
        <v>0.55620484686551741</v>
      </c>
      <c r="T284" s="36">
        <f t="shared" si="268"/>
        <v>0.5675559661893036</v>
      </c>
      <c r="U284" s="36">
        <f t="shared" si="269"/>
        <v>0.57913874100949347</v>
      </c>
      <c r="V284" s="36">
        <f t="shared" si="270"/>
        <v>0.58504831999938622</v>
      </c>
      <c r="W284" s="36">
        <f t="shared" si="271"/>
        <v>0.59758506971365877</v>
      </c>
      <c r="X284" s="36">
        <f t="shared" si="272"/>
        <v>0.60978068338128444</v>
      </c>
      <c r="Y284" s="36">
        <f t="shared" si="273"/>
        <v>0.60978068338128444</v>
      </c>
      <c r="Z284" s="2" t="s">
        <v>36</v>
      </c>
      <c r="AA284" s="14" t="s">
        <v>261</v>
      </c>
      <c r="AB284" s="1" t="s">
        <v>269</v>
      </c>
      <c r="AC284" s="30" t="s">
        <v>257</v>
      </c>
    </row>
    <row r="285" spans="1:29" ht="15.75" hidden="1">
      <c r="A285" t="s">
        <v>320</v>
      </c>
      <c r="B285" s="10" t="str">
        <f t="shared" ca="1" si="250"/>
        <v>Болгария</v>
      </c>
      <c r="C285" s="10" t="s">
        <v>5</v>
      </c>
      <c r="D285" s="25" t="s">
        <v>6</v>
      </c>
      <c r="E285" s="10" t="str">
        <f t="shared" ca="1" si="251"/>
        <v xml:space="preserve">Итого </v>
      </c>
      <c r="F285" s="22">
        <v>2613.9913654399998</v>
      </c>
      <c r="G285" s="22">
        <v>2667.3381279999999</v>
      </c>
      <c r="H285" s="22">
        <v>2721.7736</v>
      </c>
      <c r="I285" s="22">
        <v>2777.32</v>
      </c>
      <c r="J285" s="23">
        <v>2834</v>
      </c>
      <c r="K285" s="23">
        <v>2922.2</v>
      </c>
      <c r="L285" s="23">
        <v>2980</v>
      </c>
      <c r="M285" s="23">
        <v>3110</v>
      </c>
      <c r="N285" s="23">
        <v>3252.6</v>
      </c>
      <c r="O285" s="24">
        <v>3187.5479999999998</v>
      </c>
      <c r="P285" s="34">
        <f t="shared" ref="P285:Y285" si="274">F285/F$285</f>
        <v>1</v>
      </c>
      <c r="Q285" s="34">
        <f t="shared" si="274"/>
        <v>1</v>
      </c>
      <c r="R285" s="34">
        <f t="shared" si="274"/>
        <v>1</v>
      </c>
      <c r="S285" s="34">
        <f t="shared" si="274"/>
        <v>1</v>
      </c>
      <c r="T285" s="35">
        <f t="shared" si="274"/>
        <v>1</v>
      </c>
      <c r="U285" s="35">
        <f t="shared" si="274"/>
        <v>1</v>
      </c>
      <c r="V285" s="35">
        <f t="shared" si="274"/>
        <v>1</v>
      </c>
      <c r="W285" s="35">
        <f t="shared" si="274"/>
        <v>1</v>
      </c>
      <c r="X285" s="35">
        <f t="shared" si="274"/>
        <v>1</v>
      </c>
      <c r="Y285" s="36">
        <f t="shared" si="274"/>
        <v>1</v>
      </c>
      <c r="Z285" s="10" t="s">
        <v>37</v>
      </c>
      <c r="AA285" s="2" t="s">
        <v>162</v>
      </c>
      <c r="AB285" s="5" t="s">
        <v>262</v>
      </c>
      <c r="AC285" s="30" t="s">
        <v>260</v>
      </c>
    </row>
    <row r="286" spans="1:29" ht="31.5">
      <c r="A286" t="s">
        <v>320</v>
      </c>
      <c r="B286" s="10" t="str">
        <f t="shared" ca="1" si="250"/>
        <v>Болгария</v>
      </c>
      <c r="C286" s="43" t="s">
        <v>5</v>
      </c>
      <c r="D286" s="25" t="s">
        <v>6</v>
      </c>
      <c r="E286" s="10" t="str">
        <f t="shared" ca="1" si="251"/>
        <v>E Электро-, газо- и водоснабжение</v>
      </c>
      <c r="F286" s="22">
        <v>55.342089599999987</v>
      </c>
      <c r="G286" s="22">
        <v>56.471519999999991</v>
      </c>
      <c r="H286" s="22">
        <v>57.623999999999995</v>
      </c>
      <c r="I286" s="22">
        <v>58.8</v>
      </c>
      <c r="J286" s="23">
        <v>60</v>
      </c>
      <c r="K286" s="23">
        <v>62.5</v>
      </c>
      <c r="L286" s="23">
        <v>64</v>
      </c>
      <c r="M286" s="23">
        <v>58.9</v>
      </c>
      <c r="N286" s="23">
        <v>60.4</v>
      </c>
      <c r="O286" s="24">
        <v>59.192</v>
      </c>
      <c r="P286" s="34">
        <f t="shared" ref="P286:P295" si="275">F286/F$285</f>
        <v>2.1171489061397316E-2</v>
      </c>
      <c r="Q286" s="34">
        <f t="shared" ref="Q286:Q295" si="276">G286/G$285</f>
        <v>2.1171489061397316E-2</v>
      </c>
      <c r="R286" s="34">
        <f t="shared" ref="R286:R295" si="277">H286/H$285</f>
        <v>2.1171489061397316E-2</v>
      </c>
      <c r="S286" s="34">
        <f t="shared" ref="S286:S295" si="278">I286/I$285</f>
        <v>2.1171489061397316E-2</v>
      </c>
      <c r="T286" s="35">
        <f t="shared" ref="T286:T295" si="279">J286/J$285</f>
        <v>2.1171489061397319E-2</v>
      </c>
      <c r="U286" s="35">
        <f t="shared" ref="U286:U295" si="280">K286/K$285</f>
        <v>2.1387995345972213E-2</v>
      </c>
      <c r="V286" s="35">
        <f t="shared" ref="V286:V295" si="281">L286/L$285</f>
        <v>2.1476510067114093E-2</v>
      </c>
      <c r="W286" s="35">
        <f t="shared" ref="W286:W295" si="282">M286/M$285</f>
        <v>1.8938906752411576E-2</v>
      </c>
      <c r="X286" s="35">
        <f t="shared" ref="X286:X295" si="283">N286/N$285</f>
        <v>1.8569759576953823E-2</v>
      </c>
      <c r="Y286" s="36">
        <f t="shared" ref="Y286:Y295" si="284">O286/O$285</f>
        <v>1.8569759576953823E-2</v>
      </c>
      <c r="Z286" s="43" t="s">
        <v>37</v>
      </c>
      <c r="AA286" s="4" t="s">
        <v>162</v>
      </c>
      <c r="AB286" s="5" t="s">
        <v>263</v>
      </c>
      <c r="AC286" s="5" t="s">
        <v>314</v>
      </c>
    </row>
    <row r="287" spans="1:29" ht="63">
      <c r="A287" t="s">
        <v>320</v>
      </c>
      <c r="B287" s="10" t="str">
        <f t="shared" ca="1" si="250"/>
        <v>Болгария</v>
      </c>
      <c r="C287" s="6" t="s">
        <v>5</v>
      </c>
      <c r="D287" s="25" t="s">
        <v>6</v>
      </c>
      <c r="E287" s="10" t="str">
        <f t="shared" ca="1" si="251"/>
        <v xml:space="preserve">G Оптовая и розничная торговля; ремонт автомашин, мотоцивлов и продукция домохозяйств  </v>
      </c>
      <c r="F287" s="22">
        <v>390.62291575999996</v>
      </c>
      <c r="G287" s="22">
        <v>398.59481199999993</v>
      </c>
      <c r="H287" s="22">
        <v>406.72939999999994</v>
      </c>
      <c r="I287" s="22">
        <v>415.03</v>
      </c>
      <c r="J287" s="23">
        <v>423.5</v>
      </c>
      <c r="K287" s="23">
        <v>435.6</v>
      </c>
      <c r="L287" s="23">
        <v>447.1</v>
      </c>
      <c r="M287" s="23">
        <v>494</v>
      </c>
      <c r="N287" s="23">
        <v>519.20000000000005</v>
      </c>
      <c r="O287" s="24">
        <v>508.81600000000003</v>
      </c>
      <c r="P287" s="34">
        <f t="shared" si="275"/>
        <v>0.14943542695836273</v>
      </c>
      <c r="Q287" s="34">
        <f t="shared" si="276"/>
        <v>0.14943542695836273</v>
      </c>
      <c r="R287" s="34">
        <f t="shared" si="277"/>
        <v>0.1494354269583627</v>
      </c>
      <c r="S287" s="34">
        <f t="shared" si="278"/>
        <v>0.14943542695836273</v>
      </c>
      <c r="T287" s="35">
        <f t="shared" si="279"/>
        <v>0.14943542695836273</v>
      </c>
      <c r="U287" s="35">
        <f t="shared" si="280"/>
        <v>0.14906577236328794</v>
      </c>
      <c r="V287" s="35">
        <f t="shared" si="281"/>
        <v>0.15003355704697988</v>
      </c>
      <c r="W287" s="35">
        <f t="shared" si="282"/>
        <v>0.15884244372990353</v>
      </c>
      <c r="X287" s="35">
        <f t="shared" si="283"/>
        <v>0.15962614523765606</v>
      </c>
      <c r="Y287" s="36">
        <f t="shared" si="284"/>
        <v>0.15962614523765606</v>
      </c>
      <c r="Z287" s="6" t="s">
        <v>37</v>
      </c>
      <c r="AA287" s="4" t="s">
        <v>162</v>
      </c>
      <c r="AB287" s="5" t="s">
        <v>7</v>
      </c>
      <c r="AC287" s="30" t="s">
        <v>244</v>
      </c>
    </row>
    <row r="288" spans="1:29" ht="15.75">
      <c r="A288" t="s">
        <v>320</v>
      </c>
      <c r="B288" s="10" t="str">
        <f t="shared" ca="1" si="250"/>
        <v>Болгария</v>
      </c>
      <c r="C288" s="4" t="s">
        <v>5</v>
      </c>
      <c r="D288" s="25" t="s">
        <v>6</v>
      </c>
      <c r="E288" s="10" t="str">
        <f t="shared" ca="1" si="251"/>
        <v>H Отели и рестораны</v>
      </c>
      <c r="F288" s="22">
        <v>118.43207174400001</v>
      </c>
      <c r="G288" s="22">
        <v>120.84905280000001</v>
      </c>
      <c r="H288" s="22">
        <v>123.31536000000001</v>
      </c>
      <c r="I288" s="22">
        <v>125.83200000000001</v>
      </c>
      <c r="J288" s="23">
        <v>128.4</v>
      </c>
      <c r="K288" s="23">
        <v>140.6</v>
      </c>
      <c r="L288" s="23">
        <v>150.19999999999999</v>
      </c>
      <c r="M288" s="23">
        <v>156.4</v>
      </c>
      <c r="N288" s="23">
        <v>163</v>
      </c>
      <c r="O288" s="24">
        <v>159.74</v>
      </c>
      <c r="P288" s="34">
        <f t="shared" si="275"/>
        <v>4.5306986591390271E-2</v>
      </c>
      <c r="Q288" s="34">
        <f t="shared" si="276"/>
        <v>4.5306986591390264E-2</v>
      </c>
      <c r="R288" s="34">
        <f t="shared" si="277"/>
        <v>4.5306986591390264E-2</v>
      </c>
      <c r="S288" s="34">
        <f t="shared" si="278"/>
        <v>4.5306986591390264E-2</v>
      </c>
      <c r="T288" s="35">
        <f t="shared" si="279"/>
        <v>4.5306986591390264E-2</v>
      </c>
      <c r="U288" s="35">
        <f t="shared" si="280"/>
        <v>4.8114434330299091E-2</v>
      </c>
      <c r="V288" s="35">
        <f t="shared" si="281"/>
        <v>5.0402684563758383E-2</v>
      </c>
      <c r="W288" s="35">
        <f t="shared" si="282"/>
        <v>5.0289389067524115E-2</v>
      </c>
      <c r="X288" s="35">
        <f t="shared" si="283"/>
        <v>5.0113755149726373E-2</v>
      </c>
      <c r="Y288" s="36">
        <f t="shared" si="284"/>
        <v>5.011375514972638E-2</v>
      </c>
      <c r="Z288" s="4" t="s">
        <v>37</v>
      </c>
      <c r="AA288" s="4" t="s">
        <v>162</v>
      </c>
      <c r="AB288" s="5" t="s">
        <v>8</v>
      </c>
      <c r="AC288" s="30" t="s">
        <v>245</v>
      </c>
    </row>
    <row r="289" spans="1:29" ht="31.5">
      <c r="A289" t="s">
        <v>320</v>
      </c>
      <c r="B289" s="10" t="str">
        <f t="shared" ca="1" si="250"/>
        <v>Болгария</v>
      </c>
      <c r="C289" s="4" t="s">
        <v>5</v>
      </c>
      <c r="D289" s="25" t="s">
        <v>6</v>
      </c>
      <c r="E289" s="10" t="str">
        <f t="shared" ca="1" si="251"/>
        <v xml:space="preserve">I Транспорт, складское хозяйство и связь </v>
      </c>
      <c r="F289" s="22">
        <v>198.12468076800002</v>
      </c>
      <c r="G289" s="22">
        <v>202.16804160000001</v>
      </c>
      <c r="H289" s="22">
        <v>206.29392000000001</v>
      </c>
      <c r="I289" s="22">
        <v>210.50400000000002</v>
      </c>
      <c r="J289" s="23">
        <v>214.8</v>
      </c>
      <c r="K289" s="23">
        <v>211.6</v>
      </c>
      <c r="L289" s="23">
        <v>213.9</v>
      </c>
      <c r="M289" s="23">
        <v>220.3</v>
      </c>
      <c r="N289" s="23">
        <v>220</v>
      </c>
      <c r="O289" s="24">
        <v>215.6</v>
      </c>
      <c r="P289" s="34">
        <f t="shared" si="275"/>
        <v>7.5793930839802418E-2</v>
      </c>
      <c r="Q289" s="34">
        <f t="shared" si="276"/>
        <v>7.5793930839802404E-2</v>
      </c>
      <c r="R289" s="34">
        <f t="shared" si="277"/>
        <v>7.5793930839802404E-2</v>
      </c>
      <c r="S289" s="34">
        <f t="shared" si="278"/>
        <v>7.5793930839802404E-2</v>
      </c>
      <c r="T289" s="35">
        <f t="shared" si="279"/>
        <v>7.5793930839802404E-2</v>
      </c>
      <c r="U289" s="35">
        <f t="shared" si="280"/>
        <v>7.2411197043323522E-2</v>
      </c>
      <c r="V289" s="35">
        <f t="shared" si="281"/>
        <v>7.1778523489932883E-2</v>
      </c>
      <c r="W289" s="35">
        <f t="shared" si="282"/>
        <v>7.0836012861736339E-2</v>
      </c>
      <c r="X289" s="35">
        <f t="shared" si="283"/>
        <v>6.7638197134600009E-2</v>
      </c>
      <c r="Y289" s="36">
        <f t="shared" si="284"/>
        <v>6.7638197134600009E-2</v>
      </c>
      <c r="Z289" s="4" t="s">
        <v>37</v>
      </c>
      <c r="AA289" s="4" t="s">
        <v>162</v>
      </c>
      <c r="AB289" s="5" t="s">
        <v>9</v>
      </c>
      <c r="AC289" s="30" t="s">
        <v>258</v>
      </c>
    </row>
    <row r="290" spans="1:29" ht="15.75">
      <c r="A290" t="s">
        <v>320</v>
      </c>
      <c r="B290" s="10" t="str">
        <f t="shared" ca="1" si="250"/>
        <v>Болгария</v>
      </c>
      <c r="C290" s="4" t="s">
        <v>5</v>
      </c>
      <c r="D290" s="25" t="s">
        <v>6</v>
      </c>
      <c r="E290" s="10" t="str">
        <f t="shared" ca="1" si="251"/>
        <v xml:space="preserve">J Финансовое посредничество </v>
      </c>
      <c r="F290" s="22">
        <v>28.408939327999999</v>
      </c>
      <c r="G290" s="22">
        <v>28.988713600000001</v>
      </c>
      <c r="H290" s="22">
        <v>29.58032</v>
      </c>
      <c r="I290" s="22">
        <v>30.184000000000001</v>
      </c>
      <c r="J290" s="23">
        <v>30.8</v>
      </c>
      <c r="K290" s="23">
        <v>34.4</v>
      </c>
      <c r="L290" s="23">
        <v>37.799999999999997</v>
      </c>
      <c r="M290" s="23">
        <v>39.1</v>
      </c>
      <c r="N290" s="23">
        <v>43.7</v>
      </c>
      <c r="O290" s="24">
        <v>42.826000000000001</v>
      </c>
      <c r="P290" s="34">
        <f t="shared" si="275"/>
        <v>1.0868031051517291E-2</v>
      </c>
      <c r="Q290" s="34">
        <f t="shared" si="276"/>
        <v>1.0868031051517291E-2</v>
      </c>
      <c r="R290" s="34">
        <f t="shared" si="277"/>
        <v>1.0868031051517291E-2</v>
      </c>
      <c r="S290" s="34">
        <f t="shared" si="278"/>
        <v>1.0868031051517291E-2</v>
      </c>
      <c r="T290" s="35">
        <f t="shared" si="279"/>
        <v>1.0868031051517291E-2</v>
      </c>
      <c r="U290" s="35">
        <f t="shared" si="280"/>
        <v>1.1771952638423107E-2</v>
      </c>
      <c r="V290" s="35">
        <f t="shared" si="281"/>
        <v>1.2684563758389261E-2</v>
      </c>
      <c r="W290" s="35">
        <f t="shared" si="282"/>
        <v>1.2572347266881029E-2</v>
      </c>
      <c r="X290" s="35">
        <f t="shared" si="283"/>
        <v>1.3435405521736459E-2</v>
      </c>
      <c r="Y290" s="36">
        <f t="shared" si="284"/>
        <v>1.3435405521736459E-2</v>
      </c>
      <c r="Z290" s="4" t="s">
        <v>37</v>
      </c>
      <c r="AA290" s="4" t="s">
        <v>162</v>
      </c>
      <c r="AB290" s="5" t="s">
        <v>10</v>
      </c>
      <c r="AC290" s="30" t="s">
        <v>259</v>
      </c>
    </row>
    <row r="291" spans="1:29" ht="31.5">
      <c r="A291" t="s">
        <v>320</v>
      </c>
      <c r="B291" s="10" t="str">
        <f t="shared" ca="1" si="250"/>
        <v>Болгария</v>
      </c>
      <c r="C291" s="4" t="s">
        <v>5</v>
      </c>
      <c r="D291" s="25" t="s">
        <v>6</v>
      </c>
      <c r="E291" s="10" t="str">
        <f t="shared" ca="1" si="251"/>
        <v xml:space="preserve">K Недвижимость, аренда и деловая активность </v>
      </c>
      <c r="F291" s="22">
        <v>106.625759296</v>
      </c>
      <c r="G291" s="22">
        <v>108.8017952</v>
      </c>
      <c r="H291" s="22">
        <v>111.02224</v>
      </c>
      <c r="I291" s="22">
        <v>113.288</v>
      </c>
      <c r="J291" s="23">
        <v>115.6</v>
      </c>
      <c r="K291" s="23">
        <v>132.19999999999999</v>
      </c>
      <c r="L291" s="23">
        <v>141.6</v>
      </c>
      <c r="M291" s="23">
        <v>147.1</v>
      </c>
      <c r="N291" s="23">
        <v>163.19999999999999</v>
      </c>
      <c r="O291" s="24">
        <v>159.93599999999998</v>
      </c>
      <c r="P291" s="34">
        <f t="shared" si="275"/>
        <v>4.0790402258292169E-2</v>
      </c>
      <c r="Q291" s="34">
        <f t="shared" si="276"/>
        <v>4.0790402258292169E-2</v>
      </c>
      <c r="R291" s="34">
        <f t="shared" si="277"/>
        <v>4.0790402258292169E-2</v>
      </c>
      <c r="S291" s="34">
        <f t="shared" si="278"/>
        <v>4.0790402258292162E-2</v>
      </c>
      <c r="T291" s="35">
        <f t="shared" si="279"/>
        <v>4.0790402258292162E-2</v>
      </c>
      <c r="U291" s="35">
        <f t="shared" si="280"/>
        <v>4.5239887755800422E-2</v>
      </c>
      <c r="V291" s="35">
        <f t="shared" si="281"/>
        <v>4.7516778523489928E-2</v>
      </c>
      <c r="W291" s="35">
        <f t="shared" si="282"/>
        <v>4.7299035369774915E-2</v>
      </c>
      <c r="X291" s="35">
        <f t="shared" si="283"/>
        <v>5.0175244419848733E-2</v>
      </c>
      <c r="Y291" s="36">
        <f t="shared" si="284"/>
        <v>5.0175244419848733E-2</v>
      </c>
      <c r="Z291" s="4" t="s">
        <v>37</v>
      </c>
      <c r="AA291" s="4" t="s">
        <v>162</v>
      </c>
      <c r="AB291" s="5" t="s">
        <v>11</v>
      </c>
      <c r="AC291" s="30" t="s">
        <v>256</v>
      </c>
    </row>
    <row r="292" spans="1:29" ht="47.25">
      <c r="A292" t="s">
        <v>320</v>
      </c>
      <c r="B292" s="10" t="str">
        <f t="shared" ca="1" si="250"/>
        <v>Болгария</v>
      </c>
      <c r="C292" s="4" t="s">
        <v>5</v>
      </c>
      <c r="D292" s="25" t="s">
        <v>6</v>
      </c>
      <c r="E292" s="10" t="str">
        <f t="shared" ca="1" si="251"/>
        <v xml:space="preserve">L Государственное управление и оборона; обязательное соц.страхование </v>
      </c>
      <c r="F292" s="22">
        <v>212.32915043199998</v>
      </c>
      <c r="G292" s="22">
        <v>216.66239839999997</v>
      </c>
      <c r="H292" s="22">
        <v>221.08407999999997</v>
      </c>
      <c r="I292" s="22">
        <v>225.59599999999998</v>
      </c>
      <c r="J292" s="23">
        <v>230.2</v>
      </c>
      <c r="K292" s="23">
        <v>220.8</v>
      </c>
      <c r="L292" s="23">
        <v>214.1</v>
      </c>
      <c r="M292" s="23">
        <v>225</v>
      </c>
      <c r="N292" s="23">
        <v>238.9</v>
      </c>
      <c r="O292" s="24">
        <v>234.12200000000001</v>
      </c>
      <c r="P292" s="34">
        <f t="shared" si="275"/>
        <v>8.1227946365561049E-2</v>
      </c>
      <c r="Q292" s="34">
        <f t="shared" si="276"/>
        <v>8.1227946365561035E-2</v>
      </c>
      <c r="R292" s="34">
        <f t="shared" si="277"/>
        <v>8.1227946365561035E-2</v>
      </c>
      <c r="S292" s="34">
        <f t="shared" si="278"/>
        <v>8.1227946365561035E-2</v>
      </c>
      <c r="T292" s="35">
        <f t="shared" si="279"/>
        <v>8.1227946365561035E-2</v>
      </c>
      <c r="U292" s="35">
        <f t="shared" si="280"/>
        <v>7.5559509958250642E-2</v>
      </c>
      <c r="V292" s="35">
        <f t="shared" si="281"/>
        <v>7.1845637583892619E-2</v>
      </c>
      <c r="W292" s="35">
        <f t="shared" si="282"/>
        <v>7.2347266881028938E-2</v>
      </c>
      <c r="X292" s="35">
        <f t="shared" si="283"/>
        <v>7.3448933161163382E-2</v>
      </c>
      <c r="Y292" s="36">
        <f t="shared" si="284"/>
        <v>7.3448933161163382E-2</v>
      </c>
      <c r="Z292" s="4" t="s">
        <v>37</v>
      </c>
      <c r="AA292" s="4" t="s">
        <v>162</v>
      </c>
      <c r="AB292" s="5" t="s">
        <v>12</v>
      </c>
      <c r="AC292" s="30" t="s">
        <v>257</v>
      </c>
    </row>
    <row r="293" spans="1:29" customFormat="1" ht="15.75">
      <c r="A293" t="s">
        <v>320</v>
      </c>
      <c r="B293" s="10" t="str">
        <f t="shared" ca="1" si="250"/>
        <v>Болгария</v>
      </c>
      <c r="C293" s="2" t="s">
        <v>5</v>
      </c>
      <c r="D293" s="18" t="s">
        <v>6</v>
      </c>
      <c r="E293" s="10" t="str">
        <f t="shared" ca="1" si="251"/>
        <v xml:space="preserve">M Образование </v>
      </c>
      <c r="F293" s="22">
        <v>194.34297131199997</v>
      </c>
      <c r="G293" s="22">
        <v>198.30915439999998</v>
      </c>
      <c r="H293" s="22">
        <v>202.35628</v>
      </c>
      <c r="I293" s="22">
        <v>206.48599999999999</v>
      </c>
      <c r="J293" s="23">
        <v>210.7</v>
      </c>
      <c r="K293" s="23">
        <v>210.4</v>
      </c>
      <c r="L293" s="23">
        <v>207.2</v>
      </c>
      <c r="M293" s="23">
        <v>214.9</v>
      </c>
      <c r="N293" s="23">
        <v>217.5</v>
      </c>
      <c r="O293" s="24">
        <v>213.15</v>
      </c>
      <c r="P293" s="34">
        <f t="shared" si="275"/>
        <v>7.434721242060692E-2</v>
      </c>
      <c r="Q293" s="34">
        <f t="shared" si="276"/>
        <v>7.434721242060692E-2</v>
      </c>
      <c r="R293" s="34">
        <f t="shared" si="277"/>
        <v>7.434721242060692E-2</v>
      </c>
      <c r="S293" s="34">
        <f t="shared" si="278"/>
        <v>7.4347212420606906E-2</v>
      </c>
      <c r="T293" s="35">
        <f t="shared" si="279"/>
        <v>7.4347212420606906E-2</v>
      </c>
      <c r="U293" s="35">
        <f t="shared" si="280"/>
        <v>7.200054753268087E-2</v>
      </c>
      <c r="V293" s="35">
        <f t="shared" si="281"/>
        <v>6.9530201342281869E-2</v>
      </c>
      <c r="W293" s="35">
        <f t="shared" si="282"/>
        <v>6.9099678456591637E-2</v>
      </c>
      <c r="X293" s="35">
        <f t="shared" si="283"/>
        <v>6.6869581258070465E-2</v>
      </c>
      <c r="Y293" s="36">
        <f t="shared" si="284"/>
        <v>6.6869581258070479E-2</v>
      </c>
      <c r="Z293" s="2" t="s">
        <v>37</v>
      </c>
      <c r="AA293" s="2" t="s">
        <v>162</v>
      </c>
      <c r="AB293" s="1" t="s">
        <v>13</v>
      </c>
      <c r="AC293" s="30" t="s">
        <v>254</v>
      </c>
    </row>
    <row r="294" spans="1:29" customFormat="1" ht="25.5">
      <c r="A294" t="s">
        <v>320</v>
      </c>
      <c r="B294" s="10" t="str">
        <f t="shared" ca="1" si="250"/>
        <v>Болгария</v>
      </c>
      <c r="C294" s="2" t="s">
        <v>5</v>
      </c>
      <c r="D294" s="18" t="s">
        <v>6</v>
      </c>
      <c r="E294" s="10" t="str">
        <f t="shared" ca="1" si="251"/>
        <v xml:space="preserve">N Здравоохранение и социальная работа </v>
      </c>
      <c r="F294" s="22">
        <v>143.24377524800002</v>
      </c>
      <c r="G294" s="22">
        <v>146.16711760000001</v>
      </c>
      <c r="H294" s="22">
        <v>149.15012000000002</v>
      </c>
      <c r="I294" s="22">
        <v>152.19400000000002</v>
      </c>
      <c r="J294" s="23">
        <v>155.30000000000001</v>
      </c>
      <c r="K294" s="23">
        <v>157</v>
      </c>
      <c r="L294" s="23">
        <v>159.6</v>
      </c>
      <c r="M294" s="23">
        <v>163.80000000000001</v>
      </c>
      <c r="N294" s="23">
        <v>161.69999999999999</v>
      </c>
      <c r="O294" s="24">
        <v>158.46599999999998</v>
      </c>
      <c r="P294" s="34">
        <f t="shared" si="275"/>
        <v>5.4798870853916735E-2</v>
      </c>
      <c r="Q294" s="34">
        <f t="shared" si="276"/>
        <v>5.4798870853916735E-2</v>
      </c>
      <c r="R294" s="34">
        <f t="shared" si="277"/>
        <v>5.4798870853916729E-2</v>
      </c>
      <c r="S294" s="34">
        <f t="shared" si="278"/>
        <v>5.4798870853916729E-2</v>
      </c>
      <c r="T294" s="35">
        <f t="shared" si="279"/>
        <v>5.4798870853916729E-2</v>
      </c>
      <c r="U294" s="35">
        <f t="shared" si="280"/>
        <v>5.3726644309082201E-2</v>
      </c>
      <c r="V294" s="35">
        <f t="shared" si="281"/>
        <v>5.3557046979865769E-2</v>
      </c>
      <c r="W294" s="35">
        <f t="shared" si="282"/>
        <v>5.2668810289389072E-2</v>
      </c>
      <c r="X294" s="35">
        <f t="shared" si="283"/>
        <v>4.971407489393101E-2</v>
      </c>
      <c r="Y294" s="36">
        <f t="shared" si="284"/>
        <v>4.971407489393101E-2</v>
      </c>
      <c r="Z294" s="2" t="s">
        <v>37</v>
      </c>
      <c r="AA294" s="2" t="s">
        <v>162</v>
      </c>
      <c r="AB294" s="1" t="s">
        <v>14</v>
      </c>
      <c r="AC294" s="30" t="s">
        <v>255</v>
      </c>
    </row>
    <row r="295" spans="1:29" customFormat="1" ht="31.5">
      <c r="A295" t="s">
        <v>320</v>
      </c>
      <c r="B295" s="10" t="str">
        <f t="shared" ca="1" si="250"/>
        <v>Болгария</v>
      </c>
      <c r="C295" s="2" t="s">
        <v>5</v>
      </c>
      <c r="D295" s="18" t="s">
        <v>6</v>
      </c>
      <c r="E295" s="10" t="str">
        <f t="shared" ca="1" si="251"/>
        <v>X Не классифируемое по экономической деятельности</v>
      </c>
      <c r="F295" s="22">
        <v>1.568025872</v>
      </c>
      <c r="G295" s="22">
        <v>1.6000264</v>
      </c>
      <c r="H295" s="22">
        <v>1.6326799999999999</v>
      </c>
      <c r="I295" s="22">
        <v>1.6659999999999999</v>
      </c>
      <c r="J295" s="23">
        <v>1.7</v>
      </c>
      <c r="K295" s="23">
        <v>1.7</v>
      </c>
      <c r="L295" s="23">
        <v>2.1</v>
      </c>
      <c r="M295" s="23">
        <v>0</v>
      </c>
      <c r="N295" s="23">
        <v>0</v>
      </c>
      <c r="O295" s="24">
        <v>0</v>
      </c>
      <c r="P295" s="34">
        <f t="shared" si="275"/>
        <v>5.9985885673959072E-4</v>
      </c>
      <c r="Q295" s="34">
        <f t="shared" si="276"/>
        <v>5.9985885673959072E-4</v>
      </c>
      <c r="R295" s="34">
        <f t="shared" si="277"/>
        <v>5.9985885673959061E-4</v>
      </c>
      <c r="S295" s="34">
        <f t="shared" si="278"/>
        <v>5.9985885673959061E-4</v>
      </c>
      <c r="T295" s="35">
        <f t="shared" si="279"/>
        <v>5.9985885673959072E-4</v>
      </c>
      <c r="U295" s="35">
        <f t="shared" si="280"/>
        <v>5.8175347341044416E-4</v>
      </c>
      <c r="V295" s="35">
        <f t="shared" si="281"/>
        <v>7.0469798657718128E-4</v>
      </c>
      <c r="W295" s="35">
        <f t="shared" si="282"/>
        <v>0</v>
      </c>
      <c r="X295" s="35">
        <f t="shared" si="283"/>
        <v>0</v>
      </c>
      <c r="Y295" s="36">
        <f t="shared" si="284"/>
        <v>0</v>
      </c>
      <c r="Z295" s="2" t="s">
        <v>37</v>
      </c>
      <c r="AA295" s="2" t="s">
        <v>162</v>
      </c>
      <c r="AB295" s="1" t="s">
        <v>265</v>
      </c>
      <c r="AC295" s="1" t="s">
        <v>317</v>
      </c>
    </row>
    <row r="296" spans="1:29" ht="15.75" hidden="1">
      <c r="A296" t="s">
        <v>320</v>
      </c>
      <c r="B296" s="10" t="str">
        <f t="shared" ca="1" si="250"/>
        <v>Болгария</v>
      </c>
      <c r="C296" s="10" t="s">
        <v>18</v>
      </c>
      <c r="D296" s="25" t="s">
        <v>6</v>
      </c>
      <c r="E296" s="10" t="str">
        <f t="shared" ca="1" si="251"/>
        <v xml:space="preserve">Итого </v>
      </c>
      <c r="F296" s="23">
        <v>3087.8</v>
      </c>
      <c r="G296" s="23">
        <v>2980.1</v>
      </c>
      <c r="H296" s="23">
        <v>2968.1</v>
      </c>
      <c r="I296" s="23">
        <v>2978.7</v>
      </c>
      <c r="J296" s="23">
        <v>3166.5</v>
      </c>
      <c r="K296" s="23">
        <v>3226.3</v>
      </c>
      <c r="L296" s="23">
        <v>3253.5</v>
      </c>
      <c r="M296" s="23">
        <v>3349.2</v>
      </c>
      <c r="N296" s="24">
        <v>3282.2159999999999</v>
      </c>
      <c r="O296" s="24">
        <v>3216.57168</v>
      </c>
      <c r="P296" s="35">
        <f t="shared" ref="P296:Y296" si="285">F296/F$296</f>
        <v>1</v>
      </c>
      <c r="Q296" s="35">
        <f t="shared" si="285"/>
        <v>1</v>
      </c>
      <c r="R296" s="35">
        <f t="shared" si="285"/>
        <v>1</v>
      </c>
      <c r="S296" s="35">
        <f t="shared" si="285"/>
        <v>1</v>
      </c>
      <c r="T296" s="35">
        <f t="shared" si="285"/>
        <v>1</v>
      </c>
      <c r="U296" s="35">
        <f t="shared" si="285"/>
        <v>1</v>
      </c>
      <c r="V296" s="35">
        <f t="shared" si="285"/>
        <v>1</v>
      </c>
      <c r="W296" s="35">
        <f t="shared" si="285"/>
        <v>1</v>
      </c>
      <c r="X296" s="36">
        <f t="shared" si="285"/>
        <v>1</v>
      </c>
      <c r="Y296" s="36">
        <f t="shared" si="285"/>
        <v>1</v>
      </c>
      <c r="Z296" s="10" t="s">
        <v>37</v>
      </c>
      <c r="AA296" s="2" t="s">
        <v>162</v>
      </c>
      <c r="AB296" s="5" t="s">
        <v>262</v>
      </c>
      <c r="AC296" s="30" t="s">
        <v>260</v>
      </c>
    </row>
    <row r="297" spans="1:29" ht="31.5">
      <c r="A297" t="s">
        <v>320</v>
      </c>
      <c r="B297" s="10" t="str">
        <f t="shared" ca="1" si="250"/>
        <v>Болгария</v>
      </c>
      <c r="C297" s="43" t="s">
        <v>18</v>
      </c>
      <c r="D297" s="25" t="s">
        <v>6</v>
      </c>
      <c r="E297" s="10" t="str">
        <f t="shared" ca="1" si="251"/>
        <v>E Электро-, газо- и водоснабжение</v>
      </c>
      <c r="F297" s="23">
        <v>58.5</v>
      </c>
      <c r="G297" s="23">
        <v>59.7</v>
      </c>
      <c r="H297" s="23">
        <v>59.6</v>
      </c>
      <c r="I297" s="23">
        <v>59.5</v>
      </c>
      <c r="J297" s="23">
        <v>59.2</v>
      </c>
      <c r="K297" s="23">
        <v>59</v>
      </c>
      <c r="L297" s="23">
        <v>57.6</v>
      </c>
      <c r="M297" s="23">
        <v>55.5</v>
      </c>
      <c r="N297" s="24">
        <v>55.5</v>
      </c>
      <c r="O297" s="24">
        <v>54.39</v>
      </c>
      <c r="P297" s="35">
        <f t="shared" ref="P297:P306" si="286">F297/F$296</f>
        <v>1.8945527560075132E-2</v>
      </c>
      <c r="Q297" s="35">
        <f t="shared" ref="Q297:Q306" si="287">G297/G$296</f>
        <v>2.0032884802523406E-2</v>
      </c>
      <c r="R297" s="35">
        <f t="shared" ref="R297:R306" si="288">H297/H$296</f>
        <v>2.0080185977561404E-2</v>
      </c>
      <c r="S297" s="35">
        <f t="shared" ref="S297:S306" si="289">I297/I$296</f>
        <v>1.9975156947661731E-2</v>
      </c>
      <c r="T297" s="35">
        <f t="shared" ref="T297:T306" si="290">J297/J$296</f>
        <v>1.8695720827411971E-2</v>
      </c>
      <c r="U297" s="35">
        <f t="shared" ref="U297:U306" si="291">K297/K$296</f>
        <v>1.8287202058085112E-2</v>
      </c>
      <c r="V297" s="35">
        <f t="shared" ref="V297:V306" si="292">L297/L$296</f>
        <v>1.7704011065006915E-2</v>
      </c>
      <c r="W297" s="35">
        <f t="shared" ref="W297:W306" si="293">M297/M$296</f>
        <v>1.6571121461841636E-2</v>
      </c>
      <c r="X297" s="36">
        <f t="shared" ref="X297:X306" si="294">N297/N$296</f>
        <v>1.6909307614124118E-2</v>
      </c>
      <c r="Y297" s="36">
        <f t="shared" ref="Y297:Y306" si="295">O297/O$296</f>
        <v>1.6909307614124115E-2</v>
      </c>
      <c r="Z297" s="43" t="s">
        <v>37</v>
      </c>
      <c r="AA297" s="4" t="s">
        <v>162</v>
      </c>
      <c r="AB297" s="5" t="s">
        <v>263</v>
      </c>
      <c r="AC297" s="5" t="s">
        <v>314</v>
      </c>
    </row>
    <row r="298" spans="1:29" ht="63">
      <c r="A298" t="s">
        <v>320</v>
      </c>
      <c r="B298" s="10" t="str">
        <f t="shared" ca="1" si="250"/>
        <v>Болгария</v>
      </c>
      <c r="C298" s="6" t="s">
        <v>18</v>
      </c>
      <c r="D298" s="25" t="s">
        <v>6</v>
      </c>
      <c r="E298" s="10" t="str">
        <f t="shared" ca="1" si="251"/>
        <v xml:space="preserve">G Оптовая и розничная торговля; ремонт автомашин, мотоцивлов и продукция домохозяйств  </v>
      </c>
      <c r="F298" s="23">
        <v>354.6</v>
      </c>
      <c r="G298" s="23">
        <v>352.4</v>
      </c>
      <c r="H298" s="23">
        <v>360</v>
      </c>
      <c r="I298" s="23">
        <v>373</v>
      </c>
      <c r="J298" s="23">
        <v>412.8</v>
      </c>
      <c r="K298" s="23">
        <v>430.4</v>
      </c>
      <c r="L298" s="23">
        <v>436.8</v>
      </c>
      <c r="M298" s="23">
        <v>473.8</v>
      </c>
      <c r="N298" s="24">
        <v>473.8</v>
      </c>
      <c r="O298" s="24">
        <v>464.32400000000001</v>
      </c>
      <c r="P298" s="35">
        <f t="shared" si="286"/>
        <v>0.11483904397953236</v>
      </c>
      <c r="Q298" s="35">
        <f t="shared" si="287"/>
        <v>0.11825106540048991</v>
      </c>
      <c r="R298" s="35">
        <f t="shared" si="288"/>
        <v>0.12128971395842458</v>
      </c>
      <c r="S298" s="35">
        <f t="shared" si="289"/>
        <v>0.1252224124618122</v>
      </c>
      <c r="T298" s="35">
        <f t="shared" si="290"/>
        <v>0.13036475603979158</v>
      </c>
      <c r="U298" s="35">
        <f t="shared" si="291"/>
        <v>0.13340358925084461</v>
      </c>
      <c r="V298" s="35">
        <f t="shared" si="292"/>
        <v>0.13425541724296911</v>
      </c>
      <c r="W298" s="35">
        <f t="shared" si="293"/>
        <v>0.14146661889406426</v>
      </c>
      <c r="X298" s="36">
        <f t="shared" si="294"/>
        <v>0.14435369274904516</v>
      </c>
      <c r="Y298" s="36">
        <f t="shared" si="295"/>
        <v>0.14435369274904516</v>
      </c>
      <c r="Z298" s="6" t="s">
        <v>37</v>
      </c>
      <c r="AA298" s="4" t="s">
        <v>162</v>
      </c>
      <c r="AB298" s="5" t="s">
        <v>7</v>
      </c>
      <c r="AC298" s="30" t="s">
        <v>244</v>
      </c>
    </row>
    <row r="299" spans="1:29" ht="15.75">
      <c r="A299" t="s">
        <v>320</v>
      </c>
      <c r="B299" s="10" t="str">
        <f t="shared" ca="1" si="250"/>
        <v>Болгария</v>
      </c>
      <c r="C299" s="4" t="s">
        <v>18</v>
      </c>
      <c r="D299" s="25" t="s">
        <v>6</v>
      </c>
      <c r="E299" s="10" t="str">
        <f t="shared" ca="1" si="251"/>
        <v>H Отели и рестораны</v>
      </c>
      <c r="F299" s="23">
        <v>79.900000000000006</v>
      </c>
      <c r="G299" s="23">
        <v>85.1</v>
      </c>
      <c r="H299" s="23">
        <v>86</v>
      </c>
      <c r="I299" s="23">
        <v>84.8</v>
      </c>
      <c r="J299" s="23">
        <v>98.6</v>
      </c>
      <c r="K299" s="23">
        <v>101.7</v>
      </c>
      <c r="L299" s="23">
        <v>104.3</v>
      </c>
      <c r="M299" s="23">
        <v>110.6</v>
      </c>
      <c r="N299" s="24">
        <v>110.6</v>
      </c>
      <c r="O299" s="24">
        <v>108.38799999999999</v>
      </c>
      <c r="P299" s="35">
        <f t="shared" si="286"/>
        <v>2.5876028240170997E-2</v>
      </c>
      <c r="Q299" s="35">
        <f t="shared" si="287"/>
        <v>2.8556088721854972E-2</v>
      </c>
      <c r="R299" s="35">
        <f t="shared" si="288"/>
        <v>2.8974765001179206E-2</v>
      </c>
      <c r="S299" s="35">
        <f t="shared" si="289"/>
        <v>2.8468795111961594E-2</v>
      </c>
      <c r="T299" s="35">
        <f t="shared" si="290"/>
        <v>3.1138480972682771E-2</v>
      </c>
      <c r="U299" s="35">
        <f t="shared" si="291"/>
        <v>3.1522177106902645E-2</v>
      </c>
      <c r="V299" s="35">
        <f t="shared" si="292"/>
        <v>3.2057783925003844E-2</v>
      </c>
      <c r="W299" s="35">
        <f t="shared" si="293"/>
        <v>3.3022811417651975E-2</v>
      </c>
      <c r="X299" s="36">
        <f t="shared" si="294"/>
        <v>3.3696746344542831E-2</v>
      </c>
      <c r="Y299" s="36">
        <f t="shared" si="295"/>
        <v>3.3696746344542831E-2</v>
      </c>
      <c r="Z299" s="4" t="s">
        <v>37</v>
      </c>
      <c r="AA299" s="4" t="s">
        <v>162</v>
      </c>
      <c r="AB299" s="5" t="s">
        <v>8</v>
      </c>
      <c r="AC299" s="30" t="s">
        <v>245</v>
      </c>
    </row>
    <row r="300" spans="1:29" ht="31.5">
      <c r="A300" t="s">
        <v>320</v>
      </c>
      <c r="B300" s="10" t="str">
        <f t="shared" ca="1" si="250"/>
        <v>Болгария</v>
      </c>
      <c r="C300" s="4" t="s">
        <v>18</v>
      </c>
      <c r="D300" s="25" t="s">
        <v>6</v>
      </c>
      <c r="E300" s="10" t="str">
        <f t="shared" ca="1" si="251"/>
        <v xml:space="preserve">I Транспорт, складское хозяйство и связь </v>
      </c>
      <c r="F300" s="23">
        <v>233.1</v>
      </c>
      <c r="G300" s="23">
        <v>219.5</v>
      </c>
      <c r="H300" s="23">
        <v>223.6</v>
      </c>
      <c r="I300" s="23">
        <v>217.4</v>
      </c>
      <c r="J300" s="23">
        <v>213.1</v>
      </c>
      <c r="K300" s="23">
        <v>213</v>
      </c>
      <c r="L300" s="23">
        <v>211.2</v>
      </c>
      <c r="M300" s="23">
        <v>217.1</v>
      </c>
      <c r="N300" s="24">
        <v>217.1</v>
      </c>
      <c r="O300" s="24">
        <v>212.75799999999998</v>
      </c>
      <c r="P300" s="35">
        <f t="shared" si="286"/>
        <v>7.549064058553015E-2</v>
      </c>
      <c r="Q300" s="35">
        <f t="shared" si="287"/>
        <v>7.365524646823933E-2</v>
      </c>
      <c r="R300" s="35">
        <f t="shared" si="288"/>
        <v>7.5334389003065938E-2</v>
      </c>
      <c r="S300" s="35">
        <f t="shared" si="289"/>
        <v>7.2984859166750599E-2</v>
      </c>
      <c r="T300" s="35">
        <f t="shared" si="290"/>
        <v>6.729827885678194E-2</v>
      </c>
      <c r="U300" s="35">
        <f t="shared" si="291"/>
        <v>6.6019898955459816E-2</v>
      </c>
      <c r="V300" s="35">
        <f t="shared" si="292"/>
        <v>6.4914707238358682E-2</v>
      </c>
      <c r="W300" s="35">
        <f t="shared" si="293"/>
        <v>6.4821449898483222E-2</v>
      </c>
      <c r="X300" s="36">
        <f t="shared" si="294"/>
        <v>6.6144336631105333E-2</v>
      </c>
      <c r="Y300" s="36">
        <f t="shared" si="295"/>
        <v>6.6144336631105319E-2</v>
      </c>
      <c r="Z300" s="4" t="s">
        <v>37</v>
      </c>
      <c r="AA300" s="4" t="s">
        <v>162</v>
      </c>
      <c r="AB300" s="5" t="s">
        <v>9</v>
      </c>
      <c r="AC300" s="30" t="s">
        <v>258</v>
      </c>
    </row>
    <row r="301" spans="1:29" ht="15.75">
      <c r="A301" t="s">
        <v>320</v>
      </c>
      <c r="B301" s="10" t="str">
        <f t="shared" ca="1" si="250"/>
        <v>Болгария</v>
      </c>
      <c r="C301" s="4" t="s">
        <v>18</v>
      </c>
      <c r="D301" s="25" t="s">
        <v>6</v>
      </c>
      <c r="E301" s="10" t="str">
        <f t="shared" ca="1" si="251"/>
        <v xml:space="preserve">J Финансовое посредничество </v>
      </c>
      <c r="F301" s="23">
        <v>34.5</v>
      </c>
      <c r="G301" s="23">
        <v>32.799999999999997</v>
      </c>
      <c r="H301" s="23">
        <v>35.9</v>
      </c>
      <c r="I301" s="23">
        <v>33.4</v>
      </c>
      <c r="J301" s="23">
        <v>35.200000000000003</v>
      </c>
      <c r="K301" s="23">
        <v>36.1</v>
      </c>
      <c r="L301" s="23">
        <v>42.6</v>
      </c>
      <c r="M301" s="23">
        <v>43.2</v>
      </c>
      <c r="N301" s="24">
        <v>43.2</v>
      </c>
      <c r="O301" s="24">
        <v>42.335999999999999</v>
      </c>
      <c r="P301" s="35">
        <f t="shared" si="286"/>
        <v>1.1173003432864823E-2</v>
      </c>
      <c r="Q301" s="35">
        <f t="shared" si="287"/>
        <v>1.1006342069058084E-2</v>
      </c>
      <c r="R301" s="35">
        <f t="shared" si="288"/>
        <v>1.2095279808631785E-2</v>
      </c>
      <c r="S301" s="35">
        <f t="shared" si="289"/>
        <v>1.121294524456978E-2</v>
      </c>
      <c r="T301" s="35">
        <f t="shared" si="290"/>
        <v>1.111637454602874E-2</v>
      </c>
      <c r="U301" s="35">
        <f t="shared" si="291"/>
        <v>1.1189288038930044E-2</v>
      </c>
      <c r="V301" s="35">
        <f t="shared" si="292"/>
        <v>1.3093591516828032E-2</v>
      </c>
      <c r="W301" s="35">
        <f t="shared" si="293"/>
        <v>1.2898602651379435E-2</v>
      </c>
      <c r="X301" s="36">
        <f t="shared" si="294"/>
        <v>1.3161839440183096E-2</v>
      </c>
      <c r="Y301" s="36">
        <f t="shared" si="295"/>
        <v>1.3161839440183095E-2</v>
      </c>
      <c r="Z301" s="4" t="s">
        <v>37</v>
      </c>
      <c r="AA301" s="4" t="s">
        <v>162</v>
      </c>
      <c r="AB301" s="5" t="s">
        <v>10</v>
      </c>
      <c r="AC301" s="30" t="s">
        <v>259</v>
      </c>
    </row>
    <row r="302" spans="1:29" ht="31.5">
      <c r="A302" t="s">
        <v>320</v>
      </c>
      <c r="B302" s="10" t="str">
        <f t="shared" ca="1" si="250"/>
        <v>Болгария</v>
      </c>
      <c r="C302" s="4" t="s">
        <v>18</v>
      </c>
      <c r="D302" s="25" t="s">
        <v>6</v>
      </c>
      <c r="E302" s="10" t="str">
        <f t="shared" ca="1" si="251"/>
        <v xml:space="preserve">K Недвижимость, аренда и деловая активность </v>
      </c>
      <c r="F302" s="23">
        <v>114.1</v>
      </c>
      <c r="G302" s="23">
        <v>121</v>
      </c>
      <c r="H302" s="23">
        <v>132.80000000000001</v>
      </c>
      <c r="I302" s="23">
        <v>134.5</v>
      </c>
      <c r="J302" s="23">
        <v>150.80000000000001</v>
      </c>
      <c r="K302" s="23">
        <v>164.5</v>
      </c>
      <c r="L302" s="23">
        <v>172.7</v>
      </c>
      <c r="M302" s="23">
        <v>174.7</v>
      </c>
      <c r="N302" s="24">
        <v>174.7</v>
      </c>
      <c r="O302" s="24">
        <v>171.20599999999999</v>
      </c>
      <c r="P302" s="35">
        <f t="shared" si="286"/>
        <v>3.6951875121445689E-2</v>
      </c>
      <c r="Q302" s="35">
        <f t="shared" si="287"/>
        <v>4.0602664340122815E-2</v>
      </c>
      <c r="R302" s="35">
        <f t="shared" si="288"/>
        <v>4.4742427815774408E-2</v>
      </c>
      <c r="S302" s="35">
        <f t="shared" si="289"/>
        <v>4.5153926209420221E-2</v>
      </c>
      <c r="T302" s="35">
        <f t="shared" si="290"/>
        <v>4.7623559134691303E-2</v>
      </c>
      <c r="U302" s="35">
        <f t="shared" si="291"/>
        <v>5.098719895855934E-2</v>
      </c>
      <c r="V302" s="35">
        <f t="shared" si="292"/>
        <v>5.3081297064699551E-2</v>
      </c>
      <c r="W302" s="35">
        <f t="shared" si="293"/>
        <v>5.2161710259166369E-2</v>
      </c>
      <c r="X302" s="36">
        <f t="shared" si="294"/>
        <v>5.3226234958333028E-2</v>
      </c>
      <c r="Y302" s="36">
        <f t="shared" si="295"/>
        <v>5.3226234958333028E-2</v>
      </c>
      <c r="Z302" s="4" t="s">
        <v>37</v>
      </c>
      <c r="AA302" s="4" t="s">
        <v>162</v>
      </c>
      <c r="AB302" s="5" t="s">
        <v>11</v>
      </c>
      <c r="AC302" s="30" t="s">
        <v>256</v>
      </c>
    </row>
    <row r="303" spans="1:29" ht="47.25">
      <c r="A303" t="s">
        <v>320</v>
      </c>
      <c r="B303" s="10" t="str">
        <f t="shared" ca="1" si="250"/>
        <v>Болгария</v>
      </c>
      <c r="C303" s="4" t="s">
        <v>18</v>
      </c>
      <c r="D303" s="25" t="s">
        <v>6</v>
      </c>
      <c r="E303" s="10" t="str">
        <f t="shared" ca="1" si="251"/>
        <v xml:space="preserve">L Государственное управление и оборона; обязательное соц.страхование </v>
      </c>
      <c r="F303" s="23">
        <v>90</v>
      </c>
      <c r="G303" s="23">
        <v>91.7</v>
      </c>
      <c r="H303" s="23">
        <v>98.1</v>
      </c>
      <c r="I303" s="23">
        <v>98.8</v>
      </c>
      <c r="J303" s="23">
        <v>113.6</v>
      </c>
      <c r="K303" s="23">
        <v>120.2</v>
      </c>
      <c r="L303" s="23">
        <v>132.4</v>
      </c>
      <c r="M303" s="23">
        <v>135.4</v>
      </c>
      <c r="N303" s="24">
        <v>135.4</v>
      </c>
      <c r="O303" s="24">
        <v>132.69200000000001</v>
      </c>
      <c r="P303" s="35">
        <f t="shared" si="286"/>
        <v>2.9146965477038666E-2</v>
      </c>
      <c r="Q303" s="35">
        <f t="shared" si="287"/>
        <v>3.0770779504043489E-2</v>
      </c>
      <c r="R303" s="35">
        <f t="shared" si="288"/>
        <v>3.3051447053670698E-2</v>
      </c>
      <c r="S303" s="35">
        <f t="shared" si="289"/>
        <v>3.316883204082318E-2</v>
      </c>
      <c r="T303" s="35">
        <f t="shared" si="290"/>
        <v>3.5875572398547287E-2</v>
      </c>
      <c r="U303" s="35">
        <f t="shared" si="291"/>
        <v>3.7256299786132721E-2</v>
      </c>
      <c r="V303" s="35">
        <f t="shared" si="292"/>
        <v>4.0694636545258955E-2</v>
      </c>
      <c r="W303" s="35">
        <f t="shared" si="293"/>
        <v>4.0427564791592027E-2</v>
      </c>
      <c r="X303" s="36">
        <f t="shared" si="294"/>
        <v>4.1252617134277574E-2</v>
      </c>
      <c r="Y303" s="36">
        <f t="shared" si="295"/>
        <v>4.1252617134277574E-2</v>
      </c>
      <c r="Z303" s="4" t="s">
        <v>37</v>
      </c>
      <c r="AA303" s="4" t="s">
        <v>162</v>
      </c>
      <c r="AB303" s="5" t="s">
        <v>12</v>
      </c>
      <c r="AC303" s="30" t="s">
        <v>257</v>
      </c>
    </row>
    <row r="304" spans="1:29" customFormat="1" ht="15.75">
      <c r="A304" t="s">
        <v>320</v>
      </c>
      <c r="B304" s="10" t="str">
        <f t="shared" ca="1" si="250"/>
        <v>Болгария</v>
      </c>
      <c r="C304" s="2" t="s">
        <v>18</v>
      </c>
      <c r="D304" s="18" t="s">
        <v>6</v>
      </c>
      <c r="E304" s="10" t="str">
        <f t="shared" ca="1" si="251"/>
        <v xml:space="preserve">M Образование </v>
      </c>
      <c r="F304" s="23">
        <v>230.9</v>
      </c>
      <c r="G304" s="23">
        <v>218.3</v>
      </c>
      <c r="H304" s="23">
        <v>204.9</v>
      </c>
      <c r="I304" s="23">
        <v>200.4</v>
      </c>
      <c r="J304" s="23">
        <v>196.8</v>
      </c>
      <c r="K304" s="23">
        <v>197.1</v>
      </c>
      <c r="L304" s="23">
        <v>197.1</v>
      </c>
      <c r="M304" s="23">
        <v>193.8</v>
      </c>
      <c r="N304" s="24">
        <v>193.8</v>
      </c>
      <c r="O304" s="24">
        <v>189.92400000000001</v>
      </c>
      <c r="P304" s="35">
        <f t="shared" si="286"/>
        <v>7.477815920720253E-2</v>
      </c>
      <c r="Q304" s="35">
        <f t="shared" si="287"/>
        <v>7.3252575416932322E-2</v>
      </c>
      <c r="R304" s="35">
        <f t="shared" si="288"/>
        <v>6.9034062194669996E-2</v>
      </c>
      <c r="S304" s="35">
        <f t="shared" si="289"/>
        <v>6.7277671467418684E-2</v>
      </c>
      <c r="T304" s="35">
        <f t="shared" si="290"/>
        <v>6.2150639507342495E-2</v>
      </c>
      <c r="U304" s="35">
        <f t="shared" si="291"/>
        <v>6.1091652977094499E-2</v>
      </c>
      <c r="V304" s="35">
        <f t="shared" si="292"/>
        <v>6.0580912863070539E-2</v>
      </c>
      <c r="W304" s="35">
        <f t="shared" si="293"/>
        <v>5.7864564672160522E-2</v>
      </c>
      <c r="X304" s="36">
        <f t="shared" si="294"/>
        <v>5.9045474155265835E-2</v>
      </c>
      <c r="Y304" s="36">
        <f t="shared" si="295"/>
        <v>5.9045474155265835E-2</v>
      </c>
      <c r="Z304" s="2" t="s">
        <v>37</v>
      </c>
      <c r="AA304" s="2" t="s">
        <v>162</v>
      </c>
      <c r="AB304" s="1" t="s">
        <v>13</v>
      </c>
      <c r="AC304" s="30" t="s">
        <v>254</v>
      </c>
    </row>
    <row r="305" spans="1:29" customFormat="1" ht="25.5">
      <c r="A305" t="s">
        <v>320</v>
      </c>
      <c r="B305" s="10" t="str">
        <f t="shared" ca="1" si="250"/>
        <v>Болгария</v>
      </c>
      <c r="C305" s="2" t="s">
        <v>18</v>
      </c>
      <c r="D305" s="18" t="s">
        <v>6</v>
      </c>
      <c r="E305" s="10" t="str">
        <f t="shared" ca="1" si="251"/>
        <v xml:space="preserve">N Здравоохранение и социальная работа </v>
      </c>
      <c r="F305" s="23">
        <v>164.1</v>
      </c>
      <c r="G305" s="23">
        <v>148.30000000000001</v>
      </c>
      <c r="H305" s="23">
        <v>144.80000000000001</v>
      </c>
      <c r="I305" s="23">
        <v>148.69999999999999</v>
      </c>
      <c r="J305" s="23">
        <v>151.80000000000001</v>
      </c>
      <c r="K305" s="23">
        <v>153.19999999999999</v>
      </c>
      <c r="L305" s="23">
        <v>141.6</v>
      </c>
      <c r="M305" s="23">
        <v>147.69999999999999</v>
      </c>
      <c r="N305" s="24">
        <v>147.69999999999999</v>
      </c>
      <c r="O305" s="24">
        <v>144.74599999999998</v>
      </c>
      <c r="P305" s="35">
        <f t="shared" si="286"/>
        <v>5.3144633719800501E-2</v>
      </c>
      <c r="Q305" s="35">
        <f t="shared" si="287"/>
        <v>4.976343075735714E-2</v>
      </c>
      <c r="R305" s="35">
        <f t="shared" si="288"/>
        <v>4.8785418281055225E-2</v>
      </c>
      <c r="S305" s="35">
        <f t="shared" si="289"/>
        <v>4.9921106522979826E-2</v>
      </c>
      <c r="T305" s="35">
        <f t="shared" si="290"/>
        <v>4.793936522974894E-2</v>
      </c>
      <c r="U305" s="35">
        <f t="shared" si="291"/>
        <v>4.7484734835570148E-2</v>
      </c>
      <c r="V305" s="35">
        <f t="shared" si="292"/>
        <v>4.3522360534808666E-2</v>
      </c>
      <c r="W305" s="35">
        <f t="shared" si="293"/>
        <v>4.4100083602054224E-2</v>
      </c>
      <c r="X305" s="36">
        <f t="shared" si="294"/>
        <v>4.5000085308218592E-2</v>
      </c>
      <c r="Y305" s="36">
        <f t="shared" si="295"/>
        <v>4.5000085308218585E-2</v>
      </c>
      <c r="Z305" s="2" t="s">
        <v>37</v>
      </c>
      <c r="AA305" s="2" t="s">
        <v>162</v>
      </c>
      <c r="AB305" s="1" t="s">
        <v>14</v>
      </c>
      <c r="AC305" s="30" t="s">
        <v>255</v>
      </c>
    </row>
    <row r="306" spans="1:29" ht="31.5">
      <c r="A306" t="s">
        <v>320</v>
      </c>
      <c r="B306" s="10" t="str">
        <f t="shared" ca="1" si="250"/>
        <v>Болгария</v>
      </c>
      <c r="C306" s="4" t="s">
        <v>18</v>
      </c>
      <c r="D306" s="25" t="s">
        <v>6</v>
      </c>
      <c r="E306" s="10" t="str">
        <f t="shared" ca="1" si="251"/>
        <v>O Прочие виды коммунальных, социальных и личных услуг</v>
      </c>
      <c r="F306" s="23">
        <v>99.8</v>
      </c>
      <c r="G306" s="23">
        <v>85.9</v>
      </c>
      <c r="H306" s="23">
        <v>83.4</v>
      </c>
      <c r="I306" s="23">
        <v>89.4</v>
      </c>
      <c r="J306" s="23">
        <v>124.5</v>
      </c>
      <c r="K306" s="23">
        <v>134.6</v>
      </c>
      <c r="L306" s="23">
        <v>124.8</v>
      </c>
      <c r="M306" s="23">
        <v>119.2</v>
      </c>
      <c r="N306" s="24">
        <v>119.2</v>
      </c>
      <c r="O306" s="24">
        <v>116.816</v>
      </c>
      <c r="P306" s="35">
        <f t="shared" si="286"/>
        <v>3.2320746162316207E-2</v>
      </c>
      <c r="Q306" s="35">
        <f t="shared" si="287"/>
        <v>2.8824536089392977E-2</v>
      </c>
      <c r="R306" s="35">
        <f t="shared" si="288"/>
        <v>2.8098783733701699E-2</v>
      </c>
      <c r="S306" s="35">
        <f t="shared" si="289"/>
        <v>3.0013092960016117E-2</v>
      </c>
      <c r="T306" s="35">
        <f t="shared" si="290"/>
        <v>3.9317858834675506E-2</v>
      </c>
      <c r="U306" s="35">
        <f t="shared" si="291"/>
        <v>4.171961689861451E-2</v>
      </c>
      <c r="V306" s="35">
        <f t="shared" si="292"/>
        <v>3.835869064084832E-2</v>
      </c>
      <c r="W306" s="35">
        <f t="shared" si="293"/>
        <v>3.559058879732474E-2</v>
      </c>
      <c r="X306" s="36">
        <f t="shared" si="294"/>
        <v>3.6316927344208917E-2</v>
      </c>
      <c r="Y306" s="36">
        <f t="shared" si="295"/>
        <v>3.631692734420891E-2</v>
      </c>
      <c r="Z306" s="4" t="s">
        <v>37</v>
      </c>
      <c r="AA306" s="4" t="s">
        <v>162</v>
      </c>
      <c r="AB306" s="5" t="s">
        <v>266</v>
      </c>
      <c r="AC306" s="49" t="s">
        <v>315</v>
      </c>
    </row>
    <row r="307" spans="1:29" ht="15.75" hidden="1">
      <c r="A307" t="s">
        <v>319</v>
      </c>
      <c r="B307" s="10" t="str">
        <f t="shared" ca="1" si="250"/>
        <v>Камбоджа</v>
      </c>
      <c r="C307" s="10" t="s">
        <v>5</v>
      </c>
      <c r="D307" s="21" t="s">
        <v>6</v>
      </c>
      <c r="E307" s="10" t="str">
        <f t="shared" ca="1" si="251"/>
        <v xml:space="preserve">Итого </v>
      </c>
      <c r="F307" s="22">
        <v>5930.289897109983</v>
      </c>
      <c r="G307" s="22">
        <v>6051.3162215407992</v>
      </c>
      <c r="H307" s="22">
        <v>6174.8124709599997</v>
      </c>
      <c r="I307" s="22">
        <v>6300.829052</v>
      </c>
      <c r="J307" s="22">
        <v>6429.4174000000003</v>
      </c>
      <c r="K307" s="23">
        <v>6560.63</v>
      </c>
      <c r="L307" s="24">
        <v>6429.4174000000003</v>
      </c>
      <c r="M307" s="24">
        <v>6300.829052</v>
      </c>
      <c r="N307" s="24">
        <v>6174.8124709599997</v>
      </c>
      <c r="O307" s="24">
        <v>6051.3162215407992</v>
      </c>
      <c r="P307" s="34">
        <f t="shared" ref="P307:Y307" si="296">F307/F$307</f>
        <v>1</v>
      </c>
      <c r="Q307" s="34">
        <f t="shared" si="296"/>
        <v>1</v>
      </c>
      <c r="R307" s="34">
        <f t="shared" si="296"/>
        <v>1</v>
      </c>
      <c r="S307" s="34">
        <f t="shared" si="296"/>
        <v>1</v>
      </c>
      <c r="T307" s="34">
        <f t="shared" si="296"/>
        <v>1</v>
      </c>
      <c r="U307" s="35">
        <f t="shared" si="296"/>
        <v>1</v>
      </c>
      <c r="V307" s="36">
        <f t="shared" si="296"/>
        <v>1</v>
      </c>
      <c r="W307" s="36">
        <f t="shared" si="296"/>
        <v>1</v>
      </c>
      <c r="X307" s="36">
        <f t="shared" si="296"/>
        <v>1</v>
      </c>
      <c r="Y307" s="36">
        <f t="shared" si="296"/>
        <v>1</v>
      </c>
      <c r="Z307" s="10" t="s">
        <v>38</v>
      </c>
      <c r="AA307" s="9" t="s">
        <v>163</v>
      </c>
      <c r="AB307" s="5" t="s">
        <v>262</v>
      </c>
      <c r="AC307" s="30" t="s">
        <v>260</v>
      </c>
    </row>
    <row r="308" spans="1:29" customFormat="1" ht="31.5" hidden="1">
      <c r="A308" t="s">
        <v>319</v>
      </c>
      <c r="B308" s="10" t="str">
        <f t="shared" ca="1" si="250"/>
        <v>Камбоджа</v>
      </c>
      <c r="C308" s="16" t="s">
        <v>5</v>
      </c>
      <c r="D308" s="15" t="s">
        <v>6</v>
      </c>
      <c r="E308" s="10" t="str">
        <f t="shared" ca="1" si="251"/>
        <v>E Электро-, газо- и водоснабжение</v>
      </c>
      <c r="F308" s="22">
        <v>0.2097096248576</v>
      </c>
      <c r="G308" s="22">
        <v>0.21398941312</v>
      </c>
      <c r="H308" s="22">
        <v>0.21835654400000001</v>
      </c>
      <c r="I308" s="22">
        <v>0.22281280000000001</v>
      </c>
      <c r="J308" s="22">
        <v>0.22736000000000001</v>
      </c>
      <c r="K308" s="23">
        <v>0.23200000000000001</v>
      </c>
      <c r="L308" s="24">
        <v>0.22968000000000002</v>
      </c>
      <c r="M308" s="24">
        <v>0.22990968000000001</v>
      </c>
      <c r="N308" s="24">
        <v>0.22990968000000001</v>
      </c>
      <c r="O308" s="24">
        <v>0.22531148640000001</v>
      </c>
      <c r="P308" s="34">
        <f t="shared" ref="P308:P318" si="297">F308/F$307</f>
        <v>3.5362457568861535E-5</v>
      </c>
      <c r="Q308" s="34">
        <f t="shared" ref="Q308:Q318" si="298">G308/G$307</f>
        <v>3.5362457568861528E-5</v>
      </c>
      <c r="R308" s="34">
        <f t="shared" ref="R308:R318" si="299">H308/H$307</f>
        <v>3.5362457568861528E-5</v>
      </c>
      <c r="S308" s="34">
        <f t="shared" ref="S308:S318" si="300">I308/I$307</f>
        <v>3.5362457568861528E-5</v>
      </c>
      <c r="T308" s="34">
        <f t="shared" ref="T308:T318" si="301">J308/J$307</f>
        <v>3.5362457568861528E-5</v>
      </c>
      <c r="U308" s="35">
        <f t="shared" ref="U308:U318" si="302">K308/K$307</f>
        <v>3.5362457568861528E-5</v>
      </c>
      <c r="V308" s="36">
        <f t="shared" ref="V308:V318" si="303">L308/L$307</f>
        <v>3.5723298972625421E-5</v>
      </c>
      <c r="W308" s="36">
        <f t="shared" ref="W308:W318" si="304">M308/M$307</f>
        <v>3.648879823632454E-5</v>
      </c>
      <c r="X308" s="36">
        <f t="shared" ref="X308:X318" si="305">N308/N$307</f>
        <v>3.7233467588086266E-5</v>
      </c>
      <c r="Y308" s="36">
        <f t="shared" ref="Y308:Y318" si="306">O308/O$307</f>
        <v>3.7233467588086266E-5</v>
      </c>
      <c r="Z308" s="16" t="s">
        <v>38</v>
      </c>
      <c r="AA308" s="9" t="s">
        <v>163</v>
      </c>
      <c r="AB308" s="1" t="s">
        <v>263</v>
      </c>
      <c r="AC308" s="1" t="s">
        <v>314</v>
      </c>
    </row>
    <row r="309" spans="1:29" customFormat="1" ht="63" hidden="1">
      <c r="A309" t="s">
        <v>319</v>
      </c>
      <c r="B309" s="10" t="str">
        <f t="shared" ca="1" si="250"/>
        <v>Камбоджа</v>
      </c>
      <c r="C309" s="9" t="s">
        <v>5</v>
      </c>
      <c r="D309" s="15" t="s">
        <v>6</v>
      </c>
      <c r="E309" s="10" t="str">
        <f t="shared" ca="1" si="251"/>
        <v xml:space="preserve">G Оптовая и розничная торговля; ремонт автомашин, мотоцивлов и продукция домохозяйств  </v>
      </c>
      <c r="F309" s="22">
        <v>365.93606401013756</v>
      </c>
      <c r="G309" s="22">
        <v>373.40414694911999</v>
      </c>
      <c r="H309" s="22">
        <v>381.02463974400001</v>
      </c>
      <c r="I309" s="22">
        <v>388.80065280000002</v>
      </c>
      <c r="J309" s="22">
        <v>396.73536000000001</v>
      </c>
      <c r="K309" s="23">
        <v>404.83199999999999</v>
      </c>
      <c r="L309" s="24">
        <v>400.78368</v>
      </c>
      <c r="M309" s="24">
        <v>401.18446367999996</v>
      </c>
      <c r="N309" s="24">
        <v>401.18446367999996</v>
      </c>
      <c r="O309" s="24">
        <v>393.16077440639998</v>
      </c>
      <c r="P309" s="34">
        <f t="shared" si="297"/>
        <v>6.1706269062574787E-2</v>
      </c>
      <c r="Q309" s="34">
        <f t="shared" si="298"/>
        <v>6.1706269062574787E-2</v>
      </c>
      <c r="R309" s="34">
        <f t="shared" si="299"/>
        <v>6.1706269062574787E-2</v>
      </c>
      <c r="S309" s="34">
        <f t="shared" si="300"/>
        <v>6.1706269062574787E-2</v>
      </c>
      <c r="T309" s="34">
        <f t="shared" si="301"/>
        <v>6.170626906257478E-2</v>
      </c>
      <c r="U309" s="35">
        <f t="shared" si="302"/>
        <v>6.170626906257478E-2</v>
      </c>
      <c r="V309" s="36">
        <f t="shared" si="303"/>
        <v>6.233592486933575E-2</v>
      </c>
      <c r="W309" s="36">
        <f t="shared" si="304"/>
        <v>6.3671694687964367E-2</v>
      </c>
      <c r="X309" s="36">
        <f t="shared" si="305"/>
        <v>6.4971117028535072E-2</v>
      </c>
      <c r="Y309" s="36">
        <f t="shared" si="306"/>
        <v>6.4971117028535086E-2</v>
      </c>
      <c r="Z309" s="9" t="s">
        <v>38</v>
      </c>
      <c r="AA309" s="9" t="s">
        <v>163</v>
      </c>
      <c r="AB309" s="1" t="s">
        <v>7</v>
      </c>
      <c r="AC309" s="30" t="s">
        <v>244</v>
      </c>
    </row>
    <row r="310" spans="1:29" customFormat="1" ht="15.75" hidden="1">
      <c r="A310" t="s">
        <v>319</v>
      </c>
      <c r="B310" s="10" t="str">
        <f t="shared" ca="1" si="250"/>
        <v>Камбоджа</v>
      </c>
      <c r="C310" s="2" t="s">
        <v>5</v>
      </c>
      <c r="D310" s="15" t="s">
        <v>6</v>
      </c>
      <c r="E310" s="10" t="str">
        <f t="shared" ca="1" si="251"/>
        <v>H Отели и рестораны</v>
      </c>
      <c r="F310" s="22">
        <v>22.692931603663997</v>
      </c>
      <c r="G310" s="22">
        <v>23.156052656799996</v>
      </c>
      <c r="H310" s="22">
        <v>23.628625159999999</v>
      </c>
      <c r="I310" s="22">
        <v>24.110841999999998</v>
      </c>
      <c r="J310" s="22">
        <v>24.602899999999998</v>
      </c>
      <c r="K310" s="23">
        <v>25.105</v>
      </c>
      <c r="L310" s="24">
        <v>24.853950000000001</v>
      </c>
      <c r="M310" s="24">
        <v>24.878803949999998</v>
      </c>
      <c r="N310" s="24">
        <v>24.878803949999998</v>
      </c>
      <c r="O310" s="24">
        <v>24.381227870999997</v>
      </c>
      <c r="P310" s="34">
        <f t="shared" si="297"/>
        <v>3.8266142123546064E-3</v>
      </c>
      <c r="Q310" s="34">
        <f t="shared" si="298"/>
        <v>3.826614212354606E-3</v>
      </c>
      <c r="R310" s="34">
        <f t="shared" si="299"/>
        <v>3.826614212354606E-3</v>
      </c>
      <c r="S310" s="34">
        <f t="shared" si="300"/>
        <v>3.826614212354606E-3</v>
      </c>
      <c r="T310" s="34">
        <f t="shared" si="301"/>
        <v>3.8266142123546056E-3</v>
      </c>
      <c r="U310" s="35">
        <f t="shared" si="302"/>
        <v>3.826614212354606E-3</v>
      </c>
      <c r="V310" s="36">
        <f t="shared" si="303"/>
        <v>3.8656612961541431E-3</v>
      </c>
      <c r="W310" s="36">
        <f t="shared" si="304"/>
        <v>3.9484968953574454E-3</v>
      </c>
      <c r="X310" s="36">
        <f t="shared" si="305"/>
        <v>4.0290784646504554E-3</v>
      </c>
      <c r="Y310" s="36">
        <f t="shared" si="306"/>
        <v>4.0290784646504554E-3</v>
      </c>
      <c r="Z310" s="2" t="s">
        <v>38</v>
      </c>
      <c r="AA310" s="9" t="s">
        <v>163</v>
      </c>
      <c r="AB310" s="1" t="s">
        <v>8</v>
      </c>
      <c r="AC310" s="30" t="s">
        <v>245</v>
      </c>
    </row>
    <row r="311" spans="1:29" customFormat="1" ht="31.5" hidden="1">
      <c r="A311" t="s">
        <v>319</v>
      </c>
      <c r="B311" s="10" t="str">
        <f t="shared" ca="1" si="250"/>
        <v>Камбоджа</v>
      </c>
      <c r="C311" s="2" t="s">
        <v>5</v>
      </c>
      <c r="D311" s="15" t="s">
        <v>6</v>
      </c>
      <c r="E311" s="10" t="str">
        <f t="shared" ca="1" si="251"/>
        <v xml:space="preserve">I Транспорт, складское хозяйство и связь </v>
      </c>
      <c r="F311" s="22">
        <v>4.6696548362688004</v>
      </c>
      <c r="G311" s="22">
        <v>4.7649539145600004</v>
      </c>
      <c r="H311" s="22">
        <v>4.8621978720000003</v>
      </c>
      <c r="I311" s="22">
        <v>4.9614264000000006</v>
      </c>
      <c r="J311" s="22">
        <v>5.0626800000000003</v>
      </c>
      <c r="K311" s="23">
        <v>5.1660000000000004</v>
      </c>
      <c r="L311" s="24">
        <v>5.1143400000000003</v>
      </c>
      <c r="M311" s="24">
        <v>5.1194543399999999</v>
      </c>
      <c r="N311" s="24">
        <v>5.1194543399999999</v>
      </c>
      <c r="O311" s="24">
        <v>5.0170652532000002</v>
      </c>
      <c r="P311" s="34">
        <f t="shared" si="297"/>
        <v>7.8742437845145984E-4</v>
      </c>
      <c r="Q311" s="34">
        <f t="shared" si="298"/>
        <v>7.8742437845145984E-4</v>
      </c>
      <c r="R311" s="34">
        <f t="shared" si="299"/>
        <v>7.8742437845145973E-4</v>
      </c>
      <c r="S311" s="34">
        <f t="shared" si="300"/>
        <v>7.8742437845145973E-4</v>
      </c>
      <c r="T311" s="34">
        <f t="shared" si="301"/>
        <v>7.8742437845145973E-4</v>
      </c>
      <c r="U311" s="35">
        <f t="shared" si="302"/>
        <v>7.8742437845145973E-4</v>
      </c>
      <c r="V311" s="36">
        <f t="shared" si="303"/>
        <v>7.9545932108871951E-4</v>
      </c>
      <c r="W311" s="36">
        <f t="shared" si="304"/>
        <v>8.1250487796919206E-4</v>
      </c>
      <c r="X311" s="36">
        <f t="shared" si="305"/>
        <v>8.2908661017264498E-4</v>
      </c>
      <c r="Y311" s="36">
        <f t="shared" si="306"/>
        <v>8.2908661017264509E-4</v>
      </c>
      <c r="Z311" s="2" t="s">
        <v>38</v>
      </c>
      <c r="AA311" s="9" t="s">
        <v>163</v>
      </c>
      <c r="AB311" s="1" t="s">
        <v>9</v>
      </c>
      <c r="AC311" s="30" t="s">
        <v>258</v>
      </c>
    </row>
    <row r="312" spans="1:29" customFormat="1" ht="15.75" hidden="1">
      <c r="A312" t="s">
        <v>319</v>
      </c>
      <c r="B312" s="10" t="str">
        <f t="shared" ca="1" si="250"/>
        <v>Камбоджа</v>
      </c>
      <c r="C312" s="2" t="s">
        <v>5</v>
      </c>
      <c r="D312" s="15" t="s">
        <v>6</v>
      </c>
      <c r="E312" s="10" t="str">
        <f t="shared" ca="1" si="251"/>
        <v xml:space="preserve">J Финансовое посредничество </v>
      </c>
      <c r="F312" s="22">
        <v>2.7470153014751997</v>
      </c>
      <c r="G312" s="22">
        <v>2.8030768382399995</v>
      </c>
      <c r="H312" s="22">
        <v>2.8602824879999997</v>
      </c>
      <c r="I312" s="22">
        <v>2.9186555999999997</v>
      </c>
      <c r="J312" s="22">
        <v>2.9782199999999999</v>
      </c>
      <c r="K312" s="23">
        <v>3.0390000000000001</v>
      </c>
      <c r="L312" s="24">
        <v>3.00861</v>
      </c>
      <c r="M312" s="24">
        <v>3.0116186099999998</v>
      </c>
      <c r="N312" s="24">
        <v>3.0116186099999998</v>
      </c>
      <c r="O312" s="24">
        <v>2.9513862377999995</v>
      </c>
      <c r="P312" s="34">
        <f t="shared" si="297"/>
        <v>4.6321770927487151E-4</v>
      </c>
      <c r="Q312" s="34">
        <f t="shared" si="298"/>
        <v>4.6321770927487145E-4</v>
      </c>
      <c r="R312" s="34">
        <f t="shared" si="299"/>
        <v>4.6321770927487145E-4</v>
      </c>
      <c r="S312" s="34">
        <f t="shared" si="300"/>
        <v>4.632177092748714E-4</v>
      </c>
      <c r="T312" s="34">
        <f t="shared" si="301"/>
        <v>4.6321770927487145E-4</v>
      </c>
      <c r="U312" s="35">
        <f t="shared" si="302"/>
        <v>4.6321770927487151E-4</v>
      </c>
      <c r="V312" s="36">
        <f t="shared" si="303"/>
        <v>4.679444205940028E-4</v>
      </c>
      <c r="W312" s="36">
        <f t="shared" si="304"/>
        <v>4.7797180103530281E-4</v>
      </c>
      <c r="X312" s="36">
        <f t="shared" si="305"/>
        <v>4.8772632758704371E-4</v>
      </c>
      <c r="Y312" s="36">
        <f t="shared" si="306"/>
        <v>4.8772632758704371E-4</v>
      </c>
      <c r="Z312" s="2" t="s">
        <v>38</v>
      </c>
      <c r="AA312" s="9" t="s">
        <v>163</v>
      </c>
      <c r="AB312" s="1" t="s">
        <v>10</v>
      </c>
      <c r="AC312" s="30" t="s">
        <v>259</v>
      </c>
    </row>
    <row r="313" spans="1:29" customFormat="1" ht="31.5" hidden="1">
      <c r="A313" t="s">
        <v>319</v>
      </c>
      <c r="B313" s="10" t="str">
        <f t="shared" ca="1" si="250"/>
        <v>Камбоджа</v>
      </c>
      <c r="C313" s="2" t="s">
        <v>5</v>
      </c>
      <c r="D313" s="15" t="s">
        <v>6</v>
      </c>
      <c r="E313" s="10" t="str">
        <f t="shared" ca="1" si="251"/>
        <v xml:space="preserve">K Недвижимость, аренда и деловая активность </v>
      </c>
      <c r="F313" s="22">
        <v>4.3080865175487997</v>
      </c>
      <c r="G313" s="22">
        <v>4.3960066505599995</v>
      </c>
      <c r="H313" s="22">
        <v>4.4857210719999996</v>
      </c>
      <c r="I313" s="22">
        <v>4.5772664000000001</v>
      </c>
      <c r="J313" s="22">
        <v>4.6706799999999999</v>
      </c>
      <c r="K313" s="23">
        <v>4.766</v>
      </c>
      <c r="L313" s="24">
        <v>4.7183399999999995</v>
      </c>
      <c r="M313" s="24">
        <v>4.7230583399999988</v>
      </c>
      <c r="N313" s="24">
        <v>4.7230583399999988</v>
      </c>
      <c r="O313" s="24">
        <v>4.6285971731999984</v>
      </c>
      <c r="P313" s="34">
        <f t="shared" si="297"/>
        <v>7.264546240223882E-4</v>
      </c>
      <c r="Q313" s="34">
        <f t="shared" si="298"/>
        <v>7.2645462402238809E-4</v>
      </c>
      <c r="R313" s="34">
        <f t="shared" si="299"/>
        <v>7.2645462402238809E-4</v>
      </c>
      <c r="S313" s="34">
        <f t="shared" si="300"/>
        <v>7.2645462402238809E-4</v>
      </c>
      <c r="T313" s="34">
        <f t="shared" si="301"/>
        <v>7.2645462402238809E-4</v>
      </c>
      <c r="U313" s="35">
        <f t="shared" si="302"/>
        <v>7.2645462402238809E-4</v>
      </c>
      <c r="V313" s="36">
        <f t="shared" si="303"/>
        <v>7.3386742630833068E-4</v>
      </c>
      <c r="W313" s="36">
        <f t="shared" si="304"/>
        <v>7.4959315687208054E-4</v>
      </c>
      <c r="X313" s="36">
        <f t="shared" si="305"/>
        <v>7.6489097640008226E-4</v>
      </c>
      <c r="Y313" s="36">
        <f t="shared" si="306"/>
        <v>7.6489097640008226E-4</v>
      </c>
      <c r="Z313" s="2" t="s">
        <v>38</v>
      </c>
      <c r="AA313" s="9" t="s">
        <v>163</v>
      </c>
      <c r="AB313" s="1" t="s">
        <v>11</v>
      </c>
      <c r="AC313" s="30" t="s">
        <v>256</v>
      </c>
    </row>
    <row r="314" spans="1:29" customFormat="1" ht="38.25" hidden="1">
      <c r="A314" t="s">
        <v>319</v>
      </c>
      <c r="B314" s="10" t="str">
        <f t="shared" ca="1" si="250"/>
        <v>Камбоджа</v>
      </c>
      <c r="C314" s="2" t="s">
        <v>5</v>
      </c>
      <c r="D314" s="15" t="s">
        <v>6</v>
      </c>
      <c r="E314" s="10" t="str">
        <f t="shared" ca="1" si="251"/>
        <v xml:space="preserve">L Государственное управление и оборона; обязательное соц.страхование </v>
      </c>
      <c r="F314" s="22">
        <v>15.787880636908801</v>
      </c>
      <c r="G314" s="22">
        <v>16.110082282560001</v>
      </c>
      <c r="H314" s="22">
        <v>16.438859472000001</v>
      </c>
      <c r="I314" s="22">
        <v>16.774346400000002</v>
      </c>
      <c r="J314" s="22">
        <v>17.116680000000002</v>
      </c>
      <c r="K314" s="23">
        <v>17.466000000000001</v>
      </c>
      <c r="L314" s="24">
        <v>17.291340000000002</v>
      </c>
      <c r="M314" s="24">
        <v>17.308631339999998</v>
      </c>
      <c r="N314" s="24">
        <v>17.308631339999998</v>
      </c>
      <c r="O314" s="24">
        <v>16.962458713199997</v>
      </c>
      <c r="P314" s="34">
        <f t="shared" si="297"/>
        <v>2.6622443271454117E-3</v>
      </c>
      <c r="Q314" s="34">
        <f t="shared" si="298"/>
        <v>2.6622443271454117E-3</v>
      </c>
      <c r="R314" s="34">
        <f t="shared" si="299"/>
        <v>2.6622443271454117E-3</v>
      </c>
      <c r="S314" s="34">
        <f t="shared" si="300"/>
        <v>2.6622443271454117E-3</v>
      </c>
      <c r="T314" s="34">
        <f t="shared" si="301"/>
        <v>2.6622443271454117E-3</v>
      </c>
      <c r="U314" s="35">
        <f t="shared" si="302"/>
        <v>2.6622443271454113E-3</v>
      </c>
      <c r="V314" s="36">
        <f t="shared" si="303"/>
        <v>2.6894100855856706E-3</v>
      </c>
      <c r="W314" s="36">
        <f t="shared" si="304"/>
        <v>2.7470403017053635E-3</v>
      </c>
      <c r="X314" s="36">
        <f t="shared" si="305"/>
        <v>2.8031023486789421E-3</v>
      </c>
      <c r="Y314" s="36">
        <f t="shared" si="306"/>
        <v>2.8031023486789421E-3</v>
      </c>
      <c r="Z314" s="2" t="s">
        <v>38</v>
      </c>
      <c r="AA314" s="9" t="s">
        <v>163</v>
      </c>
      <c r="AB314" s="1" t="s">
        <v>12</v>
      </c>
      <c r="AC314" s="30" t="s">
        <v>257</v>
      </c>
    </row>
    <row r="315" spans="1:29" customFormat="1" ht="15.75" hidden="1">
      <c r="A315" t="s">
        <v>319</v>
      </c>
      <c r="B315" s="10" t="str">
        <f t="shared" ca="1" si="250"/>
        <v>Камбоджа</v>
      </c>
      <c r="C315" s="2" t="s">
        <v>5</v>
      </c>
      <c r="D315" s="15" t="s">
        <v>6</v>
      </c>
      <c r="E315" s="10" t="str">
        <f t="shared" ca="1" si="251"/>
        <v xml:space="preserve">M Образование </v>
      </c>
      <c r="F315" s="22">
        <v>29.946895997984001</v>
      </c>
      <c r="G315" s="22">
        <v>30.558057140800003</v>
      </c>
      <c r="H315" s="22">
        <v>31.181690960000005</v>
      </c>
      <c r="I315" s="22">
        <v>31.818052000000005</v>
      </c>
      <c r="J315" s="22">
        <v>32.467400000000005</v>
      </c>
      <c r="K315" s="23">
        <v>33.130000000000003</v>
      </c>
      <c r="L315" s="24">
        <v>32.798700000000004</v>
      </c>
      <c r="M315" s="24">
        <v>32.831498699999997</v>
      </c>
      <c r="N315" s="24">
        <v>32.831498699999997</v>
      </c>
      <c r="O315" s="24">
        <v>32.174868726</v>
      </c>
      <c r="P315" s="34">
        <f t="shared" si="297"/>
        <v>5.0498199105878565E-3</v>
      </c>
      <c r="Q315" s="34">
        <f t="shared" si="298"/>
        <v>5.0498199105878565E-3</v>
      </c>
      <c r="R315" s="34">
        <f t="shared" si="299"/>
        <v>5.0498199105878565E-3</v>
      </c>
      <c r="S315" s="34">
        <f t="shared" si="300"/>
        <v>5.0498199105878556E-3</v>
      </c>
      <c r="T315" s="34">
        <f t="shared" si="301"/>
        <v>5.0498199105878556E-3</v>
      </c>
      <c r="U315" s="35">
        <f t="shared" si="302"/>
        <v>5.0498199105878556E-3</v>
      </c>
      <c r="V315" s="36">
        <f t="shared" si="303"/>
        <v>5.1013486851856906E-3</v>
      </c>
      <c r="W315" s="36">
        <f t="shared" si="304"/>
        <v>5.2106632998682404E-3</v>
      </c>
      <c r="X315" s="36">
        <f t="shared" si="305"/>
        <v>5.3170033672124903E-3</v>
      </c>
      <c r="Y315" s="36">
        <f t="shared" si="306"/>
        <v>5.3170033672124912E-3</v>
      </c>
      <c r="Z315" s="2" t="s">
        <v>38</v>
      </c>
      <c r="AA315" s="9" t="s">
        <v>163</v>
      </c>
      <c r="AB315" s="1" t="s">
        <v>13</v>
      </c>
      <c r="AC315" s="30" t="s">
        <v>254</v>
      </c>
    </row>
    <row r="316" spans="1:29" customFormat="1" ht="25.5" hidden="1">
      <c r="A316" t="s">
        <v>319</v>
      </c>
      <c r="B316" s="10" t="str">
        <f t="shared" ca="1" si="250"/>
        <v>Камбоджа</v>
      </c>
      <c r="C316" s="2" t="s">
        <v>5</v>
      </c>
      <c r="D316" s="15" t="s">
        <v>6</v>
      </c>
      <c r="E316" s="10" t="str">
        <f t="shared" ca="1" si="251"/>
        <v xml:space="preserve">N Здравоохранение и социальная работа </v>
      </c>
      <c r="F316" s="22">
        <v>10.744002590764799</v>
      </c>
      <c r="G316" s="22">
        <v>10.963267949759999</v>
      </c>
      <c r="H316" s="22">
        <v>11.187008111999999</v>
      </c>
      <c r="I316" s="22">
        <v>11.4153144</v>
      </c>
      <c r="J316" s="22">
        <v>11.64828</v>
      </c>
      <c r="K316" s="23">
        <v>11.885999999999999</v>
      </c>
      <c r="L316" s="24">
        <v>11.767139999999999</v>
      </c>
      <c r="M316" s="24">
        <v>11.778907139999998</v>
      </c>
      <c r="N316" s="24">
        <v>11.778907139999998</v>
      </c>
      <c r="O316" s="24">
        <v>11.543328997199998</v>
      </c>
      <c r="P316" s="34">
        <f t="shared" si="297"/>
        <v>1.8117162528598627E-3</v>
      </c>
      <c r="Q316" s="34">
        <f t="shared" si="298"/>
        <v>1.8117162528598625E-3</v>
      </c>
      <c r="R316" s="34">
        <f t="shared" si="299"/>
        <v>1.8117162528598625E-3</v>
      </c>
      <c r="S316" s="34">
        <f t="shared" si="300"/>
        <v>1.8117162528598625E-3</v>
      </c>
      <c r="T316" s="34">
        <f t="shared" si="301"/>
        <v>1.8117162528598625E-3</v>
      </c>
      <c r="U316" s="35">
        <f t="shared" si="302"/>
        <v>1.8117162528598625E-3</v>
      </c>
      <c r="V316" s="36">
        <f t="shared" si="303"/>
        <v>1.8302031533992487E-3</v>
      </c>
      <c r="W316" s="36">
        <f t="shared" si="304"/>
        <v>1.8694217924006609E-3</v>
      </c>
      <c r="X316" s="36">
        <f t="shared" si="305"/>
        <v>1.9075732575516949E-3</v>
      </c>
      <c r="Y316" s="36">
        <f t="shared" si="306"/>
        <v>1.9075732575516951E-3</v>
      </c>
      <c r="Z316" s="2" t="s">
        <v>38</v>
      </c>
      <c r="AA316" s="9" t="s">
        <v>163</v>
      </c>
      <c r="AB316" s="1" t="s">
        <v>14</v>
      </c>
      <c r="AC316" s="30" t="s">
        <v>255</v>
      </c>
    </row>
    <row r="317" spans="1:29" customFormat="1" ht="31.5" hidden="1">
      <c r="A317" t="s">
        <v>319</v>
      </c>
      <c r="B317" s="10" t="str">
        <f t="shared" ca="1" si="250"/>
        <v>Камбоджа</v>
      </c>
      <c r="C317" s="2" t="s">
        <v>5</v>
      </c>
      <c r="D317" s="15" t="s">
        <v>6</v>
      </c>
      <c r="E317" s="10" t="str">
        <f t="shared" ca="1" si="251"/>
        <v>O Прочие виды коммунальных, социальных и личных услуг</v>
      </c>
      <c r="F317" s="22">
        <v>38.627247409654395</v>
      </c>
      <c r="G317" s="22">
        <v>39.415558581279996</v>
      </c>
      <c r="H317" s="22">
        <v>40.219957735999998</v>
      </c>
      <c r="I317" s="22">
        <v>41.040773199999997</v>
      </c>
      <c r="J317" s="22">
        <v>41.878339999999994</v>
      </c>
      <c r="K317" s="23">
        <v>42.732999999999997</v>
      </c>
      <c r="L317" s="24">
        <v>42.305669999999999</v>
      </c>
      <c r="M317" s="24">
        <v>42.347975669999997</v>
      </c>
      <c r="N317" s="24">
        <v>42.347975669999997</v>
      </c>
      <c r="O317" s="24">
        <v>41.501016156599995</v>
      </c>
      <c r="P317" s="34">
        <f t="shared" si="297"/>
        <v>6.5135512900437913E-3</v>
      </c>
      <c r="Q317" s="34">
        <f t="shared" si="298"/>
        <v>6.5135512900437913E-3</v>
      </c>
      <c r="R317" s="34">
        <f t="shared" si="299"/>
        <v>6.5135512900437913E-3</v>
      </c>
      <c r="S317" s="34">
        <f t="shared" si="300"/>
        <v>6.5135512900437913E-3</v>
      </c>
      <c r="T317" s="34">
        <f t="shared" si="301"/>
        <v>6.5135512900437904E-3</v>
      </c>
      <c r="U317" s="35">
        <f t="shared" si="302"/>
        <v>6.5135512900437913E-3</v>
      </c>
      <c r="V317" s="36">
        <f t="shared" si="303"/>
        <v>6.5800160991258709E-3</v>
      </c>
      <c r="W317" s="36">
        <f t="shared" si="304"/>
        <v>6.7210164441071389E-3</v>
      </c>
      <c r="X317" s="36">
        <f t="shared" si="305"/>
        <v>6.8581800450072854E-3</v>
      </c>
      <c r="Y317" s="36">
        <f t="shared" si="306"/>
        <v>6.8581800450072854E-3</v>
      </c>
      <c r="Z317" s="2" t="s">
        <v>38</v>
      </c>
      <c r="AA317" s="9" t="s">
        <v>163</v>
      </c>
      <c r="AB317" s="1" t="s">
        <v>266</v>
      </c>
      <c r="AC317" s="33" t="s">
        <v>315</v>
      </c>
    </row>
    <row r="318" spans="1:29" customFormat="1" ht="31.5" hidden="1">
      <c r="A318" t="s">
        <v>319</v>
      </c>
      <c r="B318" s="10" t="str">
        <f t="shared" ca="1" si="250"/>
        <v>Камбоджа</v>
      </c>
      <c r="C318" s="2" t="s">
        <v>5</v>
      </c>
      <c r="D318" s="15" t="s">
        <v>6</v>
      </c>
      <c r="E318" s="10" t="str">
        <f t="shared" ca="1" si="251"/>
        <v>Q Экс-территориальные организации и органы</v>
      </c>
      <c r="F318" s="22">
        <v>2.6864526080896001</v>
      </c>
      <c r="G318" s="22">
        <v>2.7412781715200003</v>
      </c>
      <c r="H318" s="22">
        <v>2.7972226240000002</v>
      </c>
      <c r="I318" s="22">
        <v>2.8543088000000001</v>
      </c>
      <c r="J318" s="22">
        <v>2.91256</v>
      </c>
      <c r="K318" s="23">
        <v>2.972</v>
      </c>
      <c r="L318" s="24">
        <v>2.9422799999999998</v>
      </c>
      <c r="M318" s="24">
        <v>2.9452222799999994</v>
      </c>
      <c r="N318" s="24">
        <v>2.9452222799999994</v>
      </c>
      <c r="O318" s="24">
        <v>2.8863178343999993</v>
      </c>
      <c r="P318" s="34">
        <f t="shared" si="297"/>
        <v>4.5300527540800204E-4</v>
      </c>
      <c r="Q318" s="34">
        <f t="shared" si="298"/>
        <v>4.530052754080021E-4</v>
      </c>
      <c r="R318" s="34">
        <f t="shared" si="299"/>
        <v>4.5300527540800204E-4</v>
      </c>
      <c r="S318" s="34">
        <f t="shared" si="300"/>
        <v>4.5300527540800199E-4</v>
      </c>
      <c r="T318" s="34">
        <f t="shared" si="301"/>
        <v>4.5300527540800194E-4</v>
      </c>
      <c r="U318" s="35">
        <f t="shared" si="302"/>
        <v>4.5300527540800199E-4</v>
      </c>
      <c r="V318" s="36">
        <f t="shared" si="303"/>
        <v>4.5762777821828766E-4</v>
      </c>
      <c r="W318" s="36">
        <f t="shared" si="304"/>
        <v>4.6743408775153664E-4</v>
      </c>
      <c r="X318" s="36">
        <f t="shared" si="305"/>
        <v>4.7697355893013948E-4</v>
      </c>
      <c r="Y318" s="36">
        <f t="shared" si="306"/>
        <v>4.7697355893013948E-4</v>
      </c>
      <c r="Z318" s="2" t="s">
        <v>38</v>
      </c>
      <c r="AA318" s="9" t="s">
        <v>163</v>
      </c>
      <c r="AB318" s="1" t="s">
        <v>264</v>
      </c>
      <c r="AC318" s="1" t="s">
        <v>316</v>
      </c>
    </row>
    <row r="319" spans="1:29" ht="15.75" hidden="1">
      <c r="A319" t="s">
        <v>321</v>
      </c>
      <c r="B319" s="10" t="str">
        <f t="shared" ca="1" si="250"/>
        <v>Канада</v>
      </c>
      <c r="C319" s="10" t="s">
        <v>16</v>
      </c>
      <c r="D319" s="25" t="s">
        <v>6</v>
      </c>
      <c r="E319" s="10" t="str">
        <f t="shared" ca="1" si="251"/>
        <v xml:space="preserve">Итого </v>
      </c>
      <c r="F319" s="26">
        <v>14406.7</v>
      </c>
      <c r="G319" s="23">
        <v>14764.2</v>
      </c>
      <c r="H319" s="23">
        <v>14946.2</v>
      </c>
      <c r="I319" s="23">
        <v>15310.4</v>
      </c>
      <c r="J319" s="23">
        <v>15672.3</v>
      </c>
      <c r="K319" s="23">
        <v>15947</v>
      </c>
      <c r="L319" s="23">
        <v>16169.7</v>
      </c>
      <c r="M319" s="23">
        <v>16484.3</v>
      </c>
      <c r="N319" s="23">
        <v>16866.400000000001</v>
      </c>
      <c r="O319" s="23">
        <v>17125.8</v>
      </c>
      <c r="P319" s="40">
        <f t="shared" ref="P319:Y319" si="307">F319/F$319</f>
        <v>1</v>
      </c>
      <c r="Q319" s="35">
        <f t="shared" si="307"/>
        <v>1</v>
      </c>
      <c r="R319" s="35">
        <f t="shared" si="307"/>
        <v>1</v>
      </c>
      <c r="S319" s="35">
        <f t="shared" si="307"/>
        <v>1</v>
      </c>
      <c r="T319" s="35">
        <f t="shared" si="307"/>
        <v>1</v>
      </c>
      <c r="U319" s="35">
        <f t="shared" si="307"/>
        <v>1</v>
      </c>
      <c r="V319" s="35">
        <f t="shared" si="307"/>
        <v>1</v>
      </c>
      <c r="W319" s="35">
        <f t="shared" si="307"/>
        <v>1</v>
      </c>
      <c r="X319" s="35">
        <f t="shared" si="307"/>
        <v>1</v>
      </c>
      <c r="Y319" s="35">
        <f t="shared" si="307"/>
        <v>1</v>
      </c>
      <c r="Z319" s="10" t="s">
        <v>39</v>
      </c>
      <c r="AA319" s="2" t="s">
        <v>164</v>
      </c>
      <c r="AB319" s="5" t="s">
        <v>262</v>
      </c>
      <c r="AC319" s="30" t="s">
        <v>260</v>
      </c>
    </row>
    <row r="320" spans="1:29" ht="31.5" hidden="1">
      <c r="A320" t="s">
        <v>321</v>
      </c>
      <c r="B320" s="10" t="str">
        <f t="shared" ca="1" si="250"/>
        <v>Канада</v>
      </c>
      <c r="C320" s="43" t="s">
        <v>16</v>
      </c>
      <c r="D320" s="25" t="s">
        <v>6</v>
      </c>
      <c r="E320" s="10" t="str">
        <f t="shared" ca="1" si="251"/>
        <v>E Электро-, газо- и водоснабжение</v>
      </c>
      <c r="F320" s="26">
        <v>114.3</v>
      </c>
      <c r="G320" s="23">
        <v>114.9</v>
      </c>
      <c r="H320" s="23">
        <v>124.4</v>
      </c>
      <c r="I320" s="23">
        <v>131.9</v>
      </c>
      <c r="J320" s="23">
        <v>130.5</v>
      </c>
      <c r="K320" s="23">
        <v>133.30000000000001</v>
      </c>
      <c r="L320" s="23">
        <v>125.3</v>
      </c>
      <c r="M320" s="23">
        <v>122</v>
      </c>
      <c r="N320" s="23">
        <v>138</v>
      </c>
      <c r="O320" s="23">
        <v>151.80000000000001</v>
      </c>
      <c r="P320" s="40">
        <f t="shared" ref="P320:P330" si="308">F320/F$319</f>
        <v>7.9338085751768268E-3</v>
      </c>
      <c r="Q320" s="35">
        <f t="shared" ref="Q320:Q330" si="309">G320/G$319</f>
        <v>7.7823383590035359E-3</v>
      </c>
      <c r="R320" s="35">
        <f t="shared" ref="R320:R330" si="310">H320/H$319</f>
        <v>8.3231858264977056E-3</v>
      </c>
      <c r="S320" s="35">
        <f t="shared" ref="S320:S330" si="311">I320/I$319</f>
        <v>8.6150590448322711E-3</v>
      </c>
      <c r="T320" s="35">
        <f t="shared" ref="T320:T330" si="312">J320/J$319</f>
        <v>8.3267931318313209E-3</v>
      </c>
      <c r="U320" s="35">
        <f t="shared" ref="U320:U330" si="313">K320/K$319</f>
        <v>8.3589389853891017E-3</v>
      </c>
      <c r="V320" s="35">
        <f t="shared" ref="V320:V330" si="314">L320/L$319</f>
        <v>7.7490615162928191E-3</v>
      </c>
      <c r="W320" s="35">
        <f t="shared" ref="W320:W330" si="315">M320/M$319</f>
        <v>7.4009815400107983E-3</v>
      </c>
      <c r="X320" s="35">
        <f t="shared" ref="X320:X330" si="316">N320/N$319</f>
        <v>8.1819475406725798E-3</v>
      </c>
      <c r="Y320" s="35">
        <f t="shared" ref="Y320:Y330" si="317">O320/O$319</f>
        <v>8.8638195004029016E-3</v>
      </c>
      <c r="Z320" s="43" t="s">
        <v>39</v>
      </c>
      <c r="AA320" s="4" t="s">
        <v>164</v>
      </c>
      <c r="AB320" s="5" t="s">
        <v>263</v>
      </c>
      <c r="AC320" s="5" t="s">
        <v>314</v>
      </c>
    </row>
    <row r="321" spans="1:29" ht="63" hidden="1">
      <c r="A321" t="s">
        <v>321</v>
      </c>
      <c r="B321" s="10" t="str">
        <f t="shared" ca="1" si="250"/>
        <v>Канада</v>
      </c>
      <c r="C321" s="6" t="s">
        <v>16</v>
      </c>
      <c r="D321" s="25" t="s">
        <v>6</v>
      </c>
      <c r="E321" s="10" t="str">
        <f t="shared" ca="1" si="251"/>
        <v xml:space="preserve">G Оптовая и розничная торговля; ремонт автомашин, мотоцивлов и продукция домохозяйств  </v>
      </c>
      <c r="F321" s="26">
        <v>2481.5</v>
      </c>
      <c r="G321" s="23">
        <v>2548.6999999999998</v>
      </c>
      <c r="H321" s="23">
        <v>2621.1</v>
      </c>
      <c r="I321" s="23">
        <v>2664.7</v>
      </c>
      <c r="J321" s="23">
        <v>2729.9</v>
      </c>
      <c r="K321" s="23">
        <v>2771.8</v>
      </c>
      <c r="L321" s="23">
        <v>2839.9</v>
      </c>
      <c r="M321" s="23">
        <v>2891.8</v>
      </c>
      <c r="N321" s="23">
        <v>2947.4</v>
      </c>
      <c r="O321" s="23">
        <v>2951.1</v>
      </c>
      <c r="P321" s="40">
        <f t="shared" si="308"/>
        <v>0.17224624653806908</v>
      </c>
      <c r="Q321" s="35">
        <f t="shared" si="309"/>
        <v>0.17262703024884515</v>
      </c>
      <c r="R321" s="35">
        <f t="shared" si="310"/>
        <v>0.17536899011119883</v>
      </c>
      <c r="S321" s="35">
        <f t="shared" si="311"/>
        <v>0.17404509353119446</v>
      </c>
      <c r="T321" s="35">
        <f t="shared" si="312"/>
        <v>0.1741863032228837</v>
      </c>
      <c r="U321" s="35">
        <f t="shared" si="313"/>
        <v>0.17381325641186432</v>
      </c>
      <c r="V321" s="35">
        <f t="shared" si="314"/>
        <v>0.17563096408715065</v>
      </c>
      <c r="W321" s="35">
        <f t="shared" si="315"/>
        <v>0.17542752801150188</v>
      </c>
      <c r="X321" s="35">
        <f t="shared" si="316"/>
        <v>0.17474979841578522</v>
      </c>
      <c r="Y321" s="35">
        <f t="shared" si="317"/>
        <v>0.17231895736257577</v>
      </c>
      <c r="Z321" s="6" t="s">
        <v>39</v>
      </c>
      <c r="AA321" s="4" t="s">
        <v>164</v>
      </c>
      <c r="AB321" s="5" t="s">
        <v>7</v>
      </c>
      <c r="AC321" s="30" t="s">
        <v>244</v>
      </c>
    </row>
    <row r="322" spans="1:29" ht="15.75" hidden="1">
      <c r="A322" t="s">
        <v>321</v>
      </c>
      <c r="B322" s="10" t="str">
        <f t="shared" ca="1" si="250"/>
        <v>Канада</v>
      </c>
      <c r="C322" s="4" t="s">
        <v>16</v>
      </c>
      <c r="D322" s="25" t="s">
        <v>6</v>
      </c>
      <c r="E322" s="10" t="str">
        <f t="shared" ca="1" si="251"/>
        <v>H Отели и рестораны</v>
      </c>
      <c r="F322" s="26">
        <v>913.6</v>
      </c>
      <c r="G322" s="23">
        <v>938.2</v>
      </c>
      <c r="H322" s="23">
        <v>943.2</v>
      </c>
      <c r="I322" s="23">
        <v>985.1</v>
      </c>
      <c r="J322" s="23">
        <v>1005.5</v>
      </c>
      <c r="K322" s="23">
        <v>1012.4</v>
      </c>
      <c r="L322" s="23">
        <v>1004.5</v>
      </c>
      <c r="M322" s="23">
        <v>1015</v>
      </c>
      <c r="N322" s="23">
        <v>1069.4000000000001</v>
      </c>
      <c r="O322" s="23">
        <v>1073.5</v>
      </c>
      <c r="P322" s="40">
        <f t="shared" si="308"/>
        <v>6.3414938882603231E-2</v>
      </c>
      <c r="Q322" s="35">
        <f t="shared" si="309"/>
        <v>6.3545603554544097E-2</v>
      </c>
      <c r="R322" s="35">
        <f t="shared" si="310"/>
        <v>6.3106341411194825E-2</v>
      </c>
      <c r="S322" s="35">
        <f t="shared" si="311"/>
        <v>6.434188525446756E-2</v>
      </c>
      <c r="T322" s="35">
        <f t="shared" si="312"/>
        <v>6.4157781563650526E-2</v>
      </c>
      <c r="U322" s="35">
        <f t="shared" si="313"/>
        <v>6.3485295039819395E-2</v>
      </c>
      <c r="V322" s="35">
        <f t="shared" si="314"/>
        <v>6.2122364669721764E-2</v>
      </c>
      <c r="W322" s="35">
        <f t="shared" si="315"/>
        <v>6.1573739861565252E-2</v>
      </c>
      <c r="X322" s="35">
        <f t="shared" si="316"/>
        <v>6.3404164492719253E-2</v>
      </c>
      <c r="Y322" s="35">
        <f t="shared" si="317"/>
        <v>6.2683203120438166E-2</v>
      </c>
      <c r="Z322" s="4" t="s">
        <v>39</v>
      </c>
      <c r="AA322" s="4" t="s">
        <v>164</v>
      </c>
      <c r="AB322" s="5" t="s">
        <v>8</v>
      </c>
      <c r="AC322" s="30" t="s">
        <v>245</v>
      </c>
    </row>
    <row r="323" spans="1:29" ht="31.5" hidden="1">
      <c r="A323" t="s">
        <v>321</v>
      </c>
      <c r="B323" s="10" t="str">
        <f t="shared" ref="B323:B386" ca="1" si="318">OFFSET(Z323,0,$Z$1)</f>
        <v>Канада</v>
      </c>
      <c r="C323" s="4" t="s">
        <v>16</v>
      </c>
      <c r="D323" s="25" t="s">
        <v>6</v>
      </c>
      <c r="E323" s="10" t="str">
        <f t="shared" ref="E323:E386" ca="1" si="319">OFFSET(AB323,0,$Z$1)</f>
        <v xml:space="preserve">I Транспорт, складское хозяйство и связь </v>
      </c>
      <c r="F323" s="26">
        <v>970.1</v>
      </c>
      <c r="G323" s="23">
        <v>1123.4000000000001</v>
      </c>
      <c r="H323" s="23">
        <v>1152.7</v>
      </c>
      <c r="I323" s="23">
        <v>1118.2</v>
      </c>
      <c r="J323" s="23">
        <v>1141.7</v>
      </c>
      <c r="K323" s="23">
        <v>1156.3</v>
      </c>
      <c r="L323" s="23">
        <v>1153.8</v>
      </c>
      <c r="M323" s="23">
        <v>1097.0999999999999</v>
      </c>
      <c r="N323" s="23">
        <v>1125</v>
      </c>
      <c r="O323" s="23">
        <v>1148.2</v>
      </c>
      <c r="P323" s="40">
        <f t="shared" si="308"/>
        <v>6.7336725273657388E-2</v>
      </c>
      <c r="Q323" s="35">
        <f t="shared" si="309"/>
        <v>7.6089459638856161E-2</v>
      </c>
      <c r="R323" s="35">
        <f t="shared" si="310"/>
        <v>7.7123282172057106E-2</v>
      </c>
      <c r="S323" s="35">
        <f t="shared" si="311"/>
        <v>7.3035322395234623E-2</v>
      </c>
      <c r="T323" s="35">
        <f t="shared" si="312"/>
        <v>7.2848273705837699E-2</v>
      </c>
      <c r="U323" s="35">
        <f t="shared" si="313"/>
        <v>7.2508935850003134E-2</v>
      </c>
      <c r="V323" s="35">
        <f t="shared" si="314"/>
        <v>7.1355683778919821E-2</v>
      </c>
      <c r="W323" s="35">
        <f t="shared" si="315"/>
        <v>6.6554236455293819E-2</v>
      </c>
      <c r="X323" s="35">
        <f t="shared" si="316"/>
        <v>6.670065929896124E-2</v>
      </c>
      <c r="Y323" s="35">
        <f t="shared" si="317"/>
        <v>6.7045043151268857E-2</v>
      </c>
      <c r="Z323" s="4" t="s">
        <v>39</v>
      </c>
      <c r="AA323" s="4" t="s">
        <v>164</v>
      </c>
      <c r="AB323" s="5" t="s">
        <v>9</v>
      </c>
      <c r="AC323" s="30" t="s">
        <v>258</v>
      </c>
    </row>
    <row r="324" spans="1:29" ht="15.75" hidden="1">
      <c r="A324" t="s">
        <v>321</v>
      </c>
      <c r="B324" s="10" t="str">
        <f t="shared" ca="1" si="318"/>
        <v>Канада</v>
      </c>
      <c r="C324" s="4" t="s">
        <v>16</v>
      </c>
      <c r="D324" s="25" t="s">
        <v>6</v>
      </c>
      <c r="E324" s="10" t="str">
        <f t="shared" ca="1" si="319"/>
        <v xml:space="preserve">J Финансовое посредничество </v>
      </c>
      <c r="F324" s="26">
        <v>620.4</v>
      </c>
      <c r="G324" s="23">
        <v>608.1</v>
      </c>
      <c r="H324" s="23">
        <v>635.70000000000005</v>
      </c>
      <c r="I324" s="23">
        <v>652.20000000000005</v>
      </c>
      <c r="J324" s="23">
        <v>649.5</v>
      </c>
      <c r="K324" s="23">
        <v>682.9</v>
      </c>
      <c r="L324" s="23">
        <v>707</v>
      </c>
      <c r="M324" s="23">
        <v>745</v>
      </c>
      <c r="N324" s="23">
        <v>760.2</v>
      </c>
      <c r="O324" s="23">
        <v>786.1</v>
      </c>
      <c r="P324" s="40">
        <f t="shared" si="308"/>
        <v>4.3063296938230126E-2</v>
      </c>
      <c r="Q324" s="35">
        <f t="shared" si="309"/>
        <v>4.1187466980940383E-2</v>
      </c>
      <c r="R324" s="35">
        <f t="shared" si="310"/>
        <v>4.2532550079618904E-2</v>
      </c>
      <c r="S324" s="35">
        <f t="shared" si="311"/>
        <v>4.2598495140558058E-2</v>
      </c>
      <c r="T324" s="35">
        <f t="shared" si="312"/>
        <v>4.1442545127390366E-2</v>
      </c>
      <c r="U324" s="35">
        <f t="shared" si="313"/>
        <v>4.2823101523797577E-2</v>
      </c>
      <c r="V324" s="35">
        <f t="shared" si="314"/>
        <v>4.372375492433378E-2</v>
      </c>
      <c r="W324" s="35">
        <f t="shared" si="315"/>
        <v>4.5194518420557744E-2</v>
      </c>
      <c r="X324" s="35">
        <f t="shared" si="316"/>
        <v>4.5071858843618078E-2</v>
      </c>
      <c r="Y324" s="35">
        <f t="shared" si="317"/>
        <v>4.5901505331137821E-2</v>
      </c>
      <c r="Z324" s="4" t="s">
        <v>39</v>
      </c>
      <c r="AA324" s="4" t="s">
        <v>164</v>
      </c>
      <c r="AB324" s="5" t="s">
        <v>10</v>
      </c>
      <c r="AC324" s="30" t="s">
        <v>259</v>
      </c>
    </row>
    <row r="325" spans="1:29" ht="31.5" hidden="1">
      <c r="A325" t="s">
        <v>321</v>
      </c>
      <c r="B325" s="10" t="str">
        <f t="shared" ca="1" si="318"/>
        <v>Канада</v>
      </c>
      <c r="C325" s="4" t="s">
        <v>16</v>
      </c>
      <c r="D325" s="25" t="s">
        <v>6</v>
      </c>
      <c r="E325" s="10" t="str">
        <f t="shared" ca="1" si="319"/>
        <v xml:space="preserve">K Недвижимость, аренда и деловая активность </v>
      </c>
      <c r="F325" s="26">
        <v>1642.7</v>
      </c>
      <c r="G325" s="23">
        <v>1731.2</v>
      </c>
      <c r="H325" s="23">
        <v>1774.3</v>
      </c>
      <c r="I325" s="23">
        <v>1812.5</v>
      </c>
      <c r="J325" s="23">
        <v>1884.5</v>
      </c>
      <c r="K325" s="23">
        <v>1928</v>
      </c>
      <c r="L325" s="23">
        <v>1991.8</v>
      </c>
      <c r="M325" s="23">
        <v>2071.1</v>
      </c>
      <c r="N325" s="23">
        <v>2142.6999999999998</v>
      </c>
      <c r="O325" s="23">
        <v>2176</v>
      </c>
      <c r="P325" s="40">
        <f t="shared" si="308"/>
        <v>0.11402333636433049</v>
      </c>
      <c r="Q325" s="35">
        <f t="shared" si="309"/>
        <v>0.11725660719849365</v>
      </c>
      <c r="R325" s="35">
        <f t="shared" si="310"/>
        <v>0.11871244864915496</v>
      </c>
      <c r="S325" s="35">
        <f t="shared" si="311"/>
        <v>0.11838358240150486</v>
      </c>
      <c r="T325" s="35">
        <f t="shared" si="312"/>
        <v>0.12024399737115804</v>
      </c>
      <c r="U325" s="35">
        <f t="shared" si="313"/>
        <v>0.12090048284943876</v>
      </c>
      <c r="V325" s="35">
        <f t="shared" si="314"/>
        <v>0.12318101139786142</v>
      </c>
      <c r="W325" s="35">
        <f t="shared" si="315"/>
        <v>0.12564076120915052</v>
      </c>
      <c r="X325" s="35">
        <f t="shared" si="316"/>
        <v>0.12703955793767488</v>
      </c>
      <c r="Y325" s="35">
        <f t="shared" si="317"/>
        <v>0.12705975779233672</v>
      </c>
      <c r="Z325" s="4" t="s">
        <v>39</v>
      </c>
      <c r="AA325" s="4" t="s">
        <v>164</v>
      </c>
      <c r="AB325" s="5" t="s">
        <v>11</v>
      </c>
      <c r="AC325" s="30" t="s">
        <v>256</v>
      </c>
    </row>
    <row r="326" spans="1:29" ht="47.25" hidden="1">
      <c r="A326" t="s">
        <v>321</v>
      </c>
      <c r="B326" s="10" t="str">
        <f t="shared" ca="1" si="318"/>
        <v>Канада</v>
      </c>
      <c r="C326" s="4" t="s">
        <v>16</v>
      </c>
      <c r="D326" s="25" t="s">
        <v>6</v>
      </c>
      <c r="E326" s="10" t="str">
        <f t="shared" ca="1" si="319"/>
        <v xml:space="preserve">L Государственное управление и оборона; обязательное соц.страхование </v>
      </c>
      <c r="F326" s="26">
        <v>774.5</v>
      </c>
      <c r="G326" s="23">
        <v>769.9</v>
      </c>
      <c r="H326" s="23">
        <v>783</v>
      </c>
      <c r="I326" s="23">
        <v>786.7</v>
      </c>
      <c r="J326" s="23">
        <v>817.1</v>
      </c>
      <c r="K326" s="23">
        <v>824.2</v>
      </c>
      <c r="L326" s="23">
        <v>830.5</v>
      </c>
      <c r="M326" s="23">
        <v>834.1</v>
      </c>
      <c r="N326" s="23">
        <v>862.1</v>
      </c>
      <c r="O326" s="23">
        <v>923.7</v>
      </c>
      <c r="P326" s="40">
        <f t="shared" si="308"/>
        <v>5.3759709024273426E-2</v>
      </c>
      <c r="Q326" s="35">
        <f t="shared" si="309"/>
        <v>5.2146408203627689E-2</v>
      </c>
      <c r="R326" s="35">
        <f t="shared" si="310"/>
        <v>5.2387897927232335E-2</v>
      </c>
      <c r="S326" s="35">
        <f t="shared" si="311"/>
        <v>5.1383373393249041E-2</v>
      </c>
      <c r="T326" s="35">
        <f t="shared" si="312"/>
        <v>5.213657216873082E-2</v>
      </c>
      <c r="U326" s="35">
        <f t="shared" si="313"/>
        <v>5.1683702263748674E-2</v>
      </c>
      <c r="V326" s="35">
        <f t="shared" si="314"/>
        <v>5.1361497121158707E-2</v>
      </c>
      <c r="W326" s="35">
        <f t="shared" si="315"/>
        <v>5.0599661496090222E-2</v>
      </c>
      <c r="X326" s="35">
        <f t="shared" si="316"/>
        <v>5.1113456339230659E-2</v>
      </c>
      <c r="Y326" s="35">
        <f t="shared" si="317"/>
        <v>5.3936166485653227E-2</v>
      </c>
      <c r="Z326" s="4" t="s">
        <v>39</v>
      </c>
      <c r="AA326" s="4" t="s">
        <v>164</v>
      </c>
      <c r="AB326" s="5" t="s">
        <v>12</v>
      </c>
      <c r="AC326" s="30" t="s">
        <v>257</v>
      </c>
    </row>
    <row r="327" spans="1:29" customFormat="1" ht="15.75" hidden="1">
      <c r="A327" t="s">
        <v>321</v>
      </c>
      <c r="B327" s="10" t="str">
        <f t="shared" ca="1" si="318"/>
        <v>Канада</v>
      </c>
      <c r="C327" s="2" t="s">
        <v>16</v>
      </c>
      <c r="D327" s="18" t="s">
        <v>6</v>
      </c>
      <c r="E327" s="10" t="str">
        <f t="shared" ca="1" si="319"/>
        <v xml:space="preserve">M Образование </v>
      </c>
      <c r="F327" s="26">
        <v>970.7</v>
      </c>
      <c r="G327" s="23">
        <v>974.1</v>
      </c>
      <c r="H327" s="23">
        <v>981.6</v>
      </c>
      <c r="I327" s="23">
        <v>1007.4</v>
      </c>
      <c r="J327" s="23">
        <v>1027.0999999999999</v>
      </c>
      <c r="K327" s="23">
        <v>1035.7</v>
      </c>
      <c r="L327" s="23">
        <v>1106.0999999999999</v>
      </c>
      <c r="M327" s="23">
        <v>1158.4000000000001</v>
      </c>
      <c r="N327" s="23">
        <v>1183.2</v>
      </c>
      <c r="O327" s="23">
        <v>1192.8</v>
      </c>
      <c r="P327" s="40">
        <f t="shared" si="308"/>
        <v>6.7378372562765937E-2</v>
      </c>
      <c r="Q327" s="35">
        <f t="shared" si="309"/>
        <v>6.5977160970455556E-2</v>
      </c>
      <c r="R327" s="35">
        <f t="shared" si="310"/>
        <v>6.5675556328698925E-2</v>
      </c>
      <c r="S327" s="35">
        <f t="shared" si="311"/>
        <v>6.5798411537255727E-2</v>
      </c>
      <c r="T327" s="35">
        <f t="shared" si="312"/>
        <v>6.5536009392367423E-2</v>
      </c>
      <c r="U327" s="35">
        <f t="shared" si="313"/>
        <v>6.4946384899981197E-2</v>
      </c>
      <c r="V327" s="35">
        <f t="shared" si="314"/>
        <v>6.840572181302064E-2</v>
      </c>
      <c r="W327" s="35">
        <f t="shared" si="315"/>
        <v>7.027292636023369E-2</v>
      </c>
      <c r="X327" s="35">
        <f t="shared" si="316"/>
        <v>7.0151306740027508E-2</v>
      </c>
      <c r="Y327" s="35">
        <f t="shared" si="317"/>
        <v>6.9649301054549279E-2</v>
      </c>
      <c r="Z327" s="2" t="s">
        <v>39</v>
      </c>
      <c r="AA327" s="2" t="s">
        <v>164</v>
      </c>
      <c r="AB327" s="1" t="s">
        <v>13</v>
      </c>
      <c r="AC327" s="30" t="s">
        <v>254</v>
      </c>
    </row>
    <row r="328" spans="1:29" customFormat="1" ht="25.5" hidden="1">
      <c r="A328" t="s">
        <v>321</v>
      </c>
      <c r="B328" s="10" t="str">
        <f t="shared" ca="1" si="318"/>
        <v>Канада</v>
      </c>
      <c r="C328" s="2" t="s">
        <v>16</v>
      </c>
      <c r="D328" s="18" t="s">
        <v>6</v>
      </c>
      <c r="E328" s="10" t="str">
        <f t="shared" ca="1" si="319"/>
        <v xml:space="preserve">N Здравоохранение и социальная работа </v>
      </c>
      <c r="F328" s="26">
        <v>1436</v>
      </c>
      <c r="G328" s="23">
        <v>1514</v>
      </c>
      <c r="H328" s="23">
        <v>1540.4</v>
      </c>
      <c r="I328" s="23">
        <v>1617.3</v>
      </c>
      <c r="J328" s="23">
        <v>1679.2</v>
      </c>
      <c r="K328" s="23">
        <v>1733.4</v>
      </c>
      <c r="L328" s="23">
        <v>1734.6</v>
      </c>
      <c r="M328" s="23">
        <v>1785.5</v>
      </c>
      <c r="N328" s="23">
        <v>1846.1</v>
      </c>
      <c r="O328" s="23">
        <v>1903.4</v>
      </c>
      <c r="P328" s="40">
        <f t="shared" si="308"/>
        <v>9.9675845266438523E-2</v>
      </c>
      <c r="Q328" s="35">
        <f t="shared" si="309"/>
        <v>0.10254534617520759</v>
      </c>
      <c r="R328" s="35">
        <f t="shared" si="310"/>
        <v>0.10306298590946193</v>
      </c>
      <c r="S328" s="35">
        <f t="shared" si="311"/>
        <v>0.10563407879611245</v>
      </c>
      <c r="T328" s="35">
        <f t="shared" si="312"/>
        <v>0.1071444523139552</v>
      </c>
      <c r="U328" s="35">
        <f t="shared" si="313"/>
        <v>0.10869756066971845</v>
      </c>
      <c r="V328" s="35">
        <f t="shared" si="314"/>
        <v>0.10727471752722684</v>
      </c>
      <c r="W328" s="35">
        <f t="shared" si="315"/>
        <v>0.10831518475155148</v>
      </c>
      <c r="X328" s="35">
        <f t="shared" si="316"/>
        <v>0.10945429967272208</v>
      </c>
      <c r="Y328" s="35">
        <f t="shared" si="317"/>
        <v>0.11114225320860924</v>
      </c>
      <c r="Z328" s="2" t="s">
        <v>39</v>
      </c>
      <c r="AA328" s="2" t="s">
        <v>164</v>
      </c>
      <c r="AB328" s="1" t="s">
        <v>14</v>
      </c>
      <c r="AC328" s="30" t="s">
        <v>255</v>
      </c>
    </row>
    <row r="329" spans="1:29" ht="31.5" hidden="1">
      <c r="A329" t="s">
        <v>321</v>
      </c>
      <c r="B329" s="10" t="str">
        <f t="shared" ca="1" si="318"/>
        <v>Канада</v>
      </c>
      <c r="C329" s="4" t="s">
        <v>16</v>
      </c>
      <c r="D329" s="25" t="s">
        <v>6</v>
      </c>
      <c r="E329" s="10" t="str">
        <f t="shared" ca="1" si="319"/>
        <v>O Прочие виды коммунальных, социальных и личных услуг</v>
      </c>
      <c r="F329" s="26">
        <v>683.1</v>
      </c>
      <c r="G329" s="23">
        <v>660.3</v>
      </c>
      <c r="H329" s="23">
        <v>671.7</v>
      </c>
      <c r="I329" s="23">
        <v>719.3</v>
      </c>
      <c r="J329" s="23">
        <v>742.4</v>
      </c>
      <c r="K329" s="23">
        <v>754.7</v>
      </c>
      <c r="L329" s="23">
        <v>741.7</v>
      </c>
      <c r="M329" s="23">
        <v>817.1</v>
      </c>
      <c r="N329" s="23">
        <v>868.3</v>
      </c>
      <c r="O329" s="23">
        <v>866.6</v>
      </c>
      <c r="P329" s="40">
        <f t="shared" si="308"/>
        <v>4.7415438650072535E-2</v>
      </c>
      <c r="Q329" s="35">
        <f t="shared" si="309"/>
        <v>4.4723046287641725E-2</v>
      </c>
      <c r="R329" s="35">
        <f t="shared" si="310"/>
        <v>4.4941189064779008E-2</v>
      </c>
      <c r="S329" s="35">
        <f t="shared" si="311"/>
        <v>4.6981137004911695E-2</v>
      </c>
      <c r="T329" s="35">
        <f t="shared" si="312"/>
        <v>4.7370200927751509E-2</v>
      </c>
      <c r="U329" s="35">
        <f t="shared" si="313"/>
        <v>4.7325515770991415E-2</v>
      </c>
      <c r="V329" s="35">
        <f t="shared" si="314"/>
        <v>4.5869744027409294E-2</v>
      </c>
      <c r="W329" s="35">
        <f t="shared" si="315"/>
        <v>4.9568377183137897E-2</v>
      </c>
      <c r="X329" s="35">
        <f t="shared" si="316"/>
        <v>5.1481051083811596E-2</v>
      </c>
      <c r="Y329" s="35">
        <f t="shared" si="317"/>
        <v>5.0602015672260567E-2</v>
      </c>
      <c r="Z329" s="4" t="s">
        <v>39</v>
      </c>
      <c r="AA329" s="4" t="s">
        <v>164</v>
      </c>
      <c r="AB329" s="5" t="s">
        <v>266</v>
      </c>
      <c r="AC329" s="49" t="s">
        <v>315</v>
      </c>
    </row>
    <row r="330" spans="1:29" customFormat="1" ht="31.5" hidden="1">
      <c r="A330" t="s">
        <v>321</v>
      </c>
      <c r="B330" s="10" t="str">
        <f t="shared" ca="1" si="318"/>
        <v>Канада</v>
      </c>
      <c r="C330" s="2" t="s">
        <v>16</v>
      </c>
      <c r="D330" s="18" t="s">
        <v>6</v>
      </c>
      <c r="E330" s="10" t="str">
        <f t="shared" ca="1" si="319"/>
        <v>Q Экс-территориальные организации и органы</v>
      </c>
      <c r="F330" s="26">
        <v>1.9</v>
      </c>
      <c r="G330" s="23">
        <v>2.7</v>
      </c>
      <c r="H330" s="23">
        <v>2.4</v>
      </c>
      <c r="I330" s="23">
        <v>2.2000000000000002</v>
      </c>
      <c r="J330" s="23">
        <v>1.9</v>
      </c>
      <c r="K330" s="23">
        <v>0</v>
      </c>
      <c r="L330" s="23">
        <v>2.5</v>
      </c>
      <c r="M330" s="23">
        <v>3.3</v>
      </c>
      <c r="N330" s="23">
        <v>2.5</v>
      </c>
      <c r="O330" s="23">
        <v>2</v>
      </c>
      <c r="P330" s="40">
        <f t="shared" si="308"/>
        <v>1.3188308217704261E-4</v>
      </c>
      <c r="Q330" s="35">
        <f t="shared" si="309"/>
        <v>1.8287479172593164E-4</v>
      </c>
      <c r="R330" s="35">
        <f t="shared" si="310"/>
        <v>1.6057593234400716E-4</v>
      </c>
      <c r="S330" s="35">
        <f t="shared" si="311"/>
        <v>1.436931758804473E-4</v>
      </c>
      <c r="T330" s="35">
        <f t="shared" si="312"/>
        <v>1.2123300345195026E-4</v>
      </c>
      <c r="U330" s="35">
        <f t="shared" si="313"/>
        <v>0</v>
      </c>
      <c r="V330" s="35">
        <f t="shared" si="314"/>
        <v>1.5461016592763007E-4</v>
      </c>
      <c r="W330" s="35">
        <f t="shared" si="315"/>
        <v>2.001904842789806E-4</v>
      </c>
      <c r="X330" s="35">
        <f t="shared" si="316"/>
        <v>1.4822368733102497E-4</v>
      </c>
      <c r="Y330" s="35">
        <f t="shared" si="317"/>
        <v>1.1678286561795654E-4</v>
      </c>
      <c r="Z330" s="2" t="s">
        <v>39</v>
      </c>
      <c r="AA330" s="2" t="s">
        <v>164</v>
      </c>
      <c r="AB330" s="1" t="s">
        <v>264</v>
      </c>
      <c r="AC330" s="1" t="s">
        <v>316</v>
      </c>
    </row>
    <row r="331" spans="1:29" ht="15.75" hidden="1">
      <c r="B331" s="10" t="str">
        <f t="shared" ca="1" si="318"/>
        <v>Каймановы о-ва</v>
      </c>
      <c r="C331" s="10" t="s">
        <v>16</v>
      </c>
      <c r="D331" s="21" t="s">
        <v>6</v>
      </c>
      <c r="E331" s="10" t="str">
        <f t="shared" ca="1" si="319"/>
        <v xml:space="preserve">Итого </v>
      </c>
      <c r="F331" s="22">
        <v>31.415514194960892</v>
      </c>
      <c r="G331" s="22">
        <v>32.056647137715196</v>
      </c>
      <c r="H331" s="22">
        <v>32.710864426239993</v>
      </c>
      <c r="I331" s="22">
        <v>33.378433087999994</v>
      </c>
      <c r="J331" s="22">
        <v>34.059625599999997</v>
      </c>
      <c r="K331" s="22">
        <v>34.754719999999999</v>
      </c>
      <c r="L331" s="23">
        <v>35.463999999999999</v>
      </c>
      <c r="M331" s="23">
        <v>35.015999999999998</v>
      </c>
      <c r="N331" s="23">
        <v>35.081000000000003</v>
      </c>
      <c r="O331" s="23">
        <v>37.450000000000003</v>
      </c>
      <c r="P331" s="34">
        <f t="shared" ref="P331:Y331" si="320">F331/F$331</f>
        <v>1</v>
      </c>
      <c r="Q331" s="34">
        <f t="shared" si="320"/>
        <v>1</v>
      </c>
      <c r="R331" s="34">
        <f t="shared" si="320"/>
        <v>1</v>
      </c>
      <c r="S331" s="34">
        <f t="shared" si="320"/>
        <v>1</v>
      </c>
      <c r="T331" s="34">
        <f t="shared" si="320"/>
        <v>1</v>
      </c>
      <c r="U331" s="34">
        <f t="shared" si="320"/>
        <v>1</v>
      </c>
      <c r="V331" s="35">
        <f t="shared" si="320"/>
        <v>1</v>
      </c>
      <c r="W331" s="35">
        <f t="shared" si="320"/>
        <v>1</v>
      </c>
      <c r="X331" s="35">
        <f t="shared" si="320"/>
        <v>1</v>
      </c>
      <c r="Y331" s="35">
        <f t="shared" si="320"/>
        <v>1</v>
      </c>
      <c r="Z331" s="10" t="s">
        <v>40</v>
      </c>
      <c r="AA331" s="2" t="s">
        <v>227</v>
      </c>
      <c r="AB331" s="5" t="s">
        <v>262</v>
      </c>
      <c r="AC331" s="30" t="s">
        <v>260</v>
      </c>
    </row>
    <row r="332" spans="1:29" customFormat="1" ht="31.5" hidden="1">
      <c r="B332" s="10" t="str">
        <f t="shared" ca="1" si="318"/>
        <v>Каймановы о-ва</v>
      </c>
      <c r="C332" s="16" t="s">
        <v>16</v>
      </c>
      <c r="D332" s="15" t="s">
        <v>6</v>
      </c>
      <c r="E332" s="10" t="str">
        <f t="shared" ca="1" si="319"/>
        <v>E Электро-, газо- и водоснабжение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3">
        <v>0</v>
      </c>
      <c r="M332" s="23">
        <v>0</v>
      </c>
      <c r="N332" s="23">
        <v>0</v>
      </c>
      <c r="O332" s="23">
        <v>0.55300000000000005</v>
      </c>
      <c r="P332" s="34">
        <f t="shared" ref="P332:P342" si="321">F332/F$331</f>
        <v>0</v>
      </c>
      <c r="Q332" s="34">
        <f t="shared" ref="Q332:Q342" si="322">G332/G$331</f>
        <v>0</v>
      </c>
      <c r="R332" s="34">
        <f t="shared" ref="R332:R342" si="323">H332/H$331</f>
        <v>0</v>
      </c>
      <c r="S332" s="34">
        <f t="shared" ref="S332:S342" si="324">I332/I$331</f>
        <v>0</v>
      </c>
      <c r="T332" s="34">
        <f t="shared" ref="T332:T342" si="325">J332/J$331</f>
        <v>0</v>
      </c>
      <c r="U332" s="34">
        <f t="shared" ref="U332:U342" si="326">K332/K$331</f>
        <v>0</v>
      </c>
      <c r="V332" s="35">
        <f t="shared" ref="V332:V342" si="327">L332/L$331</f>
        <v>0</v>
      </c>
      <c r="W332" s="35">
        <f t="shared" ref="W332:W342" si="328">M332/M$331</f>
        <v>0</v>
      </c>
      <c r="X332" s="35">
        <f t="shared" ref="X332:X342" si="329">N332/N$331</f>
        <v>0</v>
      </c>
      <c r="Y332" s="35">
        <f t="shared" ref="Y332:Y342" si="330">O332/O$331</f>
        <v>1.4766355140186916E-2</v>
      </c>
      <c r="Z332" s="16" t="s">
        <v>40</v>
      </c>
      <c r="AA332" s="2" t="s">
        <v>227</v>
      </c>
      <c r="AB332" s="1" t="s">
        <v>263</v>
      </c>
      <c r="AC332" s="1" t="s">
        <v>314</v>
      </c>
    </row>
    <row r="333" spans="1:29" customFormat="1" ht="63" hidden="1">
      <c r="B333" s="10" t="str">
        <f t="shared" ca="1" si="318"/>
        <v>Каймановы о-ва</v>
      </c>
      <c r="C333" s="9" t="s">
        <v>16</v>
      </c>
      <c r="D333" s="15" t="s">
        <v>6</v>
      </c>
      <c r="E333" s="10" t="str">
        <f t="shared" ca="1" si="319"/>
        <v xml:space="preserve">G Оптовая и розничная торговля; ремонт автомашин, мотоцивлов и продукция домохозяйств  </v>
      </c>
      <c r="F333" s="22">
        <v>4.6063803804928005</v>
      </c>
      <c r="G333" s="22">
        <v>4.7003881433600005</v>
      </c>
      <c r="H333" s="22">
        <v>4.7963144320000008</v>
      </c>
      <c r="I333" s="22">
        <v>4.8941984000000005</v>
      </c>
      <c r="J333" s="22">
        <v>4.9940800000000003</v>
      </c>
      <c r="K333" s="22">
        <v>5.0960000000000001</v>
      </c>
      <c r="L333" s="23">
        <v>5.2</v>
      </c>
      <c r="M333" s="23">
        <v>4.2320000000000002</v>
      </c>
      <c r="N333" s="23">
        <v>3.6190000000000002</v>
      </c>
      <c r="O333" s="23">
        <v>4.7320000000000002</v>
      </c>
      <c r="P333" s="34">
        <f t="shared" si="321"/>
        <v>0.14662756598240473</v>
      </c>
      <c r="Q333" s="34">
        <f t="shared" si="322"/>
        <v>0.14662756598240473</v>
      </c>
      <c r="R333" s="34">
        <f t="shared" si="323"/>
        <v>0.14662756598240476</v>
      </c>
      <c r="S333" s="34">
        <f t="shared" si="324"/>
        <v>0.14662756598240473</v>
      </c>
      <c r="T333" s="34">
        <f t="shared" si="325"/>
        <v>0.1466275659824047</v>
      </c>
      <c r="U333" s="34">
        <f t="shared" si="326"/>
        <v>0.1466275659824047</v>
      </c>
      <c r="V333" s="35">
        <f t="shared" si="327"/>
        <v>0.1466275659824047</v>
      </c>
      <c r="W333" s="35">
        <f t="shared" si="328"/>
        <v>0.1208590358693169</v>
      </c>
      <c r="X333" s="35">
        <f t="shared" si="329"/>
        <v>0.10316125538040534</v>
      </c>
      <c r="Y333" s="35">
        <f t="shared" si="330"/>
        <v>0.12635514018691588</v>
      </c>
      <c r="Z333" s="9" t="s">
        <v>40</v>
      </c>
      <c r="AA333" s="2" t="s">
        <v>227</v>
      </c>
      <c r="AB333" s="1" t="s">
        <v>7</v>
      </c>
      <c r="AC333" s="30" t="s">
        <v>244</v>
      </c>
    </row>
    <row r="334" spans="1:29" customFormat="1" ht="15.75" hidden="1">
      <c r="B334" s="10" t="str">
        <f t="shared" ca="1" si="318"/>
        <v>Каймановы о-ва</v>
      </c>
      <c r="C334" s="2" t="s">
        <v>16</v>
      </c>
      <c r="D334" s="15" t="s">
        <v>6</v>
      </c>
      <c r="E334" s="10" t="str">
        <f t="shared" ca="1" si="319"/>
        <v>H Отели и рестораны</v>
      </c>
      <c r="F334" s="22">
        <v>2.571600431648192</v>
      </c>
      <c r="G334" s="22">
        <v>2.6240820731104</v>
      </c>
      <c r="H334" s="22">
        <v>2.6776347684799999</v>
      </c>
      <c r="I334" s="22">
        <v>2.7322803759999998</v>
      </c>
      <c r="J334" s="22">
        <v>2.7880411999999999</v>
      </c>
      <c r="K334" s="22">
        <v>2.8449399999999998</v>
      </c>
      <c r="L334" s="23">
        <v>2.903</v>
      </c>
      <c r="M334" s="23">
        <v>3.7789999999999999</v>
      </c>
      <c r="N334" s="23">
        <v>3.4990000000000001</v>
      </c>
      <c r="O334" s="23">
        <v>4.3</v>
      </c>
      <c r="P334" s="34">
        <f t="shared" si="321"/>
        <v>8.1857658470561701E-2</v>
      </c>
      <c r="Q334" s="34">
        <f t="shared" si="322"/>
        <v>8.1857658470561701E-2</v>
      </c>
      <c r="R334" s="34">
        <f t="shared" si="323"/>
        <v>8.1857658470561714E-2</v>
      </c>
      <c r="S334" s="34">
        <f t="shared" si="324"/>
        <v>8.1857658470561701E-2</v>
      </c>
      <c r="T334" s="34">
        <f t="shared" si="325"/>
        <v>8.1857658470561701E-2</v>
      </c>
      <c r="U334" s="34">
        <f t="shared" si="326"/>
        <v>8.1857658470561687E-2</v>
      </c>
      <c r="V334" s="35">
        <f t="shared" si="327"/>
        <v>8.1857658470561701E-2</v>
      </c>
      <c r="W334" s="35">
        <f t="shared" si="328"/>
        <v>0.10792209275759652</v>
      </c>
      <c r="X334" s="35">
        <f t="shared" si="329"/>
        <v>9.9740600324962223E-2</v>
      </c>
      <c r="Y334" s="35">
        <f t="shared" si="330"/>
        <v>0.11481975967957275</v>
      </c>
      <c r="Z334" s="2" t="s">
        <v>40</v>
      </c>
      <c r="AA334" s="2" t="s">
        <v>227</v>
      </c>
      <c r="AB334" s="1" t="s">
        <v>8</v>
      </c>
      <c r="AC334" s="30" t="s">
        <v>245</v>
      </c>
    </row>
    <row r="335" spans="1:29" customFormat="1" ht="31.5" hidden="1">
      <c r="B335" s="10" t="str">
        <f t="shared" ca="1" si="318"/>
        <v>Каймановы о-ва</v>
      </c>
      <c r="C335" s="2" t="s">
        <v>16</v>
      </c>
      <c r="D335" s="15" t="s">
        <v>6</v>
      </c>
      <c r="E335" s="10" t="str">
        <f t="shared" ca="1" si="319"/>
        <v xml:space="preserve">I Транспорт, складское хозяйство и связь </v>
      </c>
      <c r="F335" s="22">
        <v>1.4341788146188159</v>
      </c>
      <c r="G335" s="22">
        <v>1.4634477700191999</v>
      </c>
      <c r="H335" s="22">
        <v>1.4933140510399998</v>
      </c>
      <c r="I335" s="22">
        <v>1.5237898479999998</v>
      </c>
      <c r="J335" s="22">
        <v>1.5548875999999998</v>
      </c>
      <c r="K335" s="22">
        <v>1.5866199999999999</v>
      </c>
      <c r="L335" s="23">
        <v>1.619</v>
      </c>
      <c r="M335" s="23">
        <v>1.4770000000000001</v>
      </c>
      <c r="N335" s="23">
        <v>2.004</v>
      </c>
      <c r="O335" s="23">
        <v>1.6870000000000001</v>
      </c>
      <c r="P335" s="34">
        <f t="shared" si="321"/>
        <v>4.5651928716444849E-2</v>
      </c>
      <c r="Q335" s="34">
        <f t="shared" si="322"/>
        <v>4.5651928716444849E-2</v>
      </c>
      <c r="R335" s="34">
        <f t="shared" si="323"/>
        <v>4.5651928716444849E-2</v>
      </c>
      <c r="S335" s="34">
        <f t="shared" si="324"/>
        <v>4.5651928716444849E-2</v>
      </c>
      <c r="T335" s="34">
        <f t="shared" si="325"/>
        <v>4.5651928716444842E-2</v>
      </c>
      <c r="U335" s="34">
        <f t="shared" si="326"/>
        <v>4.5651928716444842E-2</v>
      </c>
      <c r="V335" s="35">
        <f t="shared" si="327"/>
        <v>4.5651928716444849E-2</v>
      </c>
      <c r="W335" s="35">
        <f t="shared" si="328"/>
        <v>4.2180717386337677E-2</v>
      </c>
      <c r="X335" s="35">
        <f t="shared" si="329"/>
        <v>5.7124939425900058E-2</v>
      </c>
      <c r="Y335" s="35">
        <f t="shared" si="330"/>
        <v>4.5046728971962616E-2</v>
      </c>
      <c r="Z335" s="2" t="s">
        <v>40</v>
      </c>
      <c r="AA335" s="2" t="s">
        <v>227</v>
      </c>
      <c r="AB335" s="1" t="s">
        <v>9</v>
      </c>
      <c r="AC335" s="30" t="s">
        <v>258</v>
      </c>
    </row>
    <row r="336" spans="1:29" customFormat="1" ht="15.75" hidden="1">
      <c r="B336" s="10" t="str">
        <f t="shared" ca="1" si="318"/>
        <v>Каймановы о-ва</v>
      </c>
      <c r="C336" s="2" t="s">
        <v>16</v>
      </c>
      <c r="D336" s="15" t="s">
        <v>6</v>
      </c>
      <c r="E336" s="10" t="str">
        <f t="shared" ca="1" si="319"/>
        <v xml:space="preserve">J Финансовое посредничество </v>
      </c>
      <c r="F336" s="22">
        <v>2.7390246416314881</v>
      </c>
      <c r="G336" s="22">
        <v>2.7949231037055999</v>
      </c>
      <c r="H336" s="22">
        <v>2.85196235072</v>
      </c>
      <c r="I336" s="22">
        <v>2.910165664</v>
      </c>
      <c r="J336" s="22">
        <v>2.9695567999999999</v>
      </c>
      <c r="K336" s="22">
        <v>3.03016</v>
      </c>
      <c r="L336" s="23">
        <v>3.0920000000000001</v>
      </c>
      <c r="M336" s="23">
        <v>3.2050000000000001</v>
      </c>
      <c r="N336" s="23">
        <v>3.3319999999999999</v>
      </c>
      <c r="O336" s="23">
        <v>3.7730000000000001</v>
      </c>
      <c r="P336" s="34">
        <f t="shared" si="321"/>
        <v>8.7187006541845261E-2</v>
      </c>
      <c r="Q336" s="34">
        <f t="shared" si="322"/>
        <v>8.7187006541845261E-2</v>
      </c>
      <c r="R336" s="34">
        <f t="shared" si="323"/>
        <v>8.7187006541845274E-2</v>
      </c>
      <c r="S336" s="34">
        <f t="shared" si="324"/>
        <v>8.7187006541845261E-2</v>
      </c>
      <c r="T336" s="34">
        <f t="shared" si="325"/>
        <v>8.7187006541845261E-2</v>
      </c>
      <c r="U336" s="34">
        <f t="shared" si="326"/>
        <v>8.7187006541845247E-2</v>
      </c>
      <c r="V336" s="35">
        <f t="shared" si="327"/>
        <v>8.7187006541845261E-2</v>
      </c>
      <c r="W336" s="35">
        <f t="shared" si="328"/>
        <v>9.1529586474754399E-2</v>
      </c>
      <c r="X336" s="35">
        <f t="shared" si="329"/>
        <v>9.4980188706137211E-2</v>
      </c>
      <c r="Y336" s="35">
        <f t="shared" si="330"/>
        <v>0.10074766355140187</v>
      </c>
      <c r="Z336" s="2" t="s">
        <v>40</v>
      </c>
      <c r="AA336" s="2" t="s">
        <v>227</v>
      </c>
      <c r="AB336" s="1" t="s">
        <v>10</v>
      </c>
      <c r="AC336" s="30" t="s">
        <v>259</v>
      </c>
    </row>
    <row r="337" spans="1:29" customFormat="1" ht="31.5" hidden="1">
      <c r="B337" s="10" t="str">
        <f t="shared" ca="1" si="318"/>
        <v>Каймановы о-ва</v>
      </c>
      <c r="C337" s="2" t="s">
        <v>16</v>
      </c>
      <c r="D337" s="15" t="s">
        <v>6</v>
      </c>
      <c r="E337" s="10" t="str">
        <f t="shared" ca="1" si="319"/>
        <v xml:space="preserve">K Недвижимость, аренда и деловая активность </v>
      </c>
      <c r="F337" s="22">
        <v>3.7993779715256952</v>
      </c>
      <c r="G337" s="22">
        <v>3.8769162974751992</v>
      </c>
      <c r="H337" s="22">
        <v>3.9560370382399994</v>
      </c>
      <c r="I337" s="22">
        <v>4.0367724879999995</v>
      </c>
      <c r="J337" s="22">
        <v>4.1191556</v>
      </c>
      <c r="K337" s="22">
        <v>4.20322</v>
      </c>
      <c r="L337" s="23">
        <v>4.2889999999999997</v>
      </c>
      <c r="M337" s="23">
        <v>4.4429999999999996</v>
      </c>
      <c r="N337" s="23">
        <v>4.2</v>
      </c>
      <c r="O337" s="23">
        <v>5.0199999999999996</v>
      </c>
      <c r="P337" s="34">
        <f t="shared" si="321"/>
        <v>0.1209395443266411</v>
      </c>
      <c r="Q337" s="34">
        <f t="shared" si="322"/>
        <v>0.12093954432664109</v>
      </c>
      <c r="R337" s="34">
        <f t="shared" si="323"/>
        <v>0.12093954432664111</v>
      </c>
      <c r="S337" s="34">
        <f t="shared" si="324"/>
        <v>0.12093954432664111</v>
      </c>
      <c r="T337" s="34">
        <f t="shared" si="325"/>
        <v>0.12093954432664111</v>
      </c>
      <c r="U337" s="34">
        <f t="shared" si="326"/>
        <v>0.1209395443266411</v>
      </c>
      <c r="V337" s="35">
        <f t="shared" si="327"/>
        <v>0.1209395443266411</v>
      </c>
      <c r="W337" s="35">
        <f t="shared" si="328"/>
        <v>0.12688485263879368</v>
      </c>
      <c r="X337" s="35">
        <f t="shared" si="329"/>
        <v>0.11972292694050911</v>
      </c>
      <c r="Y337" s="35">
        <f t="shared" si="330"/>
        <v>0.13404539385847794</v>
      </c>
      <c r="Z337" s="2" t="s">
        <v>40</v>
      </c>
      <c r="AA337" s="2" t="s">
        <v>227</v>
      </c>
      <c r="AB337" s="1" t="s">
        <v>11</v>
      </c>
      <c r="AC337" s="30" t="s">
        <v>256</v>
      </c>
    </row>
    <row r="338" spans="1:29" customFormat="1" ht="38.25" hidden="1">
      <c r="B338" s="10" t="str">
        <f t="shared" ca="1" si="318"/>
        <v>Каймановы о-ва</v>
      </c>
      <c r="C338" s="2" t="s">
        <v>16</v>
      </c>
      <c r="D338" s="15" t="s">
        <v>6</v>
      </c>
      <c r="E338" s="10" t="str">
        <f t="shared" ca="1" si="319"/>
        <v xml:space="preserve">L Государственное управление и оборона; обязательное соц.страхование </v>
      </c>
      <c r="F338" s="22">
        <v>1.7300501698273916</v>
      </c>
      <c r="G338" s="22">
        <v>1.7653573161503997</v>
      </c>
      <c r="H338" s="22">
        <v>1.8013850164799998</v>
      </c>
      <c r="I338" s="22">
        <v>1.8381479759999999</v>
      </c>
      <c r="J338" s="22">
        <v>1.8756611999999999</v>
      </c>
      <c r="K338" s="22">
        <v>1.91394</v>
      </c>
      <c r="L338" s="23">
        <v>1.9530000000000001</v>
      </c>
      <c r="M338" s="23">
        <v>2.38</v>
      </c>
      <c r="N338" s="23">
        <v>2.5089999999999999</v>
      </c>
      <c r="O338" s="23">
        <v>2.0950000000000002</v>
      </c>
      <c r="P338" s="34">
        <f t="shared" si="321"/>
        <v>5.5069930069930065E-2</v>
      </c>
      <c r="Q338" s="34">
        <f t="shared" si="322"/>
        <v>5.5069930069930065E-2</v>
      </c>
      <c r="R338" s="34">
        <f t="shared" si="323"/>
        <v>5.5069930069930079E-2</v>
      </c>
      <c r="S338" s="34">
        <f t="shared" si="324"/>
        <v>5.5069930069930079E-2</v>
      </c>
      <c r="T338" s="34">
        <f t="shared" si="325"/>
        <v>5.5069930069930072E-2</v>
      </c>
      <c r="U338" s="34">
        <f t="shared" si="326"/>
        <v>5.5069930069930072E-2</v>
      </c>
      <c r="V338" s="35">
        <f t="shared" si="327"/>
        <v>5.5069930069930072E-2</v>
      </c>
      <c r="W338" s="35">
        <f t="shared" si="328"/>
        <v>6.7968928489833214E-2</v>
      </c>
      <c r="X338" s="35">
        <f t="shared" si="329"/>
        <v>7.15201961175565E-2</v>
      </c>
      <c r="Y338" s="35">
        <f t="shared" si="330"/>
        <v>5.5941255006675565E-2</v>
      </c>
      <c r="Z338" s="2" t="s">
        <v>40</v>
      </c>
      <c r="AA338" s="2" t="s">
        <v>227</v>
      </c>
      <c r="AB338" s="1" t="s">
        <v>12</v>
      </c>
      <c r="AC338" s="30" t="s">
        <v>257</v>
      </c>
    </row>
    <row r="339" spans="1:29" customFormat="1" ht="15.75" hidden="1">
      <c r="B339" s="10" t="str">
        <f t="shared" ca="1" si="318"/>
        <v>Каймановы о-ва</v>
      </c>
      <c r="C339" s="2" t="s">
        <v>16</v>
      </c>
      <c r="D339" s="15" t="s">
        <v>6</v>
      </c>
      <c r="E339" s="10" t="str">
        <f t="shared" ca="1" si="319"/>
        <v xml:space="preserve">M Образование </v>
      </c>
      <c r="F339" s="22">
        <v>2.5645136926012797</v>
      </c>
      <c r="G339" s="22">
        <v>2.6168507067359998</v>
      </c>
      <c r="H339" s="22">
        <v>2.6702558231999998</v>
      </c>
      <c r="I339" s="22">
        <v>2.72475084</v>
      </c>
      <c r="J339" s="22">
        <v>2.7803580000000001</v>
      </c>
      <c r="K339" s="22">
        <v>2.8371</v>
      </c>
      <c r="L339" s="23">
        <v>2.895</v>
      </c>
      <c r="M339" s="23">
        <v>2.4209999999999998</v>
      </c>
      <c r="N339" s="23">
        <v>2.8330000000000002</v>
      </c>
      <c r="O339" s="23">
        <v>2.9710000000000001</v>
      </c>
      <c r="P339" s="34">
        <f t="shared" si="321"/>
        <v>8.1632077599819539E-2</v>
      </c>
      <c r="Q339" s="34">
        <f t="shared" si="322"/>
        <v>8.1632077599819539E-2</v>
      </c>
      <c r="R339" s="34">
        <f t="shared" si="323"/>
        <v>8.1632077599819539E-2</v>
      </c>
      <c r="S339" s="34">
        <f t="shared" si="324"/>
        <v>8.1632077599819552E-2</v>
      </c>
      <c r="T339" s="34">
        <f t="shared" si="325"/>
        <v>8.1632077599819552E-2</v>
      </c>
      <c r="U339" s="34">
        <f t="shared" si="326"/>
        <v>8.1632077599819539E-2</v>
      </c>
      <c r="V339" s="35">
        <f t="shared" si="327"/>
        <v>8.1632077599819539E-2</v>
      </c>
      <c r="W339" s="35">
        <f t="shared" si="328"/>
        <v>6.9139821795750511E-2</v>
      </c>
      <c r="X339" s="35">
        <f t="shared" si="329"/>
        <v>8.0755964767252927E-2</v>
      </c>
      <c r="Y339" s="35">
        <f t="shared" si="330"/>
        <v>7.9332443257676896E-2</v>
      </c>
      <c r="Z339" s="2" t="s">
        <v>40</v>
      </c>
      <c r="AA339" s="2" t="s">
        <v>227</v>
      </c>
      <c r="AB339" s="1" t="s">
        <v>268</v>
      </c>
      <c r="AC339" s="30" t="s">
        <v>254</v>
      </c>
    </row>
    <row r="340" spans="1:29" customFormat="1" ht="31.5" hidden="1">
      <c r="B340" s="10" t="str">
        <f t="shared" ca="1" si="318"/>
        <v>Каймановы о-ва</v>
      </c>
      <c r="C340" s="2" t="s">
        <v>16</v>
      </c>
      <c r="D340" s="15" t="s">
        <v>6</v>
      </c>
      <c r="E340" s="10" t="str">
        <f t="shared" ca="1" si="319"/>
        <v>O Прочие виды коммунальных, социальных и личных услуг</v>
      </c>
      <c r="F340" s="22">
        <v>1.515676313658304</v>
      </c>
      <c r="G340" s="22">
        <v>1.5466084833247999</v>
      </c>
      <c r="H340" s="22">
        <v>1.5781719217599999</v>
      </c>
      <c r="I340" s="22">
        <v>1.610379512</v>
      </c>
      <c r="J340" s="22">
        <v>1.6432443999999999</v>
      </c>
      <c r="K340" s="22">
        <v>1.6767799999999999</v>
      </c>
      <c r="L340" s="23">
        <v>1.7110000000000001</v>
      </c>
      <c r="M340" s="23">
        <v>1.8169999999999999</v>
      </c>
      <c r="N340" s="23">
        <v>2.008</v>
      </c>
      <c r="O340" s="23">
        <v>1.9119999999999999</v>
      </c>
      <c r="P340" s="34">
        <f t="shared" si="321"/>
        <v>4.8246108729979705E-2</v>
      </c>
      <c r="Q340" s="34">
        <f t="shared" si="322"/>
        <v>4.8246108729979705E-2</v>
      </c>
      <c r="R340" s="34">
        <f t="shared" si="323"/>
        <v>4.8246108729979705E-2</v>
      </c>
      <c r="S340" s="34">
        <f t="shared" si="324"/>
        <v>4.8246108729979705E-2</v>
      </c>
      <c r="T340" s="34">
        <f t="shared" si="325"/>
        <v>4.8246108729979698E-2</v>
      </c>
      <c r="U340" s="34">
        <f t="shared" si="326"/>
        <v>4.8246108729979698E-2</v>
      </c>
      <c r="V340" s="35">
        <f t="shared" si="327"/>
        <v>4.8246108729979705E-2</v>
      </c>
      <c r="W340" s="35">
        <f t="shared" si="328"/>
        <v>5.1890564313456705E-2</v>
      </c>
      <c r="X340" s="35">
        <f t="shared" si="329"/>
        <v>5.7238961261081495E-2</v>
      </c>
      <c r="Y340" s="35">
        <f t="shared" si="330"/>
        <v>5.1054739652870489E-2</v>
      </c>
      <c r="Z340" s="2" t="s">
        <v>40</v>
      </c>
      <c r="AA340" s="2" t="s">
        <v>227</v>
      </c>
      <c r="AB340" s="1" t="s">
        <v>266</v>
      </c>
      <c r="AC340" s="33" t="s">
        <v>315</v>
      </c>
    </row>
    <row r="341" spans="1:29" customFormat="1" ht="31.5" hidden="1">
      <c r="B341" s="10" t="str">
        <f t="shared" ca="1" si="318"/>
        <v>Каймановы о-ва</v>
      </c>
      <c r="C341" s="2" t="s">
        <v>16</v>
      </c>
      <c r="D341" s="15" t="s">
        <v>6</v>
      </c>
      <c r="E341" s="10" t="str">
        <f t="shared" ca="1" si="319"/>
        <v>Q Экс-территориальные организации и органы</v>
      </c>
      <c r="F341" s="22">
        <v>0</v>
      </c>
      <c r="G341" s="22">
        <v>0</v>
      </c>
      <c r="H341" s="22">
        <v>0</v>
      </c>
      <c r="I341" s="22">
        <v>0</v>
      </c>
      <c r="J341" s="22">
        <v>0</v>
      </c>
      <c r="K341" s="22">
        <v>0</v>
      </c>
      <c r="L341" s="23">
        <v>0</v>
      </c>
      <c r="M341" s="23">
        <v>-4</v>
      </c>
      <c r="N341" s="23">
        <v>1.7999999999999999E-2</v>
      </c>
      <c r="O341" s="23">
        <v>0</v>
      </c>
      <c r="P341" s="34">
        <f t="shared" si="321"/>
        <v>0</v>
      </c>
      <c r="Q341" s="34">
        <f t="shared" si="322"/>
        <v>0</v>
      </c>
      <c r="R341" s="34">
        <f t="shared" si="323"/>
        <v>0</v>
      </c>
      <c r="S341" s="34">
        <f t="shared" si="324"/>
        <v>0</v>
      </c>
      <c r="T341" s="34">
        <f t="shared" si="325"/>
        <v>0</v>
      </c>
      <c r="U341" s="34">
        <f t="shared" si="326"/>
        <v>0</v>
      </c>
      <c r="V341" s="35">
        <f t="shared" si="327"/>
        <v>0</v>
      </c>
      <c r="W341" s="35">
        <f t="shared" si="328"/>
        <v>-0.1142334932602239</v>
      </c>
      <c r="X341" s="35">
        <f t="shared" si="329"/>
        <v>5.1309825831646753E-4</v>
      </c>
      <c r="Y341" s="35">
        <f t="shared" si="330"/>
        <v>0</v>
      </c>
      <c r="Z341" s="2" t="s">
        <v>40</v>
      </c>
      <c r="AA341" s="2" t="s">
        <v>227</v>
      </c>
      <c r="AB341" s="1" t="s">
        <v>264</v>
      </c>
      <c r="AC341" s="1" t="s">
        <v>316</v>
      </c>
    </row>
    <row r="342" spans="1:29" customFormat="1" ht="31.5" hidden="1">
      <c r="B342" s="10" t="str">
        <f t="shared" ca="1" si="318"/>
        <v>Каймановы о-ва</v>
      </c>
      <c r="C342" s="2" t="s">
        <v>16</v>
      </c>
      <c r="D342" s="15" t="s">
        <v>6</v>
      </c>
      <c r="E342" s="10" t="str">
        <f t="shared" ca="1" si="319"/>
        <v>X Не классифируемое по экономической деятельности</v>
      </c>
      <c r="F342" s="22">
        <v>0.18602689998143995</v>
      </c>
      <c r="G342" s="22">
        <v>0.18982336732799995</v>
      </c>
      <c r="H342" s="22">
        <v>0.19369731359999995</v>
      </c>
      <c r="I342" s="22">
        <v>0.19765031999999996</v>
      </c>
      <c r="J342" s="22">
        <v>0.20168399999999997</v>
      </c>
      <c r="K342" s="22">
        <v>0.20579999999999998</v>
      </c>
      <c r="L342" s="23">
        <v>0.21</v>
      </c>
      <c r="M342" s="23">
        <v>-4</v>
      </c>
      <c r="N342" s="23">
        <v>0.78</v>
      </c>
      <c r="O342" s="23">
        <v>0.37</v>
      </c>
      <c r="P342" s="34">
        <f t="shared" si="321"/>
        <v>5.9214978569817273E-3</v>
      </c>
      <c r="Q342" s="34">
        <f t="shared" si="322"/>
        <v>5.9214978569817273E-3</v>
      </c>
      <c r="R342" s="34">
        <f t="shared" si="323"/>
        <v>5.9214978569817273E-3</v>
      </c>
      <c r="S342" s="34">
        <f t="shared" si="324"/>
        <v>5.9214978569817282E-3</v>
      </c>
      <c r="T342" s="34">
        <f t="shared" si="325"/>
        <v>5.9214978569817282E-3</v>
      </c>
      <c r="U342" s="34">
        <f t="shared" si="326"/>
        <v>5.9214978569817273E-3</v>
      </c>
      <c r="V342" s="35">
        <f t="shared" si="327"/>
        <v>5.9214978569817282E-3</v>
      </c>
      <c r="W342" s="35">
        <f t="shared" si="328"/>
        <v>-0.1142334932602239</v>
      </c>
      <c r="X342" s="35">
        <f t="shared" si="329"/>
        <v>2.223425786038026E-2</v>
      </c>
      <c r="Y342" s="35">
        <f t="shared" si="330"/>
        <v>9.8798397863818412E-3</v>
      </c>
      <c r="Z342" s="2" t="s">
        <v>40</v>
      </c>
      <c r="AA342" s="2" t="s">
        <v>227</v>
      </c>
      <c r="AB342" s="1" t="s">
        <v>265</v>
      </c>
      <c r="AC342" s="1" t="s">
        <v>317</v>
      </c>
    </row>
    <row r="343" spans="1:29" ht="15.75" hidden="1">
      <c r="A343" t="s">
        <v>319</v>
      </c>
      <c r="B343" s="10" t="str">
        <f t="shared" ca="1" si="318"/>
        <v>Чили</v>
      </c>
      <c r="C343" s="10" t="s">
        <v>5</v>
      </c>
      <c r="D343" s="21" t="s">
        <v>6</v>
      </c>
      <c r="E343" s="10" t="str">
        <f t="shared" ca="1" si="319"/>
        <v xml:space="preserve">Итого </v>
      </c>
      <c r="F343" s="22">
        <v>4786.7942749200001</v>
      </c>
      <c r="G343" s="22">
        <v>4884.4839540000003</v>
      </c>
      <c r="H343" s="22">
        <v>4984.1673000000001</v>
      </c>
      <c r="I343" s="23">
        <v>5085.8850000000002</v>
      </c>
      <c r="J343" s="24">
        <v>4984.1673000000001</v>
      </c>
      <c r="K343" s="24">
        <v>4884.4839540000003</v>
      </c>
      <c r="L343" s="24">
        <v>4786.7942749200001</v>
      </c>
      <c r="M343" s="24">
        <v>4691.0583894215997</v>
      </c>
      <c r="N343" s="24">
        <v>4597.2372216331678</v>
      </c>
      <c r="O343" s="24">
        <v>4505.2924772005044</v>
      </c>
      <c r="P343" s="34">
        <f t="shared" ref="P343:Y343" si="331">F343/F$343</f>
        <v>1</v>
      </c>
      <c r="Q343" s="34">
        <f t="shared" si="331"/>
        <v>1</v>
      </c>
      <c r="R343" s="34">
        <f t="shared" si="331"/>
        <v>1</v>
      </c>
      <c r="S343" s="35">
        <f t="shared" si="331"/>
        <v>1</v>
      </c>
      <c r="T343" s="36">
        <f t="shared" si="331"/>
        <v>1</v>
      </c>
      <c r="U343" s="36">
        <f t="shared" si="331"/>
        <v>1</v>
      </c>
      <c r="V343" s="36">
        <f t="shared" si="331"/>
        <v>1</v>
      </c>
      <c r="W343" s="36">
        <f t="shared" si="331"/>
        <v>1</v>
      </c>
      <c r="X343" s="36">
        <f t="shared" si="331"/>
        <v>1</v>
      </c>
      <c r="Y343" s="36">
        <f t="shared" si="331"/>
        <v>1</v>
      </c>
      <c r="Z343" s="10" t="s">
        <v>41</v>
      </c>
      <c r="AA343" s="2" t="s">
        <v>165</v>
      </c>
      <c r="AB343" s="5" t="s">
        <v>262</v>
      </c>
      <c r="AC343" s="30" t="s">
        <v>260</v>
      </c>
    </row>
    <row r="344" spans="1:29" customFormat="1" ht="31.5" hidden="1">
      <c r="A344" t="s">
        <v>319</v>
      </c>
      <c r="B344" s="10" t="str">
        <f t="shared" ca="1" si="318"/>
        <v>Чили</v>
      </c>
      <c r="C344" s="16" t="s">
        <v>5</v>
      </c>
      <c r="D344" s="15" t="s">
        <v>6</v>
      </c>
      <c r="E344" s="10" t="str">
        <f t="shared" ca="1" si="319"/>
        <v>E Электро-, газо- и водоснабжение</v>
      </c>
      <c r="F344" s="22">
        <v>30.925686735999999</v>
      </c>
      <c r="G344" s="22">
        <v>31.5568232</v>
      </c>
      <c r="H344" s="22">
        <v>32.200839999999999</v>
      </c>
      <c r="I344" s="23">
        <v>32.857999999999997</v>
      </c>
      <c r="J344" s="24">
        <v>32.857999999999997</v>
      </c>
      <c r="K344" s="24">
        <v>32.857999999999997</v>
      </c>
      <c r="L344" s="24">
        <v>32.529419999999995</v>
      </c>
      <c r="M344" s="24">
        <v>32.561949419999991</v>
      </c>
      <c r="N344" s="24">
        <v>32.561949419999991</v>
      </c>
      <c r="O344" s="24">
        <v>31.910710431599991</v>
      </c>
      <c r="P344" s="34">
        <f t="shared" ref="P344:P355" si="332">F344/F$343</f>
        <v>6.4606258301160959E-3</v>
      </c>
      <c r="Q344" s="34">
        <f t="shared" ref="Q344:Q355" si="333">G344/G$343</f>
        <v>6.4606258301160959E-3</v>
      </c>
      <c r="R344" s="34">
        <f t="shared" ref="R344:R355" si="334">H344/H$343</f>
        <v>6.4606258301160959E-3</v>
      </c>
      <c r="S344" s="35">
        <f t="shared" ref="S344:S355" si="335">I344/I$343</f>
        <v>6.460625830116095E-3</v>
      </c>
      <c r="T344" s="36">
        <f t="shared" ref="T344:T355" si="336">J344/J$343</f>
        <v>6.5924753368531586E-3</v>
      </c>
      <c r="U344" s="36">
        <f t="shared" ref="U344:U355" si="337">K344/K$343</f>
        <v>6.7270156498501609E-3</v>
      </c>
      <c r="V344" s="36">
        <f t="shared" ref="V344:V355" si="338">L344/L$343</f>
        <v>6.7956586666853671E-3</v>
      </c>
      <c r="W344" s="36">
        <f t="shared" ref="W344:W355" si="339">M344/M$343</f>
        <v>6.9412799238286246E-3</v>
      </c>
      <c r="X344" s="36">
        <f t="shared" ref="X344:X355" si="340">N344/N$343</f>
        <v>7.0829386977843108E-3</v>
      </c>
      <c r="Y344" s="36">
        <f t="shared" ref="Y344:Y355" si="341">O344/O$343</f>
        <v>7.0829386977843108E-3</v>
      </c>
      <c r="Z344" s="16" t="s">
        <v>41</v>
      </c>
      <c r="AA344" s="2" t="s">
        <v>165</v>
      </c>
      <c r="AB344" s="1" t="s">
        <v>263</v>
      </c>
      <c r="AC344" s="1" t="s">
        <v>314</v>
      </c>
    </row>
    <row r="345" spans="1:29" customFormat="1" ht="63" hidden="1">
      <c r="A345" t="s">
        <v>319</v>
      </c>
      <c r="B345" s="10" t="str">
        <f t="shared" ca="1" si="318"/>
        <v>Чили</v>
      </c>
      <c r="C345" s="9" t="s">
        <v>5</v>
      </c>
      <c r="D345" s="15" t="s">
        <v>6</v>
      </c>
      <c r="E345" s="10" t="str">
        <f t="shared" ca="1" si="319"/>
        <v xml:space="preserve">G Оптовая и розничная торговля; ремонт автомашин, мотоцивлов и продукция домохозяйств  </v>
      </c>
      <c r="F345" s="22">
        <v>933.43563672799996</v>
      </c>
      <c r="G345" s="22">
        <v>952.48534359999996</v>
      </c>
      <c r="H345" s="22">
        <v>971.92381999999998</v>
      </c>
      <c r="I345" s="23">
        <v>991.75900000000001</v>
      </c>
      <c r="J345" s="24">
        <v>991.75900000000001</v>
      </c>
      <c r="K345" s="24">
        <v>991.75900000000001</v>
      </c>
      <c r="L345" s="24">
        <v>981.84141</v>
      </c>
      <c r="M345" s="24">
        <v>982.8232514099999</v>
      </c>
      <c r="N345" s="24">
        <v>982.8232514099999</v>
      </c>
      <c r="O345" s="24">
        <v>963.16678638179985</v>
      </c>
      <c r="P345" s="34">
        <f t="shared" si="332"/>
        <v>0.19500224641335773</v>
      </c>
      <c r="Q345" s="34">
        <f t="shared" si="333"/>
        <v>0.19500224641335773</v>
      </c>
      <c r="R345" s="34">
        <f t="shared" si="334"/>
        <v>0.19500224641335775</v>
      </c>
      <c r="S345" s="35">
        <f t="shared" si="335"/>
        <v>0.19500224641335775</v>
      </c>
      <c r="T345" s="36">
        <f t="shared" si="336"/>
        <v>0.19898188409526302</v>
      </c>
      <c r="U345" s="36">
        <f t="shared" si="337"/>
        <v>0.20304273887271734</v>
      </c>
      <c r="V345" s="36">
        <f t="shared" si="338"/>
        <v>0.20511460355509203</v>
      </c>
      <c r="W345" s="36">
        <f t="shared" si="339"/>
        <v>0.20950991648841541</v>
      </c>
      <c r="X345" s="36">
        <f t="shared" si="340"/>
        <v>0.21378562906981166</v>
      </c>
      <c r="Y345" s="36">
        <f t="shared" si="341"/>
        <v>0.21378562906981163</v>
      </c>
      <c r="Z345" s="9" t="s">
        <v>41</v>
      </c>
      <c r="AA345" s="2" t="s">
        <v>165</v>
      </c>
      <c r="AB345" s="1" t="s">
        <v>7</v>
      </c>
      <c r="AC345" s="30" t="s">
        <v>244</v>
      </c>
    </row>
    <row r="346" spans="1:29" customFormat="1" ht="15.75" hidden="1">
      <c r="A346" t="s">
        <v>319</v>
      </c>
      <c r="B346" s="10" t="str">
        <f t="shared" ca="1" si="318"/>
        <v>Чили</v>
      </c>
      <c r="C346" s="2" t="s">
        <v>5</v>
      </c>
      <c r="D346" s="15" t="s">
        <v>6</v>
      </c>
      <c r="E346" s="10" t="str">
        <f t="shared" ca="1" si="319"/>
        <v>H Отели и рестораны</v>
      </c>
      <c r="F346" s="22">
        <v>130.74474548799998</v>
      </c>
      <c r="G346" s="22">
        <v>133.41300559999999</v>
      </c>
      <c r="H346" s="22">
        <v>136.13571999999999</v>
      </c>
      <c r="I346" s="23">
        <v>138.91399999999999</v>
      </c>
      <c r="J346" s="24">
        <v>138.91399999999999</v>
      </c>
      <c r="K346" s="24">
        <v>138.91399999999999</v>
      </c>
      <c r="L346" s="24">
        <v>137.52485999999999</v>
      </c>
      <c r="M346" s="24">
        <v>137.66238485999997</v>
      </c>
      <c r="N346" s="24">
        <v>137.66238485999997</v>
      </c>
      <c r="O346" s="24">
        <v>134.90913716279996</v>
      </c>
      <c r="P346" s="34">
        <f t="shared" si="332"/>
        <v>2.7313633713699773E-2</v>
      </c>
      <c r="Q346" s="34">
        <f t="shared" si="333"/>
        <v>2.7313633713699777E-2</v>
      </c>
      <c r="R346" s="34">
        <f t="shared" si="334"/>
        <v>2.7313633713699777E-2</v>
      </c>
      <c r="S346" s="35">
        <f t="shared" si="335"/>
        <v>2.7313633713699777E-2</v>
      </c>
      <c r="T346" s="36">
        <f t="shared" si="336"/>
        <v>2.7871054809897731E-2</v>
      </c>
      <c r="U346" s="36">
        <f t="shared" si="337"/>
        <v>2.8439851846834417E-2</v>
      </c>
      <c r="V346" s="36">
        <f t="shared" si="338"/>
        <v>2.8730054416700075E-2</v>
      </c>
      <c r="W346" s="36">
        <f t="shared" si="339"/>
        <v>2.9345698439915077E-2</v>
      </c>
      <c r="X346" s="36">
        <f t="shared" si="340"/>
        <v>2.9944590244811303E-2</v>
      </c>
      <c r="Y346" s="36">
        <f t="shared" si="341"/>
        <v>2.99445902448113E-2</v>
      </c>
      <c r="Z346" s="2" t="s">
        <v>41</v>
      </c>
      <c r="AA346" s="2" t="s">
        <v>165</v>
      </c>
      <c r="AB346" s="1" t="s">
        <v>8</v>
      </c>
      <c r="AC346" s="30" t="s">
        <v>245</v>
      </c>
    </row>
    <row r="347" spans="1:29" customFormat="1" ht="31.5" hidden="1">
      <c r="A347" t="s">
        <v>319</v>
      </c>
      <c r="B347" s="10" t="str">
        <f t="shared" ca="1" si="318"/>
        <v>Чили</v>
      </c>
      <c r="C347" s="2" t="s">
        <v>5</v>
      </c>
      <c r="D347" s="15" t="s">
        <v>6</v>
      </c>
      <c r="E347" s="10" t="str">
        <f t="shared" ca="1" si="319"/>
        <v xml:space="preserve">I Транспорт, складское хозяйство и связь </v>
      </c>
      <c r="F347" s="22">
        <v>353.67265903199996</v>
      </c>
      <c r="G347" s="22">
        <v>360.89046839999997</v>
      </c>
      <c r="H347" s="22">
        <v>368.25558000000001</v>
      </c>
      <c r="I347" s="23">
        <v>375.77100000000002</v>
      </c>
      <c r="J347" s="24">
        <v>375.77100000000002</v>
      </c>
      <c r="K347" s="24">
        <v>375.77100000000002</v>
      </c>
      <c r="L347" s="24">
        <v>372.01328999999998</v>
      </c>
      <c r="M347" s="24">
        <v>372.38530328999997</v>
      </c>
      <c r="N347" s="24">
        <v>372.38530328999997</v>
      </c>
      <c r="O347" s="24">
        <v>364.93759722419998</v>
      </c>
      <c r="P347" s="34">
        <f t="shared" si="332"/>
        <v>7.3885076048711279E-2</v>
      </c>
      <c r="Q347" s="34">
        <f t="shared" si="333"/>
        <v>7.3885076048711279E-2</v>
      </c>
      <c r="R347" s="34">
        <f t="shared" si="334"/>
        <v>7.3885076048711293E-2</v>
      </c>
      <c r="S347" s="35">
        <f t="shared" si="335"/>
        <v>7.3885076048711293E-2</v>
      </c>
      <c r="T347" s="36">
        <f t="shared" si="336"/>
        <v>7.5392934743582954E-2</v>
      </c>
      <c r="U347" s="36">
        <f t="shared" si="337"/>
        <v>7.6931566064880552E-2</v>
      </c>
      <c r="V347" s="36">
        <f t="shared" si="338"/>
        <v>7.771658204513443E-2</v>
      </c>
      <c r="W347" s="36">
        <f t="shared" si="339"/>
        <v>7.9381937374673028E-2</v>
      </c>
      <c r="X347" s="36">
        <f t="shared" si="340"/>
        <v>8.1001976912931664E-2</v>
      </c>
      <c r="Y347" s="36">
        <f t="shared" si="341"/>
        <v>8.1001976912931664E-2</v>
      </c>
      <c r="Z347" s="2" t="s">
        <v>41</v>
      </c>
      <c r="AA347" s="2" t="s">
        <v>165</v>
      </c>
      <c r="AB347" s="1" t="s">
        <v>9</v>
      </c>
      <c r="AC347" s="30" t="s">
        <v>258</v>
      </c>
    </row>
    <row r="348" spans="1:29" customFormat="1" ht="15.75" hidden="1">
      <c r="A348" t="s">
        <v>319</v>
      </c>
      <c r="B348" s="10" t="str">
        <f t="shared" ca="1" si="318"/>
        <v>Чили</v>
      </c>
      <c r="C348" s="2" t="s">
        <v>5</v>
      </c>
      <c r="D348" s="15" t="s">
        <v>6</v>
      </c>
      <c r="E348" s="10" t="str">
        <f t="shared" ca="1" si="319"/>
        <v xml:space="preserve">J Финансовое посредничество </v>
      </c>
      <c r="F348" s="22">
        <v>89.787834415999981</v>
      </c>
      <c r="G348" s="22">
        <v>91.620239199999986</v>
      </c>
      <c r="H348" s="22">
        <v>93.490039999999993</v>
      </c>
      <c r="I348" s="23">
        <v>95.397999999999996</v>
      </c>
      <c r="J348" s="24">
        <v>95.397999999999996</v>
      </c>
      <c r="K348" s="24">
        <v>95.397999999999996</v>
      </c>
      <c r="L348" s="24">
        <v>94.444019999999995</v>
      </c>
      <c r="M348" s="24">
        <v>94.538464019999978</v>
      </c>
      <c r="N348" s="24">
        <v>94.538464019999978</v>
      </c>
      <c r="O348" s="24">
        <v>92.64769473959997</v>
      </c>
      <c r="P348" s="34">
        <f t="shared" si="332"/>
        <v>1.8757404070284714E-2</v>
      </c>
      <c r="Q348" s="34">
        <f t="shared" si="333"/>
        <v>1.8757404070284714E-2</v>
      </c>
      <c r="R348" s="34">
        <f t="shared" si="334"/>
        <v>1.8757404070284717E-2</v>
      </c>
      <c r="S348" s="35">
        <f t="shared" si="335"/>
        <v>1.8757404070284717E-2</v>
      </c>
      <c r="T348" s="36">
        <f t="shared" si="336"/>
        <v>1.9140208234984406E-2</v>
      </c>
      <c r="U348" s="36">
        <f t="shared" si="337"/>
        <v>1.9530824729575923E-2</v>
      </c>
      <c r="V348" s="36">
        <f t="shared" si="338"/>
        <v>1.9730118859469556E-2</v>
      </c>
      <c r="W348" s="36">
        <f t="shared" si="339"/>
        <v>2.0152907120743902E-2</v>
      </c>
      <c r="X348" s="36">
        <f t="shared" si="340"/>
        <v>2.0564190939534592E-2</v>
      </c>
      <c r="Y348" s="36">
        <f t="shared" si="341"/>
        <v>2.0564190939534592E-2</v>
      </c>
      <c r="Z348" s="2" t="s">
        <v>41</v>
      </c>
      <c r="AA348" s="2" t="s">
        <v>165</v>
      </c>
      <c r="AB348" s="1" t="s">
        <v>10</v>
      </c>
      <c r="AC348" s="30" t="s">
        <v>259</v>
      </c>
    </row>
    <row r="349" spans="1:29" customFormat="1" ht="31.5" hidden="1">
      <c r="A349" t="s">
        <v>319</v>
      </c>
      <c r="B349" s="10" t="str">
        <f t="shared" ca="1" si="318"/>
        <v>Чили</v>
      </c>
      <c r="C349" s="2" t="s">
        <v>5</v>
      </c>
      <c r="D349" s="15" t="s">
        <v>6</v>
      </c>
      <c r="E349" s="10" t="str">
        <f t="shared" ca="1" si="319"/>
        <v xml:space="preserve">K Недвижимость, аренда и деловая активность </v>
      </c>
      <c r="F349" s="22">
        <v>441.62611024</v>
      </c>
      <c r="G349" s="22">
        <v>450.63888800000001</v>
      </c>
      <c r="H349" s="22">
        <v>459.8356</v>
      </c>
      <c r="I349" s="23">
        <v>469.22</v>
      </c>
      <c r="J349" s="24">
        <v>469.22</v>
      </c>
      <c r="K349" s="24">
        <v>469.22</v>
      </c>
      <c r="L349" s="24">
        <v>464.52780000000001</v>
      </c>
      <c r="M349" s="24">
        <v>464.99232779999994</v>
      </c>
      <c r="N349" s="24">
        <v>464.99232779999994</v>
      </c>
      <c r="O349" s="24">
        <v>455.69248124399991</v>
      </c>
      <c r="P349" s="34">
        <f t="shared" si="332"/>
        <v>9.2259262645537604E-2</v>
      </c>
      <c r="Q349" s="34">
        <f t="shared" si="333"/>
        <v>9.2259262645537604E-2</v>
      </c>
      <c r="R349" s="34">
        <f t="shared" si="334"/>
        <v>9.2259262645537604E-2</v>
      </c>
      <c r="S349" s="35">
        <f t="shared" si="335"/>
        <v>9.2259262645537604E-2</v>
      </c>
      <c r="T349" s="36">
        <f t="shared" si="336"/>
        <v>9.4142104740344498E-2</v>
      </c>
      <c r="U349" s="36">
        <f t="shared" si="337"/>
        <v>9.6063372184024984E-2</v>
      </c>
      <c r="V349" s="36">
        <f t="shared" si="338"/>
        <v>9.7043610675698722E-2</v>
      </c>
      <c r="W349" s="36">
        <f t="shared" si="339"/>
        <v>9.9123116618749396E-2</v>
      </c>
      <c r="X349" s="36">
        <f t="shared" si="340"/>
        <v>0.10114603736607081</v>
      </c>
      <c r="Y349" s="36">
        <f t="shared" si="341"/>
        <v>0.10114603736607081</v>
      </c>
      <c r="Z349" s="2" t="s">
        <v>41</v>
      </c>
      <c r="AA349" s="2" t="s">
        <v>165</v>
      </c>
      <c r="AB349" s="1" t="s">
        <v>11</v>
      </c>
      <c r="AC349" s="30" t="s">
        <v>256</v>
      </c>
    </row>
    <row r="350" spans="1:29" customFormat="1" ht="38.25" hidden="1">
      <c r="A350" t="s">
        <v>319</v>
      </c>
      <c r="B350" s="10" t="str">
        <f t="shared" ca="1" si="318"/>
        <v>Чили</v>
      </c>
      <c r="C350" s="2" t="s">
        <v>5</v>
      </c>
      <c r="D350" s="15" t="s">
        <v>6</v>
      </c>
      <c r="E350" s="10" t="str">
        <f t="shared" ca="1" si="319"/>
        <v xml:space="preserve">L Государственное управление и оборона; обязательное соц.страхование </v>
      </c>
      <c r="F350" s="22">
        <v>219.03420223999998</v>
      </c>
      <c r="G350" s="22">
        <v>223.50428799999997</v>
      </c>
      <c r="H350" s="22">
        <v>228.06559999999999</v>
      </c>
      <c r="I350" s="23">
        <v>232.72</v>
      </c>
      <c r="J350" s="24">
        <v>232.72</v>
      </c>
      <c r="K350" s="24">
        <v>232.72</v>
      </c>
      <c r="L350" s="24">
        <v>230.39279999999999</v>
      </c>
      <c r="M350" s="24">
        <v>230.62319279999997</v>
      </c>
      <c r="N350" s="24">
        <v>230.62319279999997</v>
      </c>
      <c r="O350" s="24">
        <v>226.01072894399996</v>
      </c>
      <c r="P350" s="34">
        <f t="shared" si="332"/>
        <v>4.5758014583499228E-2</v>
      </c>
      <c r="Q350" s="34">
        <f t="shared" si="333"/>
        <v>4.5758014583499228E-2</v>
      </c>
      <c r="R350" s="34">
        <f t="shared" si="334"/>
        <v>4.5758014583499228E-2</v>
      </c>
      <c r="S350" s="35">
        <f t="shared" si="335"/>
        <v>4.5758014583499235E-2</v>
      </c>
      <c r="T350" s="36">
        <f t="shared" si="336"/>
        <v>4.6691851615815544E-2</v>
      </c>
      <c r="U350" s="36">
        <f t="shared" si="337"/>
        <v>4.7644746546750556E-2</v>
      </c>
      <c r="V350" s="36">
        <f t="shared" si="338"/>
        <v>4.8130917429880661E-2</v>
      </c>
      <c r="W350" s="36">
        <f t="shared" si="339"/>
        <v>4.9162294231949531E-2</v>
      </c>
      <c r="X350" s="36">
        <f t="shared" si="340"/>
        <v>5.0165606359132177E-2</v>
      </c>
      <c r="Y350" s="36">
        <f t="shared" si="341"/>
        <v>5.016560635913217E-2</v>
      </c>
      <c r="Z350" s="2" t="s">
        <v>41</v>
      </c>
      <c r="AA350" s="2" t="s">
        <v>165</v>
      </c>
      <c r="AB350" s="1" t="s">
        <v>12</v>
      </c>
      <c r="AC350" s="30" t="s">
        <v>257</v>
      </c>
    </row>
    <row r="351" spans="1:29" customFormat="1" ht="15.75" hidden="1">
      <c r="A351" t="s">
        <v>319</v>
      </c>
      <c r="B351" s="10" t="str">
        <f t="shared" ca="1" si="318"/>
        <v>Чили</v>
      </c>
      <c r="C351" s="2" t="s">
        <v>5</v>
      </c>
      <c r="D351" s="15" t="s">
        <v>6</v>
      </c>
      <c r="E351" s="10" t="str">
        <f t="shared" ca="1" si="319"/>
        <v xml:space="preserve">M Образование </v>
      </c>
      <c r="F351" s="22">
        <v>318.35160565599995</v>
      </c>
      <c r="G351" s="22">
        <v>324.84857719999997</v>
      </c>
      <c r="H351" s="22">
        <v>331.47814</v>
      </c>
      <c r="I351" s="23">
        <v>338.24299999999999</v>
      </c>
      <c r="J351" s="24">
        <v>338.24299999999999</v>
      </c>
      <c r="K351" s="24">
        <v>338.24299999999999</v>
      </c>
      <c r="L351" s="24">
        <v>334.86057</v>
      </c>
      <c r="M351" s="24">
        <v>335.19543056999998</v>
      </c>
      <c r="N351" s="24">
        <v>335.19543056999998</v>
      </c>
      <c r="O351" s="24">
        <v>328.4915219586</v>
      </c>
      <c r="P351" s="34">
        <f t="shared" si="332"/>
        <v>6.6506222614156618E-2</v>
      </c>
      <c r="Q351" s="34">
        <f t="shared" si="333"/>
        <v>6.6506222614156618E-2</v>
      </c>
      <c r="R351" s="34">
        <f t="shared" si="334"/>
        <v>6.6506222614156632E-2</v>
      </c>
      <c r="S351" s="35">
        <f t="shared" si="335"/>
        <v>6.6506222614156632E-2</v>
      </c>
      <c r="T351" s="36">
        <f t="shared" si="336"/>
        <v>6.7863492463425129E-2</v>
      </c>
      <c r="U351" s="36">
        <f t="shared" si="337"/>
        <v>6.9248461697372587E-2</v>
      </c>
      <c r="V351" s="36">
        <f t="shared" si="338"/>
        <v>6.9955078653468228E-2</v>
      </c>
      <c r="W351" s="36">
        <f t="shared" si="339"/>
        <v>7.1454116053185399E-2</v>
      </c>
      <c r="X351" s="36">
        <f t="shared" si="340"/>
        <v>7.2912363319576942E-2</v>
      </c>
      <c r="Y351" s="36">
        <f t="shared" si="341"/>
        <v>7.2912363319576942E-2</v>
      </c>
      <c r="Z351" s="2" t="s">
        <v>41</v>
      </c>
      <c r="AA351" s="2" t="s">
        <v>165</v>
      </c>
      <c r="AB351" s="1" t="s">
        <v>13</v>
      </c>
      <c r="AC351" s="30" t="s">
        <v>254</v>
      </c>
    </row>
    <row r="352" spans="1:29" customFormat="1" ht="25.5" hidden="1">
      <c r="A352" t="s">
        <v>319</v>
      </c>
      <c r="B352" s="10" t="str">
        <f t="shared" ca="1" si="318"/>
        <v>Чили</v>
      </c>
      <c r="C352" s="2" t="s">
        <v>5</v>
      </c>
      <c r="D352" s="15" t="s">
        <v>6</v>
      </c>
      <c r="E352" s="10" t="str">
        <f t="shared" ca="1" si="319"/>
        <v xml:space="preserve">N Здравоохранение и социальная работа </v>
      </c>
      <c r="F352" s="22">
        <v>208.82226903999998</v>
      </c>
      <c r="G352" s="22">
        <v>213.08394799999999</v>
      </c>
      <c r="H352" s="22">
        <v>217.43260000000001</v>
      </c>
      <c r="I352" s="23">
        <v>221.87</v>
      </c>
      <c r="J352" s="24">
        <v>221.87</v>
      </c>
      <c r="K352" s="24">
        <v>221.87</v>
      </c>
      <c r="L352" s="24">
        <v>219.65129999999999</v>
      </c>
      <c r="M352" s="24">
        <v>219.87095129999997</v>
      </c>
      <c r="N352" s="24">
        <v>219.87095129999997</v>
      </c>
      <c r="O352" s="24">
        <v>215.47353227399998</v>
      </c>
      <c r="P352" s="34">
        <f t="shared" si="332"/>
        <v>4.3624659228433199E-2</v>
      </c>
      <c r="Q352" s="34">
        <f t="shared" si="333"/>
        <v>4.3624659228433199E-2</v>
      </c>
      <c r="R352" s="34">
        <f t="shared" si="334"/>
        <v>4.3624659228433206E-2</v>
      </c>
      <c r="S352" s="35">
        <f t="shared" si="335"/>
        <v>4.3624659228433199E-2</v>
      </c>
      <c r="T352" s="36">
        <f t="shared" si="336"/>
        <v>4.451495839636041E-2</v>
      </c>
      <c r="U352" s="36">
        <f t="shared" si="337"/>
        <v>4.5423426935061642E-2</v>
      </c>
      <c r="V352" s="36">
        <f t="shared" si="338"/>
        <v>4.5886931291541859E-2</v>
      </c>
      <c r="W352" s="36">
        <f t="shared" si="339"/>
        <v>4.6870222676360616E-2</v>
      </c>
      <c r="X352" s="36">
        <f t="shared" si="340"/>
        <v>4.7826757833021039E-2</v>
      </c>
      <c r="Y352" s="36">
        <f t="shared" si="341"/>
        <v>4.7826757833021039E-2</v>
      </c>
      <c r="Z352" s="2" t="s">
        <v>41</v>
      </c>
      <c r="AA352" s="2" t="s">
        <v>165</v>
      </c>
      <c r="AB352" s="1" t="s">
        <v>14</v>
      </c>
      <c r="AC352" s="30" t="s">
        <v>255</v>
      </c>
    </row>
    <row r="353" spans="1:29" customFormat="1" ht="31.5" hidden="1">
      <c r="A353" t="s">
        <v>319</v>
      </c>
      <c r="B353" s="10" t="str">
        <f t="shared" ca="1" si="318"/>
        <v>Чили</v>
      </c>
      <c r="C353" s="2" t="s">
        <v>5</v>
      </c>
      <c r="D353" s="15" t="s">
        <v>6</v>
      </c>
      <c r="E353" s="10" t="str">
        <f t="shared" ca="1" si="319"/>
        <v>O Прочие виды коммунальных, социальных и личных услуг</v>
      </c>
      <c r="F353" s="22">
        <v>227.62916758399999</v>
      </c>
      <c r="G353" s="22">
        <v>232.27466079999999</v>
      </c>
      <c r="H353" s="22">
        <v>237.01496</v>
      </c>
      <c r="I353" s="23">
        <v>241.852</v>
      </c>
      <c r="J353" s="24">
        <v>241.852</v>
      </c>
      <c r="K353" s="24">
        <v>241.852</v>
      </c>
      <c r="L353" s="24">
        <v>239.43348</v>
      </c>
      <c r="M353" s="24">
        <v>239.67291347999998</v>
      </c>
      <c r="N353" s="24">
        <v>239.67291347999998</v>
      </c>
      <c r="O353" s="24">
        <v>234.87945521039998</v>
      </c>
      <c r="P353" s="34">
        <f t="shared" si="332"/>
        <v>4.7553572288795358E-2</v>
      </c>
      <c r="Q353" s="34">
        <f t="shared" si="333"/>
        <v>4.7553572288795358E-2</v>
      </c>
      <c r="R353" s="34">
        <f t="shared" si="334"/>
        <v>4.7553572288795365E-2</v>
      </c>
      <c r="S353" s="35">
        <f t="shared" si="335"/>
        <v>4.7553572288795358E-2</v>
      </c>
      <c r="T353" s="36">
        <f t="shared" si="336"/>
        <v>4.8524053355913636E-2</v>
      </c>
      <c r="U353" s="36">
        <f t="shared" si="337"/>
        <v>4.9514340159095546E-2</v>
      </c>
      <c r="V353" s="36">
        <f t="shared" si="338"/>
        <v>5.0019588528065907E-2</v>
      </c>
      <c r="W353" s="36">
        <f t="shared" si="339"/>
        <v>5.1091436853667321E-2</v>
      </c>
      <c r="X353" s="36">
        <f t="shared" si="340"/>
        <v>5.2134119238436041E-2</v>
      </c>
      <c r="Y353" s="36">
        <f t="shared" si="341"/>
        <v>5.2134119238436041E-2</v>
      </c>
      <c r="Z353" s="2" t="s">
        <v>41</v>
      </c>
      <c r="AA353" s="2" t="s">
        <v>165</v>
      </c>
      <c r="AB353" s="1" t="s">
        <v>266</v>
      </c>
      <c r="AC353" s="33" t="s">
        <v>315</v>
      </c>
    </row>
    <row r="354" spans="1:29" customFormat="1" ht="31.5" hidden="1">
      <c r="A354" t="s">
        <v>319</v>
      </c>
      <c r="B354" s="10" t="str">
        <f t="shared" ca="1" si="318"/>
        <v>Чили</v>
      </c>
      <c r="C354" s="2" t="s">
        <v>5</v>
      </c>
      <c r="D354" s="15" t="s">
        <v>6</v>
      </c>
      <c r="E354" s="10" t="str">
        <f t="shared" ca="1" si="319"/>
        <v>Q Экс-территориальные организации и органы</v>
      </c>
      <c r="F354" s="22">
        <v>2.1638004079999997</v>
      </c>
      <c r="G354" s="22">
        <v>2.2079595999999997</v>
      </c>
      <c r="H354" s="22">
        <v>2.2530199999999998</v>
      </c>
      <c r="I354" s="23">
        <v>2.2989999999999999</v>
      </c>
      <c r="J354" s="24">
        <v>2.2989999999999999</v>
      </c>
      <c r="K354" s="24">
        <v>2.2989999999999999</v>
      </c>
      <c r="L354" s="24">
        <v>2.2760099999999999</v>
      </c>
      <c r="M354" s="24">
        <v>2.2782860099999995</v>
      </c>
      <c r="N354" s="24">
        <v>2.2782860099999995</v>
      </c>
      <c r="O354" s="24">
        <v>2.2327202897999996</v>
      </c>
      <c r="P354" s="34">
        <f t="shared" si="332"/>
        <v>4.5203538813795428E-4</v>
      </c>
      <c r="Q354" s="34">
        <f t="shared" si="333"/>
        <v>4.5203538813795428E-4</v>
      </c>
      <c r="R354" s="34">
        <f t="shared" si="334"/>
        <v>4.5203538813795433E-4</v>
      </c>
      <c r="S354" s="35">
        <f t="shared" si="335"/>
        <v>4.5203538813795433E-4</v>
      </c>
      <c r="T354" s="36">
        <f t="shared" si="336"/>
        <v>4.6126060014076972E-4</v>
      </c>
      <c r="U354" s="36">
        <f t="shared" si="337"/>
        <v>4.7067408177629561E-4</v>
      </c>
      <c r="V354" s="36">
        <f t="shared" si="338"/>
        <v>4.7547687852911497E-4</v>
      </c>
      <c r="W354" s="36">
        <f t="shared" si="339"/>
        <v>4.8566566878331029E-4</v>
      </c>
      <c r="X354" s="36">
        <f t="shared" si="340"/>
        <v>4.9557721304419413E-4</v>
      </c>
      <c r="Y354" s="36">
        <f t="shared" si="341"/>
        <v>4.9557721304419413E-4</v>
      </c>
      <c r="Z354" s="2" t="s">
        <v>41</v>
      </c>
      <c r="AA354" s="2" t="s">
        <v>165</v>
      </c>
      <c r="AB354" s="1" t="s">
        <v>264</v>
      </c>
      <c r="AC354" s="1" t="s">
        <v>316</v>
      </c>
    </row>
    <row r="355" spans="1:29" customFormat="1" ht="31.5" hidden="1">
      <c r="A355" t="s">
        <v>319</v>
      </c>
      <c r="B355" s="10" t="str">
        <f t="shared" ca="1" si="318"/>
        <v>Чили</v>
      </c>
      <c r="C355" s="2" t="s">
        <v>5</v>
      </c>
      <c r="D355" s="15" t="s">
        <v>6</v>
      </c>
      <c r="E355" s="10" t="str">
        <f t="shared" ca="1" si="319"/>
        <v>X Не классифируемое по экономической деятельности</v>
      </c>
      <c r="F355" s="22">
        <v>0.28047521599999997</v>
      </c>
      <c r="G355" s="22">
        <v>0.28619919999999999</v>
      </c>
      <c r="H355" s="22">
        <v>0.29203999999999997</v>
      </c>
      <c r="I355" s="23">
        <v>0.29799999999999999</v>
      </c>
      <c r="J355" s="24">
        <v>0.29799999999999999</v>
      </c>
      <c r="K355" s="24">
        <v>0.29799999999999999</v>
      </c>
      <c r="L355" s="24">
        <v>0.29502</v>
      </c>
      <c r="M355" s="24">
        <v>0.29531501999999998</v>
      </c>
      <c r="N355" s="24">
        <v>0.29531501999999998</v>
      </c>
      <c r="O355" s="24">
        <v>0.28940871959999998</v>
      </c>
      <c r="P355" s="34">
        <f t="shared" si="332"/>
        <v>5.8593538784302037E-5</v>
      </c>
      <c r="Q355" s="34">
        <f t="shared" si="333"/>
        <v>5.8593538784302037E-5</v>
      </c>
      <c r="R355" s="34">
        <f t="shared" si="334"/>
        <v>5.8593538784302037E-5</v>
      </c>
      <c r="S355" s="35">
        <f t="shared" si="335"/>
        <v>5.8593538784302037E-5</v>
      </c>
      <c r="T355" s="36">
        <f t="shared" si="336"/>
        <v>5.9789325290104124E-5</v>
      </c>
      <c r="U355" s="36">
        <f t="shared" si="337"/>
        <v>6.1009515602147062E-5</v>
      </c>
      <c r="V355" s="36">
        <f t="shared" si="338"/>
        <v>6.1632061679720002E-5</v>
      </c>
      <c r="W355" s="36">
        <f t="shared" si="339"/>
        <v>6.2952748715713996E-5</v>
      </c>
      <c r="X355" s="36">
        <f t="shared" si="340"/>
        <v>6.4237498689504081E-5</v>
      </c>
      <c r="Y355" s="36">
        <f t="shared" si="341"/>
        <v>6.4237498689504081E-5</v>
      </c>
      <c r="Z355" s="2" t="s">
        <v>41</v>
      </c>
      <c r="AA355" s="2" t="s">
        <v>165</v>
      </c>
      <c r="AB355" s="1" t="s">
        <v>265</v>
      </c>
      <c r="AC355" s="1" t="s">
        <v>317</v>
      </c>
    </row>
    <row r="356" spans="1:29" ht="15.75" hidden="1">
      <c r="A356" t="s">
        <v>319</v>
      </c>
      <c r="B356" s="10" t="str">
        <f t="shared" ca="1" si="318"/>
        <v>Китай</v>
      </c>
      <c r="C356" s="10" t="s">
        <v>16</v>
      </c>
      <c r="D356" s="25" t="s">
        <v>6</v>
      </c>
      <c r="E356" s="10" t="str">
        <f t="shared" ca="1" si="319"/>
        <v xml:space="preserve">Итого </v>
      </c>
      <c r="F356" s="22">
        <v>101181.02004752</v>
      </c>
      <c r="G356" s="22">
        <v>103245.938824</v>
      </c>
      <c r="H356" s="22">
        <v>105352.9988</v>
      </c>
      <c r="I356" s="22">
        <v>107503.06</v>
      </c>
      <c r="J356" s="23">
        <v>109697</v>
      </c>
      <c r="K356" s="23">
        <v>110989</v>
      </c>
      <c r="L356" s="23">
        <v>114040</v>
      </c>
      <c r="M356" s="23">
        <v>117132</v>
      </c>
      <c r="N356" s="23">
        <v>120244</v>
      </c>
      <c r="O356" s="24">
        <v>117839.12</v>
      </c>
      <c r="P356" s="34">
        <f t="shared" ref="P356:Y356" si="342">F356/F$356</f>
        <v>1</v>
      </c>
      <c r="Q356" s="34">
        <f t="shared" si="342"/>
        <v>1</v>
      </c>
      <c r="R356" s="34">
        <f t="shared" si="342"/>
        <v>1</v>
      </c>
      <c r="S356" s="34">
        <f t="shared" si="342"/>
        <v>1</v>
      </c>
      <c r="T356" s="35">
        <f t="shared" si="342"/>
        <v>1</v>
      </c>
      <c r="U356" s="35">
        <f t="shared" si="342"/>
        <v>1</v>
      </c>
      <c r="V356" s="35">
        <f t="shared" si="342"/>
        <v>1</v>
      </c>
      <c r="W356" s="35">
        <f t="shared" si="342"/>
        <v>1</v>
      </c>
      <c r="X356" s="35">
        <f t="shared" si="342"/>
        <v>1</v>
      </c>
      <c r="Y356" s="36">
        <f t="shared" si="342"/>
        <v>1</v>
      </c>
      <c r="Z356" s="10" t="s">
        <v>42</v>
      </c>
      <c r="AA356" s="9" t="s">
        <v>228</v>
      </c>
      <c r="AB356" s="5" t="s">
        <v>262</v>
      </c>
      <c r="AC356" s="30" t="s">
        <v>260</v>
      </c>
    </row>
    <row r="357" spans="1:29" ht="31.5" hidden="1">
      <c r="A357" t="s">
        <v>319</v>
      </c>
      <c r="B357" s="10" t="str">
        <f t="shared" ca="1" si="318"/>
        <v>Китай</v>
      </c>
      <c r="C357" s="43" t="s">
        <v>16</v>
      </c>
      <c r="D357" s="25" t="s">
        <v>6</v>
      </c>
      <c r="E357" s="10" t="str">
        <f t="shared" ca="1" si="319"/>
        <v>E Электро-, газо- и водоснабжение</v>
      </c>
      <c r="F357" s="22">
        <v>2744.96764416</v>
      </c>
      <c r="G357" s="22">
        <v>2800.987392</v>
      </c>
      <c r="H357" s="22">
        <v>2858.1504</v>
      </c>
      <c r="I357" s="22">
        <v>2916.48</v>
      </c>
      <c r="J357" s="23">
        <v>2976</v>
      </c>
      <c r="K357" s="23">
        <v>3006</v>
      </c>
      <c r="L357" s="23">
        <v>2999</v>
      </c>
      <c r="M357" s="23">
        <v>3025</v>
      </c>
      <c r="N357" s="23">
        <v>3034</v>
      </c>
      <c r="O357" s="24">
        <v>2973.32</v>
      </c>
      <c r="P357" s="34">
        <f t="shared" ref="P357:P367" si="343">F357/F$356</f>
        <v>2.7129274273681142E-2</v>
      </c>
      <c r="Q357" s="34">
        <f t="shared" ref="Q357:Q367" si="344">G357/G$356</f>
        <v>2.7129274273681142E-2</v>
      </c>
      <c r="R357" s="34">
        <f t="shared" ref="R357:R367" si="345">H357/H$356</f>
        <v>2.7129274273681139E-2</v>
      </c>
      <c r="S357" s="34">
        <f t="shared" ref="S357:S367" si="346">I357/I$356</f>
        <v>2.7129274273681142E-2</v>
      </c>
      <c r="T357" s="35">
        <f t="shared" ref="T357:T367" si="347">J357/J$356</f>
        <v>2.7129274273681139E-2</v>
      </c>
      <c r="U357" s="35">
        <f t="shared" ref="U357:U367" si="348">K357/K$356</f>
        <v>2.7083765057798522E-2</v>
      </c>
      <c r="V357" s="35">
        <f t="shared" ref="V357:V367" si="349">L357/L$356</f>
        <v>2.6297790249035426E-2</v>
      </c>
      <c r="W357" s="35">
        <f t="shared" ref="W357:W367" si="350">M357/M$356</f>
        <v>2.5825564320595566E-2</v>
      </c>
      <c r="X357" s="35">
        <f t="shared" ref="X357:X367" si="351">N357/N$356</f>
        <v>2.5232028209307741E-2</v>
      </c>
      <c r="Y357" s="36">
        <f t="shared" ref="Y357:Y367" si="352">O357/O$356</f>
        <v>2.5232028209307745E-2</v>
      </c>
      <c r="Z357" s="43" t="s">
        <v>42</v>
      </c>
      <c r="AA357" s="6" t="s">
        <v>228</v>
      </c>
      <c r="AB357" s="5" t="s">
        <v>263</v>
      </c>
      <c r="AC357" s="5" t="s">
        <v>314</v>
      </c>
    </row>
    <row r="358" spans="1:29" ht="63" hidden="1">
      <c r="A358" t="s">
        <v>319</v>
      </c>
      <c r="B358" s="10" t="str">
        <f t="shared" ca="1" si="318"/>
        <v>Китай</v>
      </c>
      <c r="C358" s="6" t="s">
        <v>16</v>
      </c>
      <c r="D358" s="25" t="s">
        <v>6</v>
      </c>
      <c r="E358" s="10" t="str">
        <f t="shared" ca="1" si="319"/>
        <v xml:space="preserve">G Оптовая и розничная торговля; ремонт автомашин, мотоцивлов и продукция домохозяйств  </v>
      </c>
      <c r="F358" s="22">
        <v>5793.3944129599995</v>
      </c>
      <c r="G358" s="22">
        <v>5911.6269519999996</v>
      </c>
      <c r="H358" s="22">
        <v>6032.2723999999998</v>
      </c>
      <c r="I358" s="22">
        <v>6155.38</v>
      </c>
      <c r="J358" s="23">
        <v>6281</v>
      </c>
      <c r="K358" s="23">
        <v>5867</v>
      </c>
      <c r="L358" s="23">
        <v>5440</v>
      </c>
      <c r="M358" s="23">
        <v>5157</v>
      </c>
      <c r="N358" s="23">
        <v>5069</v>
      </c>
      <c r="O358" s="24">
        <v>4967.62</v>
      </c>
      <c r="P358" s="34">
        <f t="shared" si="343"/>
        <v>5.7257718989580389E-2</v>
      </c>
      <c r="Q358" s="34">
        <f t="shared" si="344"/>
        <v>5.7257718989580389E-2</v>
      </c>
      <c r="R358" s="34">
        <f t="shared" si="345"/>
        <v>5.7257718989580389E-2</v>
      </c>
      <c r="S358" s="34">
        <f t="shared" si="346"/>
        <v>5.7257718989580389E-2</v>
      </c>
      <c r="T358" s="35">
        <f t="shared" si="347"/>
        <v>5.7257718989580389E-2</v>
      </c>
      <c r="U358" s="35">
        <f t="shared" si="348"/>
        <v>5.2861094342682609E-2</v>
      </c>
      <c r="V358" s="35">
        <f t="shared" si="349"/>
        <v>4.7702560505085936E-2</v>
      </c>
      <c r="W358" s="35">
        <f t="shared" si="350"/>
        <v>4.4027251306218623E-2</v>
      </c>
      <c r="X358" s="35">
        <f t="shared" si="351"/>
        <v>4.2155949569209275E-2</v>
      </c>
      <c r="Y358" s="36">
        <f t="shared" si="352"/>
        <v>4.2155949569209275E-2</v>
      </c>
      <c r="Z358" s="6" t="s">
        <v>42</v>
      </c>
      <c r="AA358" s="6" t="s">
        <v>228</v>
      </c>
      <c r="AB358" s="5" t="s">
        <v>7</v>
      </c>
      <c r="AC358" s="30" t="s">
        <v>244</v>
      </c>
    </row>
    <row r="359" spans="1:29" ht="15.75" hidden="1">
      <c r="A359" t="s">
        <v>319</v>
      </c>
      <c r="B359" s="10" t="str">
        <f t="shared" ca="1" si="318"/>
        <v>Китай</v>
      </c>
      <c r="C359" s="4" t="s">
        <v>16</v>
      </c>
      <c r="D359" s="25" t="s">
        <v>6</v>
      </c>
      <c r="E359" s="10" t="str">
        <f t="shared" ca="1" si="319"/>
        <v>H Отели и рестораны</v>
      </c>
      <c r="F359" s="22">
        <v>1587.3956033599998</v>
      </c>
      <c r="G359" s="22">
        <v>1619.7914319999998</v>
      </c>
      <c r="H359" s="22">
        <v>1652.8483999999999</v>
      </c>
      <c r="I359" s="22">
        <v>1686.58</v>
      </c>
      <c r="J359" s="23">
        <v>1721</v>
      </c>
      <c r="K359" s="23">
        <v>1771</v>
      </c>
      <c r="L359" s="23">
        <v>1812</v>
      </c>
      <c r="M359" s="23">
        <v>1839</v>
      </c>
      <c r="N359" s="23">
        <v>1858</v>
      </c>
      <c r="O359" s="24">
        <v>1820.84</v>
      </c>
      <c r="P359" s="34">
        <f t="shared" si="343"/>
        <v>1.5688669699262511E-2</v>
      </c>
      <c r="Q359" s="34">
        <f t="shared" si="344"/>
        <v>1.5688669699262511E-2</v>
      </c>
      <c r="R359" s="34">
        <f t="shared" si="345"/>
        <v>1.5688669699262511E-2</v>
      </c>
      <c r="S359" s="34">
        <f t="shared" si="346"/>
        <v>1.5688669699262515E-2</v>
      </c>
      <c r="T359" s="35">
        <f t="shared" si="347"/>
        <v>1.5688669699262515E-2</v>
      </c>
      <c r="U359" s="35">
        <f t="shared" si="348"/>
        <v>1.5956536233320419E-2</v>
      </c>
      <c r="V359" s="35">
        <f t="shared" si="349"/>
        <v>1.5889161697649947E-2</v>
      </c>
      <c r="W359" s="35">
        <f t="shared" si="350"/>
        <v>1.5700235631595123E-2</v>
      </c>
      <c r="X359" s="35">
        <f t="shared" si="351"/>
        <v>1.5451914440637371E-2</v>
      </c>
      <c r="Y359" s="36">
        <f t="shared" si="352"/>
        <v>1.5451914440637371E-2</v>
      </c>
      <c r="Z359" s="4" t="s">
        <v>42</v>
      </c>
      <c r="AA359" s="6" t="s">
        <v>228</v>
      </c>
      <c r="AB359" s="5" t="s">
        <v>8</v>
      </c>
      <c r="AC359" s="30" t="s">
        <v>245</v>
      </c>
    </row>
    <row r="360" spans="1:29" ht="31.5" hidden="1">
      <c r="A360" t="s">
        <v>319</v>
      </c>
      <c r="B360" s="10" t="str">
        <f t="shared" ca="1" si="318"/>
        <v>Китай</v>
      </c>
      <c r="C360" s="4" t="s">
        <v>16</v>
      </c>
      <c r="D360" s="25" t="s">
        <v>6</v>
      </c>
      <c r="E360" s="10" t="str">
        <f t="shared" ca="1" si="319"/>
        <v xml:space="preserve">I Транспорт, складское хозяйство и связь </v>
      </c>
      <c r="F360" s="22">
        <v>5870.8733383999997</v>
      </c>
      <c r="G360" s="22">
        <v>5990.6870799999997</v>
      </c>
      <c r="H360" s="22">
        <v>6112.9459999999999</v>
      </c>
      <c r="I360" s="22">
        <v>6237.7</v>
      </c>
      <c r="J360" s="23">
        <v>6365</v>
      </c>
      <c r="K360" s="23">
        <v>6318</v>
      </c>
      <c r="L360" s="23">
        <v>6139</v>
      </c>
      <c r="M360" s="23">
        <v>6127</v>
      </c>
      <c r="N360" s="23">
        <v>6231</v>
      </c>
      <c r="O360" s="24">
        <v>6106.38</v>
      </c>
      <c r="P360" s="34">
        <f t="shared" si="343"/>
        <v>5.8023464634402035E-2</v>
      </c>
      <c r="Q360" s="34">
        <f t="shared" si="344"/>
        <v>5.8023464634402035E-2</v>
      </c>
      <c r="R360" s="34">
        <f t="shared" si="345"/>
        <v>5.8023464634402035E-2</v>
      </c>
      <c r="S360" s="34">
        <f t="shared" si="346"/>
        <v>5.8023464634402035E-2</v>
      </c>
      <c r="T360" s="35">
        <f t="shared" si="347"/>
        <v>5.8023464634402035E-2</v>
      </c>
      <c r="U360" s="35">
        <f t="shared" si="348"/>
        <v>5.6924560091540601E-2</v>
      </c>
      <c r="V360" s="35">
        <f t="shared" si="349"/>
        <v>5.3831988775868117E-2</v>
      </c>
      <c r="W360" s="35">
        <f t="shared" si="350"/>
        <v>5.230850664207902E-2</v>
      </c>
      <c r="X360" s="35">
        <f t="shared" si="351"/>
        <v>5.1819633412062138E-2</v>
      </c>
      <c r="Y360" s="36">
        <f t="shared" si="352"/>
        <v>5.1819633412062145E-2</v>
      </c>
      <c r="Z360" s="4" t="s">
        <v>42</v>
      </c>
      <c r="AA360" s="6" t="s">
        <v>228</v>
      </c>
      <c r="AB360" s="5" t="s">
        <v>9</v>
      </c>
      <c r="AC360" s="30" t="s">
        <v>258</v>
      </c>
    </row>
    <row r="361" spans="1:29" ht="15.75" hidden="1">
      <c r="A361" t="s">
        <v>319</v>
      </c>
      <c r="B361" s="10" t="str">
        <f t="shared" ca="1" si="318"/>
        <v>Китай</v>
      </c>
      <c r="C361" s="4" t="s">
        <v>16</v>
      </c>
      <c r="D361" s="25" t="s">
        <v>6</v>
      </c>
      <c r="E361" s="10" t="str">
        <f t="shared" ca="1" si="319"/>
        <v xml:space="preserve">J Финансовое посредничество </v>
      </c>
      <c r="F361" s="22">
        <v>3258.7267092800003</v>
      </c>
      <c r="G361" s="22">
        <v>3325.2313360000003</v>
      </c>
      <c r="H361" s="22">
        <v>3393.0932000000003</v>
      </c>
      <c r="I361" s="22">
        <v>3462.34</v>
      </c>
      <c r="J361" s="23">
        <v>3533</v>
      </c>
      <c r="K361" s="23">
        <v>3560</v>
      </c>
      <c r="L361" s="23">
        <v>3593</v>
      </c>
      <c r="M361" s="23">
        <v>3674</v>
      </c>
      <c r="N361" s="23">
        <v>3897</v>
      </c>
      <c r="O361" s="24">
        <v>3819.06</v>
      </c>
      <c r="P361" s="34">
        <f t="shared" si="343"/>
        <v>3.2206897180415146E-2</v>
      </c>
      <c r="Q361" s="34">
        <f t="shared" si="344"/>
        <v>3.2206897180415146E-2</v>
      </c>
      <c r="R361" s="34">
        <f t="shared" si="345"/>
        <v>3.2206897180415146E-2</v>
      </c>
      <c r="S361" s="34">
        <f t="shared" si="346"/>
        <v>3.2206897180415146E-2</v>
      </c>
      <c r="T361" s="35">
        <f t="shared" si="347"/>
        <v>3.2206897180415146E-2</v>
      </c>
      <c r="U361" s="35">
        <f t="shared" si="348"/>
        <v>3.2075250700519871E-2</v>
      </c>
      <c r="V361" s="35">
        <f t="shared" si="349"/>
        <v>3.1506488951245179E-2</v>
      </c>
      <c r="W361" s="35">
        <f t="shared" si="350"/>
        <v>3.136632175665062E-2</v>
      </c>
      <c r="X361" s="35">
        <f t="shared" si="351"/>
        <v>3.2409101493629619E-2</v>
      </c>
      <c r="Y361" s="36">
        <f t="shared" si="352"/>
        <v>3.2409101493629619E-2</v>
      </c>
      <c r="Z361" s="4" t="s">
        <v>42</v>
      </c>
      <c r="AA361" s="6" t="s">
        <v>228</v>
      </c>
      <c r="AB361" s="5" t="s">
        <v>10</v>
      </c>
      <c r="AC361" s="30" t="s">
        <v>259</v>
      </c>
    </row>
    <row r="362" spans="1:29" ht="31.5" hidden="1">
      <c r="A362" t="s">
        <v>319</v>
      </c>
      <c r="B362" s="10" t="str">
        <f t="shared" ca="1" si="318"/>
        <v>Китай</v>
      </c>
      <c r="C362" s="4" t="s">
        <v>16</v>
      </c>
      <c r="D362" s="25" t="s">
        <v>6</v>
      </c>
      <c r="E362" s="10" t="str">
        <f t="shared" ca="1" si="319"/>
        <v xml:space="preserve">K Недвижимость, аренда и деловая активность </v>
      </c>
      <c r="F362" s="22">
        <v>4864.5696758399999</v>
      </c>
      <c r="G362" s="22">
        <v>4963.8466079999998</v>
      </c>
      <c r="H362" s="22">
        <v>5065.1495999999997</v>
      </c>
      <c r="I362" s="22">
        <v>5168.5199999999995</v>
      </c>
      <c r="J362" s="23">
        <v>5274</v>
      </c>
      <c r="K362" s="23">
        <v>5499</v>
      </c>
      <c r="L362" s="23">
        <v>5927</v>
      </c>
      <c r="M362" s="23">
        <v>6261</v>
      </c>
      <c r="N362" s="23">
        <v>6571</v>
      </c>
      <c r="O362" s="24">
        <v>6439.58</v>
      </c>
      <c r="P362" s="34">
        <f t="shared" si="343"/>
        <v>4.8077887271301863E-2</v>
      </c>
      <c r="Q362" s="34">
        <f t="shared" si="344"/>
        <v>4.8077887271301856E-2</v>
      </c>
      <c r="R362" s="34">
        <f t="shared" si="345"/>
        <v>4.8077887271301856E-2</v>
      </c>
      <c r="S362" s="34">
        <f t="shared" si="346"/>
        <v>4.8077887271301856E-2</v>
      </c>
      <c r="T362" s="35">
        <f t="shared" si="347"/>
        <v>4.8077887271301856E-2</v>
      </c>
      <c r="U362" s="35">
        <f t="shared" si="348"/>
        <v>4.9545450450044597E-2</v>
      </c>
      <c r="V362" s="35">
        <f t="shared" si="349"/>
        <v>5.1972991932655206E-2</v>
      </c>
      <c r="W362" s="35">
        <f t="shared" si="350"/>
        <v>5.3452515111156645E-2</v>
      </c>
      <c r="X362" s="35">
        <f t="shared" si="351"/>
        <v>5.4647217324772963E-2</v>
      </c>
      <c r="Y362" s="36">
        <f t="shared" si="352"/>
        <v>5.4647217324772963E-2</v>
      </c>
      <c r="Z362" s="4" t="s">
        <v>42</v>
      </c>
      <c r="AA362" s="6" t="s">
        <v>228</v>
      </c>
      <c r="AB362" s="5" t="s">
        <v>11</v>
      </c>
      <c r="AC362" s="30" t="s">
        <v>256</v>
      </c>
    </row>
    <row r="363" spans="1:29" ht="47.25" hidden="1">
      <c r="A363" t="s">
        <v>319</v>
      </c>
      <c r="B363" s="10" t="str">
        <f t="shared" ca="1" si="318"/>
        <v>Китай</v>
      </c>
      <c r="C363" s="4" t="s">
        <v>16</v>
      </c>
      <c r="D363" s="25" t="s">
        <v>6</v>
      </c>
      <c r="E363" s="10" t="str">
        <f t="shared" ca="1" si="319"/>
        <v xml:space="preserve">L Государственное управление и оборона; обязательное соц.страхование </v>
      </c>
      <c r="F363" s="22">
        <v>10800.931153599999</v>
      </c>
      <c r="G363" s="22">
        <v>11021.358319999999</v>
      </c>
      <c r="H363" s="22">
        <v>11246.284</v>
      </c>
      <c r="I363" s="22">
        <v>11475.8</v>
      </c>
      <c r="J363" s="23">
        <v>11710</v>
      </c>
      <c r="K363" s="23">
        <v>11990</v>
      </c>
      <c r="L363" s="23">
        <v>12408</v>
      </c>
      <c r="M363" s="23">
        <v>12656</v>
      </c>
      <c r="N363" s="23">
        <v>12912</v>
      </c>
      <c r="O363" s="24">
        <v>12653.76</v>
      </c>
      <c r="P363" s="34">
        <f t="shared" si="343"/>
        <v>0.1067485892959698</v>
      </c>
      <c r="Q363" s="34">
        <f t="shared" si="344"/>
        <v>0.10674858929596981</v>
      </c>
      <c r="R363" s="34">
        <f t="shared" si="345"/>
        <v>0.10674858929596981</v>
      </c>
      <c r="S363" s="34">
        <f t="shared" si="346"/>
        <v>0.10674858929596981</v>
      </c>
      <c r="T363" s="35">
        <f t="shared" si="347"/>
        <v>0.10674858929596981</v>
      </c>
      <c r="U363" s="35">
        <f t="shared" si="348"/>
        <v>0.10802872356720035</v>
      </c>
      <c r="V363" s="35">
        <f t="shared" si="349"/>
        <v>0.10880392844615924</v>
      </c>
      <c r="W363" s="35">
        <f t="shared" si="350"/>
        <v>0.1080490386913909</v>
      </c>
      <c r="X363" s="35">
        <f t="shared" si="351"/>
        <v>0.10738165729682977</v>
      </c>
      <c r="Y363" s="36">
        <f t="shared" si="352"/>
        <v>0.10738165729682979</v>
      </c>
      <c r="Z363" s="4" t="s">
        <v>42</v>
      </c>
      <c r="AA363" s="6" t="s">
        <v>228</v>
      </c>
      <c r="AB363" s="5" t="s">
        <v>12</v>
      </c>
      <c r="AC363" s="30" t="s">
        <v>257</v>
      </c>
    </row>
    <row r="364" spans="1:29" customFormat="1" ht="15.75" hidden="1">
      <c r="A364" t="s">
        <v>319</v>
      </c>
      <c r="B364" s="10" t="str">
        <f t="shared" ca="1" si="318"/>
        <v>Китай</v>
      </c>
      <c r="C364" s="2" t="s">
        <v>16</v>
      </c>
      <c r="D364" s="18" t="s">
        <v>6</v>
      </c>
      <c r="E364" s="10" t="str">
        <f t="shared" ca="1" si="319"/>
        <v xml:space="preserve">M Образование </v>
      </c>
      <c r="F364" s="22">
        <v>13307.927812479998</v>
      </c>
      <c r="G364" s="22">
        <v>13579.518176</v>
      </c>
      <c r="H364" s="22">
        <v>13856.6512</v>
      </c>
      <c r="I364" s="22">
        <v>14139.44</v>
      </c>
      <c r="J364" s="23">
        <v>14428</v>
      </c>
      <c r="K364" s="23">
        <v>14668</v>
      </c>
      <c r="L364" s="23">
        <v>14832</v>
      </c>
      <c r="M364" s="23">
        <v>15044</v>
      </c>
      <c r="N364" s="23">
        <v>15209</v>
      </c>
      <c r="O364" s="24">
        <v>14904.82</v>
      </c>
      <c r="P364" s="34">
        <f t="shared" si="343"/>
        <v>0.13152593051769873</v>
      </c>
      <c r="Q364" s="34">
        <f t="shared" si="344"/>
        <v>0.13152593051769876</v>
      </c>
      <c r="R364" s="34">
        <f t="shared" si="345"/>
        <v>0.13152593051769876</v>
      </c>
      <c r="S364" s="34">
        <f t="shared" si="346"/>
        <v>0.13152593051769876</v>
      </c>
      <c r="T364" s="35">
        <f t="shared" si="347"/>
        <v>0.13152593051769876</v>
      </c>
      <c r="U364" s="35">
        <f t="shared" si="348"/>
        <v>0.1321572408076476</v>
      </c>
      <c r="V364" s="35">
        <f t="shared" si="349"/>
        <v>0.13005962820063136</v>
      </c>
      <c r="W364" s="35">
        <f t="shared" si="350"/>
        <v>0.12843629409555032</v>
      </c>
      <c r="X364" s="35">
        <f t="shared" si="351"/>
        <v>0.12648448155417319</v>
      </c>
      <c r="Y364" s="36">
        <f t="shared" si="352"/>
        <v>0.12648448155417319</v>
      </c>
      <c r="Z364" s="2" t="s">
        <v>42</v>
      </c>
      <c r="AA364" s="9" t="s">
        <v>228</v>
      </c>
      <c r="AB364" s="1" t="s">
        <v>13</v>
      </c>
      <c r="AC364" s="30" t="s">
        <v>254</v>
      </c>
    </row>
    <row r="365" spans="1:29" customFormat="1" ht="25.5" hidden="1">
      <c r="A365" t="s">
        <v>319</v>
      </c>
      <c r="B365" s="10" t="str">
        <f t="shared" ca="1" si="318"/>
        <v>Китай</v>
      </c>
      <c r="C365" s="2" t="s">
        <v>16</v>
      </c>
      <c r="D365" s="18" t="s">
        <v>6</v>
      </c>
      <c r="E365" s="10" t="str">
        <f t="shared" ca="1" si="319"/>
        <v xml:space="preserve">N Здравоохранение и социальная работа </v>
      </c>
      <c r="F365" s="22">
        <v>4480.8645212800002</v>
      </c>
      <c r="G365" s="22">
        <v>4572.3107360000004</v>
      </c>
      <c r="H365" s="22">
        <v>4665.6232</v>
      </c>
      <c r="I365" s="22">
        <v>4760.84</v>
      </c>
      <c r="J365" s="23">
        <v>4858</v>
      </c>
      <c r="K365" s="23">
        <v>4947</v>
      </c>
      <c r="L365" s="23">
        <v>5089</v>
      </c>
      <c r="M365" s="23">
        <v>5254</v>
      </c>
      <c r="N365" s="23">
        <v>5428</v>
      </c>
      <c r="O365" s="24">
        <v>5319.44</v>
      </c>
      <c r="P365" s="34">
        <f t="shared" si="343"/>
        <v>4.4285623125518474E-2</v>
      </c>
      <c r="Q365" s="34">
        <f t="shared" si="344"/>
        <v>4.4285623125518481E-2</v>
      </c>
      <c r="R365" s="34">
        <f t="shared" si="345"/>
        <v>4.4285623125518474E-2</v>
      </c>
      <c r="S365" s="34">
        <f t="shared" si="346"/>
        <v>4.4285623125518474E-2</v>
      </c>
      <c r="T365" s="35">
        <f t="shared" si="347"/>
        <v>4.4285623125518474E-2</v>
      </c>
      <c r="U365" s="35">
        <f t="shared" si="348"/>
        <v>4.4571984611087585E-2</v>
      </c>
      <c r="V365" s="35">
        <f t="shared" si="349"/>
        <v>4.4624693090143809E-2</v>
      </c>
      <c r="W365" s="35">
        <f t="shared" si="350"/>
        <v>4.4855376839804666E-2</v>
      </c>
      <c r="X365" s="35">
        <f t="shared" si="351"/>
        <v>4.5141545524100997E-2</v>
      </c>
      <c r="Y365" s="36">
        <f t="shared" si="352"/>
        <v>4.514154552410099E-2</v>
      </c>
      <c r="Z365" s="2" t="s">
        <v>42</v>
      </c>
      <c r="AA365" s="9" t="s">
        <v>228</v>
      </c>
      <c r="AB365" s="1" t="s">
        <v>14</v>
      </c>
      <c r="AC365" s="30" t="s">
        <v>255</v>
      </c>
    </row>
    <row r="366" spans="1:29" ht="31.5" hidden="1">
      <c r="A366" t="s">
        <v>319</v>
      </c>
      <c r="B366" s="10" t="str">
        <f t="shared" ca="1" si="318"/>
        <v>Китай</v>
      </c>
      <c r="C366" s="4" t="s">
        <v>16</v>
      </c>
      <c r="D366" s="25" t="s">
        <v>6</v>
      </c>
      <c r="E366" s="10" t="str">
        <f t="shared" ca="1" si="319"/>
        <v>O Прочие виды коммунальных, социальных и личных услуг</v>
      </c>
      <c r="F366" s="22">
        <v>1178.7865084800001</v>
      </c>
      <c r="G366" s="22">
        <v>1202.843376</v>
      </c>
      <c r="H366" s="22">
        <v>1227.3912</v>
      </c>
      <c r="I366" s="22">
        <v>1252.44</v>
      </c>
      <c r="J366" s="23">
        <v>1278</v>
      </c>
      <c r="K366" s="23">
        <v>1234</v>
      </c>
      <c r="L366" s="23">
        <v>1225</v>
      </c>
      <c r="M366" s="23">
        <v>1224</v>
      </c>
      <c r="N366" s="23">
        <v>1250</v>
      </c>
      <c r="O366" s="24">
        <v>1225</v>
      </c>
      <c r="P366" s="34">
        <f t="shared" si="343"/>
        <v>1.1650273024786459E-2</v>
      </c>
      <c r="Q366" s="34">
        <f t="shared" si="344"/>
        <v>1.1650273024786459E-2</v>
      </c>
      <c r="R366" s="34">
        <f t="shared" si="345"/>
        <v>1.1650273024786457E-2</v>
      </c>
      <c r="S366" s="34">
        <f t="shared" si="346"/>
        <v>1.1650273024786459E-2</v>
      </c>
      <c r="T366" s="35">
        <f t="shared" si="347"/>
        <v>1.1650273024786457E-2</v>
      </c>
      <c r="U366" s="35">
        <f t="shared" si="348"/>
        <v>1.1118218922595933E-2</v>
      </c>
      <c r="V366" s="35">
        <f t="shared" si="349"/>
        <v>1.0741844966678359E-2</v>
      </c>
      <c r="W366" s="35">
        <f t="shared" si="350"/>
        <v>1.0449749001126933E-2</v>
      </c>
      <c r="X366" s="35">
        <f t="shared" si="351"/>
        <v>1.0395529090848607E-2</v>
      </c>
      <c r="Y366" s="36">
        <f t="shared" si="352"/>
        <v>1.0395529090848609E-2</v>
      </c>
      <c r="Z366" s="4" t="s">
        <v>42</v>
      </c>
      <c r="AA366" s="6" t="s">
        <v>228</v>
      </c>
      <c r="AB366" s="5" t="s">
        <v>266</v>
      </c>
      <c r="AC366" s="49" t="s">
        <v>315</v>
      </c>
    </row>
    <row r="367" spans="1:29" customFormat="1" ht="31.5" hidden="1">
      <c r="A367" t="s">
        <v>319</v>
      </c>
      <c r="B367" s="10" t="str">
        <f t="shared" ca="1" si="318"/>
        <v>Китай</v>
      </c>
      <c r="C367" s="2" t="s">
        <v>16</v>
      </c>
      <c r="D367" s="18" t="s">
        <v>6</v>
      </c>
      <c r="E367" s="10" t="str">
        <f t="shared" ca="1" si="319"/>
        <v>X Не классифируемое по экономической деятельности</v>
      </c>
      <c r="F367" s="22">
        <v>3155.4214753599995</v>
      </c>
      <c r="G367" s="22">
        <v>3219.8178319999997</v>
      </c>
      <c r="H367" s="22">
        <v>3285.5283999999997</v>
      </c>
      <c r="I367" s="22">
        <v>3352.58</v>
      </c>
      <c r="J367" s="23">
        <v>3421</v>
      </c>
      <c r="K367" s="23">
        <v>3540</v>
      </c>
      <c r="L367" s="23">
        <v>3644</v>
      </c>
      <c r="M367" s="23">
        <v>3818</v>
      </c>
      <c r="N367" s="23">
        <v>4011</v>
      </c>
      <c r="O367" s="24">
        <v>3930.7799999999997</v>
      </c>
      <c r="P367" s="34">
        <f t="shared" si="343"/>
        <v>3.1185902987319613E-2</v>
      </c>
      <c r="Q367" s="34">
        <f t="shared" si="344"/>
        <v>3.1185902987319616E-2</v>
      </c>
      <c r="R367" s="34">
        <f t="shared" si="345"/>
        <v>3.1185902987319613E-2</v>
      </c>
      <c r="S367" s="34">
        <f t="shared" si="346"/>
        <v>3.1185902987319616E-2</v>
      </c>
      <c r="T367" s="35">
        <f t="shared" si="347"/>
        <v>3.1185902987319616E-2</v>
      </c>
      <c r="U367" s="35">
        <f t="shared" si="348"/>
        <v>3.1895052662876504E-2</v>
      </c>
      <c r="V367" s="35">
        <f t="shared" si="349"/>
        <v>3.1953700455980359E-2</v>
      </c>
      <c r="W367" s="35">
        <f t="shared" si="350"/>
        <v>3.2595703992077313E-2</v>
      </c>
      <c r="X367" s="35">
        <f t="shared" si="351"/>
        <v>3.3357173746715013E-2</v>
      </c>
      <c r="Y367" s="36">
        <f t="shared" si="352"/>
        <v>3.3357173746715013E-2</v>
      </c>
      <c r="Z367" s="2" t="s">
        <v>42</v>
      </c>
      <c r="AA367" s="9" t="s">
        <v>228</v>
      </c>
      <c r="AB367" s="1" t="s">
        <v>265</v>
      </c>
      <c r="AC367" s="1" t="s">
        <v>317</v>
      </c>
    </row>
    <row r="368" spans="1:29" ht="15.75" hidden="1">
      <c r="A368" t="s">
        <v>319</v>
      </c>
      <c r="B368" s="10" t="str">
        <f t="shared" ca="1" si="318"/>
        <v>Колумбия</v>
      </c>
      <c r="C368" s="10" t="s">
        <v>5</v>
      </c>
      <c r="D368" s="25" t="s">
        <v>6</v>
      </c>
      <c r="E368" s="10" t="str">
        <f t="shared" ca="1" si="319"/>
        <v xml:space="preserve">Итого </v>
      </c>
      <c r="F368" s="22">
        <v>14912.528405599998</v>
      </c>
      <c r="G368" s="22">
        <v>15216.865719999998</v>
      </c>
      <c r="H368" s="22">
        <v>15527.413999999999</v>
      </c>
      <c r="I368" s="23">
        <v>15844.3</v>
      </c>
      <c r="J368" s="23">
        <v>16650.099999999999</v>
      </c>
      <c r="K368" s="23">
        <v>16704</v>
      </c>
      <c r="L368" s="23">
        <v>17154.900000000001</v>
      </c>
      <c r="M368" s="23">
        <v>16680.900000000001</v>
      </c>
      <c r="N368" s="23">
        <v>17076.5</v>
      </c>
      <c r="O368" s="23">
        <v>17425.7</v>
      </c>
      <c r="P368" s="34">
        <f t="shared" ref="P368:Y368" si="353">F368/F$368</f>
        <v>1</v>
      </c>
      <c r="Q368" s="34">
        <f t="shared" si="353"/>
        <v>1</v>
      </c>
      <c r="R368" s="34">
        <f t="shared" si="353"/>
        <v>1</v>
      </c>
      <c r="S368" s="35">
        <f t="shared" si="353"/>
        <v>1</v>
      </c>
      <c r="T368" s="35">
        <f t="shared" si="353"/>
        <v>1</v>
      </c>
      <c r="U368" s="35">
        <f t="shared" si="353"/>
        <v>1</v>
      </c>
      <c r="V368" s="35">
        <f t="shared" si="353"/>
        <v>1</v>
      </c>
      <c r="W368" s="35">
        <f t="shared" si="353"/>
        <v>1</v>
      </c>
      <c r="X368" s="35">
        <f t="shared" si="353"/>
        <v>1</v>
      </c>
      <c r="Y368" s="35">
        <f t="shared" si="353"/>
        <v>1</v>
      </c>
      <c r="Z368" s="10" t="s">
        <v>43</v>
      </c>
      <c r="AA368" s="9" t="s">
        <v>166</v>
      </c>
      <c r="AB368" s="5" t="s">
        <v>262</v>
      </c>
      <c r="AC368" s="30" t="s">
        <v>260</v>
      </c>
    </row>
    <row r="369" spans="1:29" ht="31.5" hidden="1">
      <c r="A369" t="s">
        <v>319</v>
      </c>
      <c r="B369" s="10" t="str">
        <f t="shared" ca="1" si="318"/>
        <v>Колумбия</v>
      </c>
      <c r="C369" s="43" t="s">
        <v>5</v>
      </c>
      <c r="D369" s="25" t="s">
        <v>6</v>
      </c>
      <c r="E369" s="10" t="str">
        <f t="shared" ca="1" si="319"/>
        <v>E Электро-, газо- и водоснабжение</v>
      </c>
      <c r="F369" s="22">
        <v>64.848128799999998</v>
      </c>
      <c r="G369" s="22">
        <v>66.171559999999999</v>
      </c>
      <c r="H369" s="22">
        <v>67.522000000000006</v>
      </c>
      <c r="I369" s="23">
        <v>68.900000000000006</v>
      </c>
      <c r="J369" s="23">
        <v>65</v>
      </c>
      <c r="K369" s="23">
        <v>68.2</v>
      </c>
      <c r="L369" s="23">
        <v>83.7</v>
      </c>
      <c r="M369" s="23">
        <v>62.9</v>
      </c>
      <c r="N369" s="23">
        <v>83.7</v>
      </c>
      <c r="O369" s="23">
        <v>78.7</v>
      </c>
      <c r="P369" s="34">
        <f t="shared" ref="P369:P375" si="354">F369/F$368</f>
        <v>4.3485669925462161E-3</v>
      </c>
      <c r="Q369" s="34">
        <f t="shared" ref="Q369:Q375" si="355">G369/G$368</f>
        <v>4.3485669925462161E-3</v>
      </c>
      <c r="R369" s="34">
        <f t="shared" ref="R369:R375" si="356">H369/H$368</f>
        <v>4.3485669925462161E-3</v>
      </c>
      <c r="S369" s="35">
        <f t="shared" ref="S369:S375" si="357">I369/I$368</f>
        <v>4.3485669925462161E-3</v>
      </c>
      <c r="T369" s="35">
        <f t="shared" ref="T369:T375" si="358">J369/J$368</f>
        <v>3.9038804571744318E-3</v>
      </c>
      <c r="U369" s="35">
        <f t="shared" ref="U369:U375" si="359">K369/K$368</f>
        <v>4.0828544061302686E-3</v>
      </c>
      <c r="V369" s="35">
        <f t="shared" ref="V369:V375" si="360">L369/L$368</f>
        <v>4.879072451602749E-3</v>
      </c>
      <c r="W369" s="35">
        <f t="shared" ref="W369:W375" si="361">M369/M$368</f>
        <v>3.7707797540900067E-3</v>
      </c>
      <c r="X369" s="35">
        <f t="shared" ref="X369:X375" si="362">N369/N$368</f>
        <v>4.9014727842356456E-3</v>
      </c>
      <c r="Y369" s="35">
        <f t="shared" ref="Y369:Y375" si="363">O369/O$368</f>
        <v>4.5163178523674801E-3</v>
      </c>
      <c r="Z369" s="43" t="s">
        <v>43</v>
      </c>
      <c r="AA369" s="6" t="s">
        <v>166</v>
      </c>
      <c r="AB369" s="5" t="s">
        <v>263</v>
      </c>
      <c r="AC369" s="5" t="s">
        <v>314</v>
      </c>
    </row>
    <row r="370" spans="1:29" ht="63" hidden="1">
      <c r="A370" t="s">
        <v>319</v>
      </c>
      <c r="B370" s="10" t="str">
        <f t="shared" ca="1" si="318"/>
        <v>Колумбия</v>
      </c>
      <c r="C370" s="6" t="s">
        <v>5</v>
      </c>
      <c r="D370" s="25" t="s">
        <v>6</v>
      </c>
      <c r="E370" s="10" t="str">
        <f t="shared" ca="1" si="319"/>
        <v xml:space="preserve">G Оптовая и розничная торговля; ремонт автомашин, мотоцивлов и продукция домохозяйств  </v>
      </c>
      <c r="F370" s="22">
        <v>3779.7329528</v>
      </c>
      <c r="G370" s="22">
        <v>3856.8703599999999</v>
      </c>
      <c r="H370" s="22">
        <v>3935.5819999999999</v>
      </c>
      <c r="I370" s="23">
        <v>4015.9</v>
      </c>
      <c r="J370" s="23">
        <v>4249.6000000000004</v>
      </c>
      <c r="K370" s="23">
        <v>4163.7</v>
      </c>
      <c r="L370" s="23">
        <v>4253.1000000000004</v>
      </c>
      <c r="M370" s="23">
        <v>3646.5</v>
      </c>
      <c r="N370" s="23">
        <v>4344.3999999999996</v>
      </c>
      <c r="O370" s="23">
        <v>4605.3</v>
      </c>
      <c r="P370" s="34">
        <f t="shared" si="354"/>
        <v>0.25346023491097747</v>
      </c>
      <c r="Q370" s="34">
        <f t="shared" si="355"/>
        <v>0.25346023491097747</v>
      </c>
      <c r="R370" s="34">
        <f t="shared" si="356"/>
        <v>0.25346023491097747</v>
      </c>
      <c r="S370" s="35">
        <f t="shared" si="357"/>
        <v>0.25346023491097747</v>
      </c>
      <c r="T370" s="35">
        <f t="shared" si="358"/>
        <v>0.25522969832013026</v>
      </c>
      <c r="U370" s="35">
        <f t="shared" si="359"/>
        <v>0.24926364942528734</v>
      </c>
      <c r="V370" s="35">
        <f t="shared" si="360"/>
        <v>0.24792333385796478</v>
      </c>
      <c r="W370" s="35">
        <f t="shared" si="361"/>
        <v>0.21860331277089365</v>
      </c>
      <c r="X370" s="35">
        <f t="shared" si="362"/>
        <v>0.25440810470529673</v>
      </c>
      <c r="Y370" s="35">
        <f t="shared" si="363"/>
        <v>0.26428206614368432</v>
      </c>
      <c r="Z370" s="6" t="s">
        <v>43</v>
      </c>
      <c r="AA370" s="6" t="s">
        <v>166</v>
      </c>
      <c r="AB370" s="5" t="s">
        <v>7</v>
      </c>
      <c r="AC370" s="30" t="s">
        <v>244</v>
      </c>
    </row>
    <row r="371" spans="1:29" ht="31.5" hidden="1">
      <c r="A371" t="s">
        <v>319</v>
      </c>
      <c r="B371" s="10" t="str">
        <f t="shared" ca="1" si="318"/>
        <v>Колумбия</v>
      </c>
      <c r="C371" s="4" t="s">
        <v>5</v>
      </c>
      <c r="D371" s="25" t="s">
        <v>6</v>
      </c>
      <c r="E371" s="10" t="str">
        <f t="shared" ca="1" si="319"/>
        <v xml:space="preserve">I Транспорт, складское хозяйство и связь </v>
      </c>
      <c r="F371" s="22">
        <v>992.11048719999985</v>
      </c>
      <c r="G371" s="22">
        <v>1012.3576399999998</v>
      </c>
      <c r="H371" s="22">
        <v>1033.0179999999998</v>
      </c>
      <c r="I371" s="23">
        <v>1054.0999999999999</v>
      </c>
      <c r="J371" s="23">
        <v>1173.5</v>
      </c>
      <c r="K371" s="23">
        <v>1248.8</v>
      </c>
      <c r="L371" s="23">
        <v>1153</v>
      </c>
      <c r="M371" s="23">
        <v>1097.9000000000001</v>
      </c>
      <c r="N371" s="23">
        <v>1450.1</v>
      </c>
      <c r="O371" s="23">
        <v>1467.4</v>
      </c>
      <c r="P371" s="34">
        <f t="shared" si="354"/>
        <v>6.65286569933667E-2</v>
      </c>
      <c r="Q371" s="34">
        <f t="shared" si="355"/>
        <v>6.65286569933667E-2</v>
      </c>
      <c r="R371" s="34">
        <f t="shared" si="356"/>
        <v>6.6528656993366686E-2</v>
      </c>
      <c r="S371" s="35">
        <f t="shared" si="357"/>
        <v>6.65286569933667E-2</v>
      </c>
      <c r="T371" s="35">
        <f t="shared" si="358"/>
        <v>7.0480057176833782E-2</v>
      </c>
      <c r="U371" s="35">
        <f t="shared" si="359"/>
        <v>7.4760536398467428E-2</v>
      </c>
      <c r="V371" s="35">
        <f t="shared" si="360"/>
        <v>6.7211117523273231E-2</v>
      </c>
      <c r="W371" s="35">
        <f t="shared" si="361"/>
        <v>6.5817791605968498E-2</v>
      </c>
      <c r="X371" s="35">
        <f t="shared" si="362"/>
        <v>8.4917869586859124E-2</v>
      </c>
      <c r="Y371" s="35">
        <f t="shared" si="363"/>
        <v>8.4208955737789581E-2</v>
      </c>
      <c r="Z371" s="4" t="s">
        <v>43</v>
      </c>
      <c r="AA371" s="6" t="s">
        <v>166</v>
      </c>
      <c r="AB371" s="5" t="s">
        <v>9</v>
      </c>
      <c r="AC371" s="30" t="s">
        <v>258</v>
      </c>
    </row>
    <row r="372" spans="1:29" ht="15.75" hidden="1">
      <c r="A372" t="s">
        <v>319</v>
      </c>
      <c r="B372" s="10" t="str">
        <f t="shared" ca="1" si="318"/>
        <v>Колумбия</v>
      </c>
      <c r="C372" s="4" t="s">
        <v>5</v>
      </c>
      <c r="D372" s="25" t="s">
        <v>6</v>
      </c>
      <c r="E372" s="10" t="str">
        <f t="shared" ca="1" si="319"/>
        <v xml:space="preserve">J Финансовое посредничество </v>
      </c>
      <c r="F372" s="22">
        <v>177.69704959999999</v>
      </c>
      <c r="G372" s="22">
        <v>181.32352</v>
      </c>
      <c r="H372" s="22">
        <v>185.024</v>
      </c>
      <c r="I372" s="23">
        <v>188.8</v>
      </c>
      <c r="J372" s="23">
        <v>200.4</v>
      </c>
      <c r="K372" s="23">
        <v>213.5</v>
      </c>
      <c r="L372" s="23">
        <v>221.9</v>
      </c>
      <c r="M372" s="23">
        <v>204.8</v>
      </c>
      <c r="N372" s="23">
        <v>222.2</v>
      </c>
      <c r="O372" s="23">
        <v>219.6</v>
      </c>
      <c r="P372" s="34">
        <f t="shared" si="354"/>
        <v>1.1915957158094709E-2</v>
      </c>
      <c r="Q372" s="34">
        <f t="shared" si="355"/>
        <v>1.1915957158094711E-2</v>
      </c>
      <c r="R372" s="34">
        <f t="shared" si="356"/>
        <v>1.1915957158094711E-2</v>
      </c>
      <c r="S372" s="35">
        <f t="shared" si="357"/>
        <v>1.1915957158094711E-2</v>
      </c>
      <c r="T372" s="35">
        <f t="shared" si="358"/>
        <v>1.203596374796548E-2</v>
      </c>
      <c r="U372" s="35">
        <f t="shared" si="359"/>
        <v>1.2781369731800767E-2</v>
      </c>
      <c r="V372" s="35">
        <f t="shared" si="360"/>
        <v>1.2935079773126044E-2</v>
      </c>
      <c r="W372" s="35">
        <f t="shared" si="361"/>
        <v>1.2277515002188131E-2</v>
      </c>
      <c r="X372" s="35">
        <f t="shared" si="362"/>
        <v>1.3012034081925453E-2</v>
      </c>
      <c r="Y372" s="35">
        <f t="shared" si="363"/>
        <v>1.2602076243709003E-2</v>
      </c>
      <c r="Z372" s="4" t="s">
        <v>43</v>
      </c>
      <c r="AA372" s="6" t="s">
        <v>166</v>
      </c>
      <c r="AB372" s="5" t="s">
        <v>10</v>
      </c>
      <c r="AC372" s="30" t="s">
        <v>259</v>
      </c>
    </row>
    <row r="373" spans="1:29" ht="31.5" hidden="1">
      <c r="A373" t="s">
        <v>319</v>
      </c>
      <c r="B373" s="10" t="str">
        <f t="shared" ca="1" si="318"/>
        <v>Колумбия</v>
      </c>
      <c r="C373" s="4" t="s">
        <v>5</v>
      </c>
      <c r="D373" s="25" t="s">
        <v>6</v>
      </c>
      <c r="E373" s="10" t="str">
        <f t="shared" ca="1" si="319"/>
        <v xml:space="preserve">K Недвижимость, аренда и деловая активность </v>
      </c>
      <c r="F373" s="22">
        <v>602.45699919999993</v>
      </c>
      <c r="G373" s="22">
        <v>614.75203999999997</v>
      </c>
      <c r="H373" s="22">
        <v>627.298</v>
      </c>
      <c r="I373" s="23">
        <v>640.1</v>
      </c>
      <c r="J373" s="23">
        <v>713</v>
      </c>
      <c r="K373" s="23">
        <v>745.5</v>
      </c>
      <c r="L373" s="23">
        <v>792.4</v>
      </c>
      <c r="M373" s="23">
        <v>811.2</v>
      </c>
      <c r="N373" s="23">
        <v>995.7</v>
      </c>
      <c r="O373" s="23">
        <v>1146.8</v>
      </c>
      <c r="P373" s="34">
        <f t="shared" si="354"/>
        <v>4.0399386530171735E-2</v>
      </c>
      <c r="Q373" s="34">
        <f t="shared" si="355"/>
        <v>4.0399386530171735E-2</v>
      </c>
      <c r="R373" s="34">
        <f t="shared" si="356"/>
        <v>4.0399386530171735E-2</v>
      </c>
      <c r="S373" s="35">
        <f t="shared" si="357"/>
        <v>4.0399386530171735E-2</v>
      </c>
      <c r="T373" s="35">
        <f t="shared" si="358"/>
        <v>4.282256563023646E-2</v>
      </c>
      <c r="U373" s="35">
        <f t="shared" si="359"/>
        <v>4.4630028735632182E-2</v>
      </c>
      <c r="V373" s="35">
        <f t="shared" si="360"/>
        <v>4.6190884237156726E-2</v>
      </c>
      <c r="W373" s="35">
        <f t="shared" si="361"/>
        <v>4.8630469578979547E-2</v>
      </c>
      <c r="X373" s="35">
        <f t="shared" si="362"/>
        <v>5.8308201329312213E-2</v>
      </c>
      <c r="Y373" s="35">
        <f t="shared" si="363"/>
        <v>6.581084260603591E-2</v>
      </c>
      <c r="Z373" s="4" t="s">
        <v>43</v>
      </c>
      <c r="AA373" s="6" t="s">
        <v>166</v>
      </c>
      <c r="AB373" s="5" t="s">
        <v>11</v>
      </c>
      <c r="AC373" s="30" t="s">
        <v>256</v>
      </c>
    </row>
    <row r="374" spans="1:29" customFormat="1" ht="25.5" hidden="1">
      <c r="A374" t="s">
        <v>319</v>
      </c>
      <c r="B374" s="10" t="str">
        <f t="shared" ca="1" si="318"/>
        <v>Колумбия</v>
      </c>
      <c r="C374" s="2" t="s">
        <v>5</v>
      </c>
      <c r="D374" s="18" t="s">
        <v>6</v>
      </c>
      <c r="E374" s="10" t="str">
        <f t="shared" ca="1" si="319"/>
        <v xml:space="preserve">N Здравоохранение и социальная работа </v>
      </c>
      <c r="F374" s="22">
        <v>3337.7491896000001</v>
      </c>
      <c r="G374" s="22">
        <v>3405.86652</v>
      </c>
      <c r="H374" s="22">
        <v>3475.3740000000003</v>
      </c>
      <c r="I374" s="23">
        <v>3546.3</v>
      </c>
      <c r="J374" s="23">
        <v>3728.2</v>
      </c>
      <c r="K374" s="23">
        <v>3702.6</v>
      </c>
      <c r="L374" s="23">
        <v>3684.7</v>
      </c>
      <c r="M374" s="23">
        <v>3183</v>
      </c>
      <c r="N374" s="23">
        <v>3567.3</v>
      </c>
      <c r="O374" s="23">
        <v>3463.3</v>
      </c>
      <c r="P374" s="34">
        <f t="shared" si="354"/>
        <v>0.22382181604741141</v>
      </c>
      <c r="Q374" s="34">
        <f t="shared" si="355"/>
        <v>0.22382181604741141</v>
      </c>
      <c r="R374" s="34">
        <f t="shared" si="356"/>
        <v>0.22382181604741141</v>
      </c>
      <c r="S374" s="35">
        <f t="shared" si="357"/>
        <v>0.22382181604741139</v>
      </c>
      <c r="T374" s="35">
        <f t="shared" si="358"/>
        <v>0.22391457108365717</v>
      </c>
      <c r="U374" s="35">
        <f t="shared" si="359"/>
        <v>0.22165948275862069</v>
      </c>
      <c r="V374" s="35">
        <f t="shared" si="360"/>
        <v>0.21478994339809615</v>
      </c>
      <c r="W374" s="35">
        <f t="shared" si="361"/>
        <v>0.19081704224592197</v>
      </c>
      <c r="X374" s="35">
        <f t="shared" si="362"/>
        <v>0.20890112142417944</v>
      </c>
      <c r="Y374" s="35">
        <f t="shared" si="363"/>
        <v>0.19874667875609014</v>
      </c>
      <c r="Z374" s="2" t="s">
        <v>43</v>
      </c>
      <c r="AA374" s="9" t="s">
        <v>166</v>
      </c>
      <c r="AB374" s="1" t="s">
        <v>14</v>
      </c>
      <c r="AC374" s="30" t="s">
        <v>255</v>
      </c>
    </row>
    <row r="375" spans="1:29" customFormat="1" ht="31.5" hidden="1">
      <c r="A375" t="s">
        <v>319</v>
      </c>
      <c r="B375" s="10" t="str">
        <f t="shared" ca="1" si="318"/>
        <v>Колумбия</v>
      </c>
      <c r="C375" s="2" t="s">
        <v>5</v>
      </c>
      <c r="D375" s="18" t="s">
        <v>6</v>
      </c>
      <c r="E375" s="10" t="str">
        <f t="shared" ca="1" si="319"/>
        <v>X Не классифируемое по экономической деятельности</v>
      </c>
      <c r="F375" s="22">
        <v>7.3412975999999999</v>
      </c>
      <c r="G375" s="22">
        <v>7.4911199999999996</v>
      </c>
      <c r="H375" s="22">
        <v>7.6440000000000001</v>
      </c>
      <c r="I375" s="23">
        <v>7.8</v>
      </c>
      <c r="J375" s="23">
        <v>3.1</v>
      </c>
      <c r="K375" s="23">
        <v>4.4000000000000004</v>
      </c>
      <c r="L375" s="23">
        <v>0.8</v>
      </c>
      <c r="M375" s="23">
        <v>2760.1</v>
      </c>
      <c r="N375" s="23">
        <v>8.5</v>
      </c>
      <c r="O375" s="23">
        <v>26.9</v>
      </c>
      <c r="P375" s="34">
        <f t="shared" si="354"/>
        <v>4.9229060292976031E-4</v>
      </c>
      <c r="Q375" s="34">
        <f t="shared" si="355"/>
        <v>4.9229060292976031E-4</v>
      </c>
      <c r="R375" s="34">
        <f t="shared" si="356"/>
        <v>4.9229060292976031E-4</v>
      </c>
      <c r="S375" s="35">
        <f t="shared" si="357"/>
        <v>4.922906029297602E-4</v>
      </c>
      <c r="T375" s="35">
        <f t="shared" si="358"/>
        <v>1.8618506795754983E-4</v>
      </c>
      <c r="U375" s="35">
        <f t="shared" si="359"/>
        <v>2.6340996168582379E-4</v>
      </c>
      <c r="V375" s="35">
        <f t="shared" si="360"/>
        <v>4.6633906347457574E-5</v>
      </c>
      <c r="W375" s="35">
        <f t="shared" si="361"/>
        <v>0.16546469315204812</v>
      </c>
      <c r="X375" s="35">
        <f t="shared" si="362"/>
        <v>4.9776007964161273E-4</v>
      </c>
      <c r="Y375" s="35">
        <f t="shared" si="363"/>
        <v>1.5436969533505109E-3</v>
      </c>
      <c r="Z375" s="2" t="s">
        <v>43</v>
      </c>
      <c r="AA375" s="9" t="s">
        <v>166</v>
      </c>
      <c r="AB375" s="1" t="s">
        <v>265</v>
      </c>
      <c r="AC375" s="1" t="s">
        <v>317</v>
      </c>
    </row>
    <row r="376" spans="1:29" ht="15.75" hidden="1">
      <c r="A376" t="s">
        <v>319</v>
      </c>
      <c r="B376" s="10" t="str">
        <f t="shared" ca="1" si="318"/>
        <v>Коста-Рика</v>
      </c>
      <c r="C376" s="10" t="s">
        <v>5</v>
      </c>
      <c r="D376" s="25" t="s">
        <v>6</v>
      </c>
      <c r="E376" s="10" t="str">
        <f t="shared" ca="1" si="319"/>
        <v xml:space="preserve">Итого </v>
      </c>
      <c r="F376" s="23">
        <v>1300.0999999999999</v>
      </c>
      <c r="G376" s="23">
        <v>1318.6</v>
      </c>
      <c r="H376" s="23">
        <v>1552.9</v>
      </c>
      <c r="I376" s="23">
        <v>1586.5</v>
      </c>
      <c r="J376" s="23">
        <v>1640.4</v>
      </c>
      <c r="K376" s="23">
        <v>1653.9</v>
      </c>
      <c r="L376" s="23">
        <v>1776.9</v>
      </c>
      <c r="M376" s="23">
        <v>1829.9</v>
      </c>
      <c r="N376" s="23">
        <v>1925.7</v>
      </c>
      <c r="O376" s="23">
        <v>1957.7</v>
      </c>
      <c r="P376" s="35">
        <f t="shared" ref="P376:Y376" si="364">F376/F$376</f>
        <v>1</v>
      </c>
      <c r="Q376" s="35">
        <f t="shared" si="364"/>
        <v>1</v>
      </c>
      <c r="R376" s="35">
        <f t="shared" si="364"/>
        <v>1</v>
      </c>
      <c r="S376" s="35">
        <f t="shared" si="364"/>
        <v>1</v>
      </c>
      <c r="T376" s="35">
        <f t="shared" si="364"/>
        <v>1</v>
      </c>
      <c r="U376" s="35">
        <f t="shared" si="364"/>
        <v>1</v>
      </c>
      <c r="V376" s="35">
        <f t="shared" si="364"/>
        <v>1</v>
      </c>
      <c r="W376" s="35">
        <f t="shared" si="364"/>
        <v>1</v>
      </c>
      <c r="X376" s="35">
        <f t="shared" si="364"/>
        <v>1</v>
      </c>
      <c r="Y376" s="35">
        <f t="shared" si="364"/>
        <v>1</v>
      </c>
      <c r="Z376" s="10" t="s">
        <v>44</v>
      </c>
      <c r="AA376" s="14" t="s">
        <v>167</v>
      </c>
      <c r="AB376" s="5" t="s">
        <v>262</v>
      </c>
      <c r="AC376" s="30" t="s">
        <v>260</v>
      </c>
    </row>
    <row r="377" spans="1:29" ht="31.5" hidden="1">
      <c r="A377" t="s">
        <v>319</v>
      </c>
      <c r="B377" s="10" t="str">
        <f t="shared" ca="1" si="318"/>
        <v>Коста-Рика</v>
      </c>
      <c r="C377" s="43" t="s">
        <v>5</v>
      </c>
      <c r="D377" s="25" t="s">
        <v>6</v>
      </c>
      <c r="E377" s="10" t="str">
        <f t="shared" ca="1" si="319"/>
        <v>E Электро-, газо- и водоснабжение</v>
      </c>
      <c r="F377" s="23">
        <v>13.2</v>
      </c>
      <c r="G377" s="23">
        <v>10.9</v>
      </c>
      <c r="H377" s="23">
        <v>19.600000000000001</v>
      </c>
      <c r="I377" s="23">
        <v>21.9</v>
      </c>
      <c r="J377" s="23">
        <v>22.1</v>
      </c>
      <c r="K377" s="23">
        <v>23.6</v>
      </c>
      <c r="L377" s="23">
        <v>20.5</v>
      </c>
      <c r="M377" s="23">
        <v>22</v>
      </c>
      <c r="N377" s="23">
        <v>21.1</v>
      </c>
      <c r="O377" s="23">
        <v>28</v>
      </c>
      <c r="P377" s="35">
        <f t="shared" ref="P377:P389" si="365">F377/F$376</f>
        <v>1.0153065148834706E-2</v>
      </c>
      <c r="Q377" s="35">
        <f t="shared" ref="Q377:Q389" si="366">G377/G$376</f>
        <v>8.266343091157289E-3</v>
      </c>
      <c r="R377" s="35">
        <f t="shared" ref="R377:R389" si="367">H377/H$376</f>
        <v>1.2621546783437439E-2</v>
      </c>
      <c r="S377" s="35">
        <f t="shared" ref="S377:S389" si="368">I377/I$376</f>
        <v>1.3803971005357706E-2</v>
      </c>
      <c r="T377" s="35">
        <f t="shared" ref="T377:T389" si="369">J377/J$376</f>
        <v>1.3472323823457694E-2</v>
      </c>
      <c r="U377" s="35">
        <f t="shared" ref="U377:U389" si="370">K377/K$376</f>
        <v>1.4269302859906886E-2</v>
      </c>
      <c r="V377" s="35">
        <f t="shared" ref="V377:V389" si="371">L377/L$376</f>
        <v>1.1536946367268838E-2</v>
      </c>
      <c r="W377" s="35">
        <f t="shared" ref="W377:W389" si="372">M377/M$376</f>
        <v>1.2022514891524127E-2</v>
      </c>
      <c r="X377" s="35">
        <f t="shared" ref="X377:X389" si="373">N377/N$376</f>
        <v>1.0957054577556214E-2</v>
      </c>
      <c r="Y377" s="35">
        <f t="shared" ref="Y377:Y389" si="374">O377/O$376</f>
        <v>1.430249782908515E-2</v>
      </c>
      <c r="Z377" s="43" t="s">
        <v>44</v>
      </c>
      <c r="AA377" s="14" t="s">
        <v>167</v>
      </c>
      <c r="AB377" s="5" t="s">
        <v>263</v>
      </c>
      <c r="AC377" s="5" t="s">
        <v>314</v>
      </c>
    </row>
    <row r="378" spans="1:29" ht="63" hidden="1">
      <c r="A378" t="s">
        <v>319</v>
      </c>
      <c r="B378" s="10" t="str">
        <f t="shared" ca="1" si="318"/>
        <v>Коста-Рика</v>
      </c>
      <c r="C378" s="6" t="s">
        <v>5</v>
      </c>
      <c r="D378" s="25" t="s">
        <v>6</v>
      </c>
      <c r="E378" s="10" t="str">
        <f t="shared" ca="1" si="319"/>
        <v xml:space="preserve">G Оптовая и розничная торговля; ремонт автомашин, мотоцивлов и продукция домохозяйств  </v>
      </c>
      <c r="F378" s="23">
        <v>203.9</v>
      </c>
      <c r="G378" s="23">
        <v>204.3</v>
      </c>
      <c r="H378" s="23">
        <v>292.89999999999998</v>
      </c>
      <c r="I378" s="23">
        <v>303.39999999999998</v>
      </c>
      <c r="J378" s="23">
        <v>322.39999999999998</v>
      </c>
      <c r="K378" s="23">
        <v>329.9</v>
      </c>
      <c r="L378" s="23">
        <v>332.2</v>
      </c>
      <c r="M378" s="23">
        <v>352.1</v>
      </c>
      <c r="N378" s="23">
        <v>366.5</v>
      </c>
      <c r="O378" s="23">
        <v>377.6</v>
      </c>
      <c r="P378" s="35">
        <f t="shared" si="365"/>
        <v>0.15683408968540882</v>
      </c>
      <c r="Q378" s="35">
        <f t="shared" si="366"/>
        <v>0.1549370544516912</v>
      </c>
      <c r="R378" s="35">
        <f t="shared" si="367"/>
        <v>0.18861484963616457</v>
      </c>
      <c r="S378" s="35">
        <f t="shared" si="368"/>
        <v>0.19123857548061771</v>
      </c>
      <c r="T378" s="35">
        <f t="shared" si="369"/>
        <v>0.1965374298951475</v>
      </c>
      <c r="U378" s="35">
        <f t="shared" si="370"/>
        <v>0.19946792430013904</v>
      </c>
      <c r="V378" s="35">
        <f t="shared" si="371"/>
        <v>0.18695480893691258</v>
      </c>
      <c r="W378" s="35">
        <f t="shared" si="372"/>
        <v>0.19241488605934751</v>
      </c>
      <c r="X378" s="35">
        <f t="shared" si="373"/>
        <v>0.19032040297034844</v>
      </c>
      <c r="Y378" s="35">
        <f t="shared" si="374"/>
        <v>0.19287939929509118</v>
      </c>
      <c r="Z378" s="6" t="s">
        <v>44</v>
      </c>
      <c r="AA378" s="14" t="s">
        <v>167</v>
      </c>
      <c r="AB378" s="5" t="s">
        <v>7</v>
      </c>
      <c r="AC378" s="30" t="s">
        <v>244</v>
      </c>
    </row>
    <row r="379" spans="1:29" ht="15.75" hidden="1">
      <c r="A379" t="s">
        <v>319</v>
      </c>
      <c r="B379" s="10" t="str">
        <f t="shared" ca="1" si="318"/>
        <v>Коста-Рика</v>
      </c>
      <c r="C379" s="4" t="s">
        <v>5</v>
      </c>
      <c r="D379" s="25" t="s">
        <v>6</v>
      </c>
      <c r="E379" s="10" t="str">
        <f t="shared" ca="1" si="319"/>
        <v>H Отели и рестораны</v>
      </c>
      <c r="F379" s="23">
        <v>64.7</v>
      </c>
      <c r="G379" s="23">
        <v>62.6</v>
      </c>
      <c r="H379" s="23">
        <v>85.1</v>
      </c>
      <c r="I379" s="23">
        <v>82.5</v>
      </c>
      <c r="J379" s="23">
        <v>89.9</v>
      </c>
      <c r="K379" s="23">
        <v>91.4</v>
      </c>
      <c r="L379" s="23">
        <v>98</v>
      </c>
      <c r="M379" s="23">
        <v>97.8</v>
      </c>
      <c r="N379" s="23">
        <v>108.3</v>
      </c>
      <c r="O379" s="23">
        <v>100.3</v>
      </c>
      <c r="P379" s="35">
        <f t="shared" si="365"/>
        <v>4.9765402661333752E-2</v>
      </c>
      <c r="Q379" s="35">
        <f t="shared" si="366"/>
        <v>4.747459426664645E-2</v>
      </c>
      <c r="R379" s="35">
        <f t="shared" si="367"/>
        <v>5.4800695472986022E-2</v>
      </c>
      <c r="S379" s="35">
        <f t="shared" si="368"/>
        <v>5.2001260636621492E-2</v>
      </c>
      <c r="T379" s="35">
        <f t="shared" si="369"/>
        <v>5.4803706413069982E-2</v>
      </c>
      <c r="U379" s="35">
        <f t="shared" si="370"/>
        <v>5.526331700828345E-2</v>
      </c>
      <c r="V379" s="35">
        <f t="shared" si="371"/>
        <v>5.5152231414260788E-2</v>
      </c>
      <c r="W379" s="35">
        <f t="shared" si="372"/>
        <v>5.3445543472320889E-2</v>
      </c>
      <c r="X379" s="35">
        <f t="shared" si="373"/>
        <v>5.6239289608973356E-2</v>
      </c>
      <c r="Y379" s="35">
        <f t="shared" si="374"/>
        <v>5.1233590437758589E-2</v>
      </c>
      <c r="Z379" s="4" t="s">
        <v>44</v>
      </c>
      <c r="AA379" s="14" t="s">
        <v>167</v>
      </c>
      <c r="AB379" s="5" t="s">
        <v>8</v>
      </c>
      <c r="AC379" s="30" t="s">
        <v>245</v>
      </c>
    </row>
    <row r="380" spans="1:29" ht="31.5" hidden="1">
      <c r="A380" t="s">
        <v>319</v>
      </c>
      <c r="B380" s="10" t="str">
        <f t="shared" ca="1" si="318"/>
        <v>Коста-Рика</v>
      </c>
      <c r="C380" s="4" t="s">
        <v>5</v>
      </c>
      <c r="D380" s="25" t="s">
        <v>6</v>
      </c>
      <c r="E380" s="10" t="str">
        <f t="shared" ca="1" si="319"/>
        <v xml:space="preserve">I Транспорт, складское хозяйство и связь </v>
      </c>
      <c r="F380" s="23">
        <v>74.599999999999994</v>
      </c>
      <c r="G380" s="23">
        <v>78.8</v>
      </c>
      <c r="H380" s="23">
        <v>86</v>
      </c>
      <c r="I380" s="23">
        <v>90.2</v>
      </c>
      <c r="J380" s="23">
        <v>94</v>
      </c>
      <c r="K380" s="23">
        <v>96.3</v>
      </c>
      <c r="L380" s="23">
        <v>111.9</v>
      </c>
      <c r="M380" s="23">
        <v>118.5</v>
      </c>
      <c r="N380" s="23">
        <v>125.7</v>
      </c>
      <c r="O380" s="23">
        <v>143</v>
      </c>
      <c r="P380" s="35">
        <f t="shared" si="365"/>
        <v>5.7380201522959771E-2</v>
      </c>
      <c r="Q380" s="35">
        <f t="shared" si="366"/>
        <v>5.9760351888366453E-2</v>
      </c>
      <c r="R380" s="35">
        <f t="shared" si="367"/>
        <v>5.5380256294674475E-2</v>
      </c>
      <c r="S380" s="35">
        <f t="shared" si="368"/>
        <v>5.6854711629372834E-2</v>
      </c>
      <c r="T380" s="35">
        <f t="shared" si="369"/>
        <v>5.7303096805657157E-2</v>
      </c>
      <c r="U380" s="35">
        <f t="shared" si="370"/>
        <v>5.8226011246145466E-2</v>
      </c>
      <c r="V380" s="35">
        <f t="shared" si="371"/>
        <v>6.2974843829140634E-2</v>
      </c>
      <c r="W380" s="35">
        <f t="shared" si="372"/>
        <v>6.4757637029345866E-2</v>
      </c>
      <c r="X380" s="35">
        <f t="shared" si="373"/>
        <v>6.5274964947811182E-2</v>
      </c>
      <c r="Y380" s="35">
        <f t="shared" si="374"/>
        <v>7.3044899627113441E-2</v>
      </c>
      <c r="Z380" s="4" t="s">
        <v>44</v>
      </c>
      <c r="AA380" s="14" t="s">
        <v>167</v>
      </c>
      <c r="AB380" s="5" t="s">
        <v>9</v>
      </c>
      <c r="AC380" s="30" t="s">
        <v>258</v>
      </c>
    </row>
    <row r="381" spans="1:29" ht="15.75" hidden="1">
      <c r="A381" t="s">
        <v>319</v>
      </c>
      <c r="B381" s="10" t="str">
        <f t="shared" ca="1" si="318"/>
        <v>Коста-Рика</v>
      </c>
      <c r="C381" s="4" t="s">
        <v>5</v>
      </c>
      <c r="D381" s="25" t="s">
        <v>6</v>
      </c>
      <c r="E381" s="10" t="str">
        <f t="shared" ca="1" si="319"/>
        <v xml:space="preserve">J Финансовое посредничество </v>
      </c>
      <c r="F381" s="23">
        <v>20.399999999999999</v>
      </c>
      <c r="G381" s="23">
        <v>23.9</v>
      </c>
      <c r="H381" s="23">
        <v>29.2</v>
      </c>
      <c r="I381" s="23">
        <v>32</v>
      </c>
      <c r="J381" s="23">
        <v>35.5</v>
      </c>
      <c r="K381" s="23">
        <v>36.700000000000003</v>
      </c>
      <c r="L381" s="23">
        <v>36.200000000000003</v>
      </c>
      <c r="M381" s="23">
        <v>38.200000000000003</v>
      </c>
      <c r="N381" s="23">
        <v>49.5</v>
      </c>
      <c r="O381" s="23">
        <v>53.3</v>
      </c>
      <c r="P381" s="35">
        <f t="shared" si="365"/>
        <v>1.5691100684562725E-2</v>
      </c>
      <c r="Q381" s="35">
        <f t="shared" si="366"/>
        <v>1.8125284392537539E-2</v>
      </c>
      <c r="R381" s="35">
        <f t="shared" si="367"/>
        <v>1.8803528881447613E-2</v>
      </c>
      <c r="S381" s="35">
        <f t="shared" si="368"/>
        <v>2.0170185943901669E-2</v>
      </c>
      <c r="T381" s="35">
        <f t="shared" si="369"/>
        <v>2.1641063155327968E-2</v>
      </c>
      <c r="U381" s="35">
        <f t="shared" si="370"/>
        <v>2.2189975210109437E-2</v>
      </c>
      <c r="V381" s="35">
        <f t="shared" si="371"/>
        <v>2.0372558950982049E-2</v>
      </c>
      <c r="W381" s="35">
        <f t="shared" si="372"/>
        <v>2.0875457675282802E-2</v>
      </c>
      <c r="X381" s="35">
        <f t="shared" si="373"/>
        <v>2.5704938463935192E-2</v>
      </c>
      <c r="Y381" s="35">
        <f t="shared" si="374"/>
        <v>2.7225826224651375E-2</v>
      </c>
      <c r="Z381" s="4" t="s">
        <v>44</v>
      </c>
      <c r="AA381" s="14" t="s">
        <v>167</v>
      </c>
      <c r="AB381" s="5" t="s">
        <v>10</v>
      </c>
      <c r="AC381" s="30" t="s">
        <v>259</v>
      </c>
    </row>
    <row r="382" spans="1:29" ht="31.5" hidden="1">
      <c r="A382" t="s">
        <v>319</v>
      </c>
      <c r="B382" s="10" t="str">
        <f t="shared" ca="1" si="318"/>
        <v>Коста-Рика</v>
      </c>
      <c r="C382" s="4" t="s">
        <v>5</v>
      </c>
      <c r="D382" s="25" t="s">
        <v>6</v>
      </c>
      <c r="E382" s="10" t="str">
        <f t="shared" ca="1" si="319"/>
        <v xml:space="preserve">K Недвижимость, аренда и деловая активность </v>
      </c>
      <c r="F382" s="23">
        <v>5.4</v>
      </c>
      <c r="G382" s="23">
        <v>5.4</v>
      </c>
      <c r="H382" s="23">
        <v>92.7</v>
      </c>
      <c r="I382" s="23">
        <v>103.2</v>
      </c>
      <c r="J382" s="23">
        <v>101.2</v>
      </c>
      <c r="K382" s="23">
        <v>102</v>
      </c>
      <c r="L382" s="23">
        <v>103</v>
      </c>
      <c r="M382" s="23">
        <v>108.2</v>
      </c>
      <c r="N382" s="23">
        <v>121.6</v>
      </c>
      <c r="O382" s="23">
        <v>137.6</v>
      </c>
      <c r="P382" s="35">
        <f t="shared" si="365"/>
        <v>4.1535266517960159E-3</v>
      </c>
      <c r="Q382" s="35">
        <f t="shared" si="366"/>
        <v>4.0952525405733358E-3</v>
      </c>
      <c r="R382" s="35">
        <f t="shared" si="367"/>
        <v>5.9694764633910748E-2</v>
      </c>
      <c r="S382" s="35">
        <f t="shared" si="368"/>
        <v>6.5048849669082892E-2</v>
      </c>
      <c r="T382" s="35">
        <f t="shared" si="369"/>
        <v>6.1692270178005361E-2</v>
      </c>
      <c r="U382" s="35">
        <f t="shared" si="370"/>
        <v>6.167241066569925E-2</v>
      </c>
      <c r="V382" s="35">
        <f t="shared" si="371"/>
        <v>5.7966120772131237E-2</v>
      </c>
      <c r="W382" s="35">
        <f t="shared" si="372"/>
        <v>5.9128914148314116E-2</v>
      </c>
      <c r="X382" s="35">
        <f t="shared" si="373"/>
        <v>6.3145869034636745E-2</v>
      </c>
      <c r="Y382" s="35">
        <f t="shared" si="374"/>
        <v>7.0286560760075598E-2</v>
      </c>
      <c r="Z382" s="4" t="s">
        <v>44</v>
      </c>
      <c r="AA382" s="14" t="s">
        <v>167</v>
      </c>
      <c r="AB382" s="5" t="s">
        <v>11</v>
      </c>
      <c r="AC382" s="30" t="s">
        <v>256</v>
      </c>
    </row>
    <row r="383" spans="1:29" ht="47.25" hidden="1">
      <c r="A383" t="s">
        <v>319</v>
      </c>
      <c r="B383" s="10" t="str">
        <f t="shared" ca="1" si="318"/>
        <v>Коста-Рика</v>
      </c>
      <c r="C383" s="4" t="s">
        <v>5</v>
      </c>
      <c r="D383" s="25" t="s">
        <v>6</v>
      </c>
      <c r="E383" s="10" t="str">
        <f t="shared" ca="1" si="319"/>
        <v xml:space="preserve">L Государственное управление и оборона; обязательное соц.страхование </v>
      </c>
      <c r="F383" s="22">
        <v>70.397319999999993</v>
      </c>
      <c r="G383" s="22">
        <v>71.833999999999989</v>
      </c>
      <c r="H383" s="23">
        <v>73.3</v>
      </c>
      <c r="I383" s="23">
        <v>71.900000000000006</v>
      </c>
      <c r="J383" s="23">
        <v>76.3</v>
      </c>
      <c r="K383" s="23">
        <v>78.5</v>
      </c>
      <c r="L383" s="23">
        <v>81.400000000000006</v>
      </c>
      <c r="M383" s="23">
        <v>86.5</v>
      </c>
      <c r="N383" s="23">
        <v>88.7</v>
      </c>
      <c r="O383" s="23">
        <v>93.8</v>
      </c>
      <c r="P383" s="34">
        <f t="shared" si="365"/>
        <v>5.4147619413891235E-2</v>
      </c>
      <c r="Q383" s="34">
        <f t="shared" si="366"/>
        <v>5.4477476111026844E-2</v>
      </c>
      <c r="R383" s="35">
        <f t="shared" si="367"/>
        <v>4.720200914418185E-2</v>
      </c>
      <c r="S383" s="35">
        <f t="shared" si="368"/>
        <v>4.5319886542704066E-2</v>
      </c>
      <c r="T383" s="35">
        <f t="shared" si="369"/>
        <v>4.6513045598634478E-2</v>
      </c>
      <c r="U383" s="35">
        <f t="shared" si="370"/>
        <v>4.7463570953503835E-2</v>
      </c>
      <c r="V383" s="35">
        <f t="shared" si="371"/>
        <v>4.5810118746130904E-2</v>
      </c>
      <c r="W383" s="35">
        <f t="shared" si="372"/>
        <v>4.7270342641674408E-2</v>
      </c>
      <c r="X383" s="35">
        <f t="shared" si="373"/>
        <v>4.6061172560627306E-2</v>
      </c>
      <c r="Y383" s="35">
        <f t="shared" si="374"/>
        <v>4.7913367727435256E-2</v>
      </c>
      <c r="Z383" s="4" t="s">
        <v>44</v>
      </c>
      <c r="AA383" s="14" t="s">
        <v>167</v>
      </c>
      <c r="AB383" s="5" t="s">
        <v>12</v>
      </c>
      <c r="AC383" s="30" t="s">
        <v>257</v>
      </c>
    </row>
    <row r="384" spans="1:29" customFormat="1" ht="38.25" hidden="1">
      <c r="A384" t="s">
        <v>319</v>
      </c>
      <c r="B384" s="10" t="str">
        <f t="shared" ca="1" si="318"/>
        <v>Коста-Рика</v>
      </c>
      <c r="C384" s="2" t="s">
        <v>5</v>
      </c>
      <c r="D384" s="15" t="s">
        <v>6</v>
      </c>
      <c r="E384" s="10" t="str">
        <f t="shared" ca="1" si="319"/>
        <v xml:space="preserve">G Оптовая и розничная торговля; ремонт автомашин, мотоцивлов и продукция домохозяйств  </v>
      </c>
      <c r="F384" s="23">
        <v>158.9</v>
      </c>
      <c r="G384" s="23">
        <v>162.6</v>
      </c>
      <c r="H384" s="24">
        <v>162.76259999999996</v>
      </c>
      <c r="I384" s="24">
        <v>162.92536259999994</v>
      </c>
      <c r="J384" s="24">
        <v>163.08828796259994</v>
      </c>
      <c r="K384" s="24">
        <v>163.25137625056252</v>
      </c>
      <c r="L384" s="24">
        <v>163.41462762681306</v>
      </c>
      <c r="M384" s="24">
        <v>163.57804225443985</v>
      </c>
      <c r="N384" s="24">
        <v>163.74162029669426</v>
      </c>
      <c r="O384" s="24">
        <v>163.90536191699096</v>
      </c>
      <c r="P384" s="35">
        <f t="shared" si="365"/>
        <v>0.12222136758710869</v>
      </c>
      <c r="Q384" s="35">
        <f t="shared" si="366"/>
        <v>0.12331260427726377</v>
      </c>
      <c r="R384" s="36">
        <f t="shared" si="367"/>
        <v>0.10481202910683235</v>
      </c>
      <c r="S384" s="36">
        <f t="shared" si="368"/>
        <v>0.10269483933186256</v>
      </c>
      <c r="T384" s="36">
        <f t="shared" si="369"/>
        <v>9.9419829287125047E-2</v>
      </c>
      <c r="U384" s="36">
        <f t="shared" si="370"/>
        <v>9.8706920763385039E-2</v>
      </c>
      <c r="V384" s="36">
        <f t="shared" si="371"/>
        <v>9.1966136319890285E-2</v>
      </c>
      <c r="W384" s="36">
        <f t="shared" si="372"/>
        <v>8.9391793133198449E-2</v>
      </c>
      <c r="X384" s="36">
        <f t="shared" si="373"/>
        <v>8.5029662095183187E-2</v>
      </c>
      <c r="Y384" s="36">
        <f t="shared" si="374"/>
        <v>8.3723431535470683E-2</v>
      </c>
      <c r="Z384" s="2" t="s">
        <v>44</v>
      </c>
      <c r="AA384" s="14" t="s">
        <v>167</v>
      </c>
      <c r="AB384" s="1" t="s">
        <v>271</v>
      </c>
      <c r="AC384" s="30" t="s">
        <v>244</v>
      </c>
    </row>
    <row r="385" spans="1:29" customFormat="1" ht="15.75" hidden="1">
      <c r="A385" t="s">
        <v>319</v>
      </c>
      <c r="B385" s="10" t="str">
        <f t="shared" ca="1" si="318"/>
        <v>Коста-Рика</v>
      </c>
      <c r="C385" s="2" t="s">
        <v>5</v>
      </c>
      <c r="D385" s="18" t="s">
        <v>6</v>
      </c>
      <c r="E385" s="10" t="str">
        <f t="shared" ca="1" si="319"/>
        <v xml:space="preserve">M Образование </v>
      </c>
      <c r="F385" s="23">
        <v>65.400000000000006</v>
      </c>
      <c r="G385" s="23">
        <v>74.7</v>
      </c>
      <c r="H385" s="23">
        <v>85</v>
      </c>
      <c r="I385" s="23">
        <v>91.9</v>
      </c>
      <c r="J385" s="23">
        <v>98.4</v>
      </c>
      <c r="K385" s="23">
        <v>95.9</v>
      </c>
      <c r="L385" s="23">
        <v>104.1</v>
      </c>
      <c r="M385" s="23">
        <v>108.4</v>
      </c>
      <c r="N385" s="23">
        <v>110.7</v>
      </c>
      <c r="O385" s="23">
        <v>112.6</v>
      </c>
      <c r="P385" s="35">
        <f t="shared" si="365"/>
        <v>5.0303822782862863E-2</v>
      </c>
      <c r="Q385" s="35">
        <f t="shared" si="366"/>
        <v>5.6650993477931143E-2</v>
      </c>
      <c r="R385" s="35">
        <f t="shared" si="367"/>
        <v>5.4736299826131748E-2</v>
      </c>
      <c r="S385" s="35">
        <f t="shared" si="368"/>
        <v>5.7926252757642613E-2</v>
      </c>
      <c r="T385" s="35">
        <f t="shared" si="369"/>
        <v>5.998536942209217E-2</v>
      </c>
      <c r="U385" s="35">
        <f t="shared" si="370"/>
        <v>5.7984158655299593E-2</v>
      </c>
      <c r="V385" s="35">
        <f t="shared" si="371"/>
        <v>5.858517643086273E-2</v>
      </c>
      <c r="W385" s="35">
        <f t="shared" si="372"/>
        <v>5.9238209738237062E-2</v>
      </c>
      <c r="X385" s="35">
        <f t="shared" si="373"/>
        <v>5.7485589655709615E-2</v>
      </c>
      <c r="Y385" s="35">
        <f t="shared" si="374"/>
        <v>5.751647341267814E-2</v>
      </c>
      <c r="Z385" s="2" t="s">
        <v>44</v>
      </c>
      <c r="AA385" s="14" t="s">
        <v>167</v>
      </c>
      <c r="AB385" s="1" t="s">
        <v>13</v>
      </c>
      <c r="AC385" s="30" t="s">
        <v>254</v>
      </c>
    </row>
    <row r="386" spans="1:29" customFormat="1" ht="25.5" hidden="1">
      <c r="A386" t="s">
        <v>319</v>
      </c>
      <c r="B386" s="10" t="str">
        <f t="shared" ca="1" si="318"/>
        <v>Коста-Рика</v>
      </c>
      <c r="C386" s="2" t="s">
        <v>5</v>
      </c>
      <c r="D386" s="18" t="s">
        <v>6</v>
      </c>
      <c r="E386" s="10" t="str">
        <f t="shared" ca="1" si="319"/>
        <v xml:space="preserve">N Здравоохранение и социальная работа </v>
      </c>
      <c r="F386" s="23">
        <v>55.8</v>
      </c>
      <c r="G386" s="23">
        <v>51.9</v>
      </c>
      <c r="H386" s="23">
        <v>59.4</v>
      </c>
      <c r="I386" s="23">
        <v>53</v>
      </c>
      <c r="J386" s="23">
        <v>49.2</v>
      </c>
      <c r="K386" s="23">
        <v>51.3</v>
      </c>
      <c r="L386" s="23">
        <v>62.7</v>
      </c>
      <c r="M386" s="23">
        <v>62.5</v>
      </c>
      <c r="N386" s="23">
        <v>64</v>
      </c>
      <c r="O386" s="23">
        <v>64.7</v>
      </c>
      <c r="P386" s="35">
        <f t="shared" si="365"/>
        <v>4.2919775401892166E-2</v>
      </c>
      <c r="Q386" s="35">
        <f t="shared" si="366"/>
        <v>3.9359927195510389E-2</v>
      </c>
      <c r="R386" s="35">
        <f t="shared" si="367"/>
        <v>3.8251014231437952E-2</v>
      </c>
      <c r="S386" s="35">
        <f t="shared" si="368"/>
        <v>3.3406870469587138E-2</v>
      </c>
      <c r="T386" s="35">
        <f t="shared" si="369"/>
        <v>2.9992684711046085E-2</v>
      </c>
      <c r="U386" s="35">
        <f t="shared" si="370"/>
        <v>3.1017594775984033E-2</v>
      </c>
      <c r="V386" s="35">
        <f t="shared" si="371"/>
        <v>3.5286172547695421E-2</v>
      </c>
      <c r="W386" s="35">
        <f t="shared" si="372"/>
        <v>3.4154871850920816E-2</v>
      </c>
      <c r="X386" s="35">
        <f t="shared" si="373"/>
        <v>3.3234667912966712E-2</v>
      </c>
      <c r="Y386" s="35">
        <f t="shared" si="374"/>
        <v>3.3048986055064615E-2</v>
      </c>
      <c r="Z386" s="2" t="s">
        <v>44</v>
      </c>
      <c r="AA386" s="14" t="s">
        <v>167</v>
      </c>
      <c r="AB386" s="1" t="s">
        <v>14</v>
      </c>
      <c r="AC386" s="30" t="s">
        <v>255</v>
      </c>
    </row>
    <row r="387" spans="1:29" ht="31.5" hidden="1">
      <c r="A387" t="s">
        <v>319</v>
      </c>
      <c r="B387" s="10" t="str">
        <f t="shared" ref="B387:B450" ca="1" si="375">OFFSET(Z387,0,$Z$1)</f>
        <v>Коста-Рика</v>
      </c>
      <c r="C387" s="4" t="s">
        <v>5</v>
      </c>
      <c r="D387" s="25" t="s">
        <v>6</v>
      </c>
      <c r="E387" s="10" t="str">
        <f t="shared" ref="E387:E450" ca="1" si="376">OFFSET(AB387,0,$Z$1)</f>
        <v>O Прочие виды коммунальных, социальных и личных услуг</v>
      </c>
      <c r="F387" s="22">
        <v>58.488359999999993</v>
      </c>
      <c r="G387" s="22">
        <v>59.681999999999995</v>
      </c>
      <c r="H387" s="23">
        <v>60.9</v>
      </c>
      <c r="I387" s="23">
        <v>58.5</v>
      </c>
      <c r="J387" s="23">
        <v>72.099999999999994</v>
      </c>
      <c r="K387" s="23">
        <v>62.9</v>
      </c>
      <c r="L387" s="23">
        <v>64.900000000000006</v>
      </c>
      <c r="M387" s="23">
        <v>65.900000000000006</v>
      </c>
      <c r="N387" s="23">
        <v>72.7</v>
      </c>
      <c r="O387" s="23">
        <v>81.099999999999994</v>
      </c>
      <c r="P387" s="34">
        <f t="shared" si="365"/>
        <v>4.4987585570340743E-2</v>
      </c>
      <c r="Q387" s="34">
        <f t="shared" si="366"/>
        <v>4.526164113453663E-2</v>
      </c>
      <c r="R387" s="35">
        <f t="shared" si="367"/>
        <v>3.9216948934252038E-2</v>
      </c>
      <c r="S387" s="35">
        <f t="shared" si="368"/>
        <v>3.6873621178695241E-2</v>
      </c>
      <c r="T387" s="35">
        <f t="shared" si="369"/>
        <v>4.3952694464764686E-2</v>
      </c>
      <c r="U387" s="35">
        <f t="shared" si="370"/>
        <v>3.803131991051454E-2</v>
      </c>
      <c r="V387" s="35">
        <f t="shared" si="371"/>
        <v>3.6524283865158422E-2</v>
      </c>
      <c r="W387" s="35">
        <f t="shared" si="372"/>
        <v>3.6012896879610908E-2</v>
      </c>
      <c r="X387" s="35">
        <f t="shared" si="373"/>
        <v>3.7752505582385625E-2</v>
      </c>
      <c r="Y387" s="35">
        <f t="shared" si="374"/>
        <v>4.1426163354957343E-2</v>
      </c>
      <c r="Z387" s="4" t="s">
        <v>44</v>
      </c>
      <c r="AA387" s="14" t="s">
        <v>167</v>
      </c>
      <c r="AB387" s="5" t="s">
        <v>266</v>
      </c>
      <c r="AC387" s="49" t="s">
        <v>315</v>
      </c>
    </row>
    <row r="388" spans="1:29" customFormat="1" ht="31.5" hidden="1">
      <c r="A388" t="s">
        <v>319</v>
      </c>
      <c r="B388" s="10" t="str">
        <f t="shared" ca="1" si="375"/>
        <v>Коста-Рика</v>
      </c>
      <c r="C388" s="2" t="s">
        <v>5</v>
      </c>
      <c r="D388" s="18" t="s">
        <v>6</v>
      </c>
      <c r="E388" s="10" t="str">
        <f t="shared" ca="1" si="376"/>
        <v>Q Экс-территориальные организации и органы</v>
      </c>
      <c r="F388" s="23">
        <v>2.2000000000000002</v>
      </c>
      <c r="G388" s="23">
        <v>1.5</v>
      </c>
      <c r="H388" s="23">
        <v>2.2000000000000002</v>
      </c>
      <c r="I388" s="23">
        <v>2.5</v>
      </c>
      <c r="J388" s="23">
        <v>2.4</v>
      </c>
      <c r="K388" s="23">
        <v>3.9</v>
      </c>
      <c r="L388" s="23">
        <v>2</v>
      </c>
      <c r="M388" s="23">
        <v>2.6</v>
      </c>
      <c r="N388" s="23">
        <v>1.1000000000000001</v>
      </c>
      <c r="O388" s="23">
        <v>2.7</v>
      </c>
      <c r="P388" s="35">
        <f t="shared" si="365"/>
        <v>1.6921775248057843E-3</v>
      </c>
      <c r="Q388" s="35">
        <f t="shared" si="366"/>
        <v>1.1375701501592599E-3</v>
      </c>
      <c r="R388" s="35">
        <f t="shared" si="367"/>
        <v>1.4167042307939985E-3</v>
      </c>
      <c r="S388" s="35">
        <f t="shared" si="368"/>
        <v>1.5757957768673179E-3</v>
      </c>
      <c r="T388" s="35">
        <f t="shared" si="369"/>
        <v>1.4630577907827358E-3</v>
      </c>
      <c r="U388" s="35">
        <f t="shared" si="370"/>
        <v>2.3580627607473243E-3</v>
      </c>
      <c r="V388" s="35">
        <f t="shared" si="371"/>
        <v>1.1255557431481794E-3</v>
      </c>
      <c r="W388" s="35">
        <f t="shared" si="372"/>
        <v>1.4208426689983058E-3</v>
      </c>
      <c r="X388" s="35">
        <f t="shared" si="373"/>
        <v>5.7122085475411546E-4</v>
      </c>
      <c r="Y388" s="35">
        <f t="shared" si="374"/>
        <v>1.3791694335189254E-3</v>
      </c>
      <c r="Z388" s="2" t="s">
        <v>44</v>
      </c>
      <c r="AA388" s="14" t="s">
        <v>167</v>
      </c>
      <c r="AB388" s="1" t="s">
        <v>264</v>
      </c>
      <c r="AC388" s="1" t="s">
        <v>316</v>
      </c>
    </row>
    <row r="389" spans="1:29" customFormat="1" ht="31.5" hidden="1">
      <c r="A389" t="s">
        <v>319</v>
      </c>
      <c r="B389" s="10" t="str">
        <f t="shared" ca="1" si="375"/>
        <v>Коста-Рика</v>
      </c>
      <c r="C389" s="2" t="s">
        <v>5</v>
      </c>
      <c r="D389" s="18" t="s">
        <v>6</v>
      </c>
      <c r="E389" s="10" t="str">
        <f t="shared" ca="1" si="376"/>
        <v>X Не классифируемое по экономической деятельности</v>
      </c>
      <c r="F389" s="23">
        <v>6.9</v>
      </c>
      <c r="G389" s="23">
        <v>8.9</v>
      </c>
      <c r="H389" s="23">
        <v>5.6</v>
      </c>
      <c r="I389" s="23">
        <v>5.5</v>
      </c>
      <c r="J389" s="23">
        <v>7.2</v>
      </c>
      <c r="K389" s="23">
        <v>5</v>
      </c>
      <c r="L389" s="23">
        <v>6.5</v>
      </c>
      <c r="M389" s="23">
        <v>4.5</v>
      </c>
      <c r="N389" s="23">
        <v>6.6</v>
      </c>
      <c r="O389" s="23">
        <v>8.3000000000000007</v>
      </c>
      <c r="P389" s="35">
        <f t="shared" si="365"/>
        <v>5.3072840550726875E-3</v>
      </c>
      <c r="Q389" s="35">
        <f t="shared" si="366"/>
        <v>6.7495828909449425E-3</v>
      </c>
      <c r="R389" s="35">
        <f t="shared" si="367"/>
        <v>3.606156223839268E-3</v>
      </c>
      <c r="S389" s="35">
        <f t="shared" si="368"/>
        <v>3.4667507091080997E-3</v>
      </c>
      <c r="T389" s="35">
        <f t="shared" si="369"/>
        <v>4.3891733723482075E-3</v>
      </c>
      <c r="U389" s="35">
        <f t="shared" si="370"/>
        <v>3.0231573855734927E-3</v>
      </c>
      <c r="V389" s="35">
        <f t="shared" si="371"/>
        <v>3.658056165231583E-3</v>
      </c>
      <c r="W389" s="35">
        <f t="shared" si="372"/>
        <v>2.4591507732662984E-3</v>
      </c>
      <c r="X389" s="35">
        <f t="shared" si="373"/>
        <v>3.4273251285246919E-3</v>
      </c>
      <c r="Y389" s="35">
        <f t="shared" si="374"/>
        <v>4.2396689993359554E-3</v>
      </c>
      <c r="Z389" s="2" t="s">
        <v>44</v>
      </c>
      <c r="AA389" s="14" t="s">
        <v>167</v>
      </c>
      <c r="AB389" s="1" t="s">
        <v>265</v>
      </c>
      <c r="AC389" s="1" t="s">
        <v>317</v>
      </c>
    </row>
    <row r="390" spans="1:29" ht="15.75" hidden="1">
      <c r="A390" t="s">
        <v>320</v>
      </c>
      <c r="B390" s="10" t="str">
        <f t="shared" ca="1" si="375"/>
        <v>Хорватия</v>
      </c>
      <c r="C390" s="10" t="s">
        <v>5</v>
      </c>
      <c r="D390" s="25" t="s">
        <v>6</v>
      </c>
      <c r="E390" s="10" t="str">
        <f t="shared" ca="1" si="376"/>
        <v xml:space="preserve">Итого </v>
      </c>
      <c r="F390" s="23">
        <v>1491.6</v>
      </c>
      <c r="G390" s="23">
        <v>1553</v>
      </c>
      <c r="H390" s="23">
        <v>1469.5</v>
      </c>
      <c r="I390" s="23">
        <v>1527.2</v>
      </c>
      <c r="J390" s="23">
        <v>1536.4</v>
      </c>
      <c r="K390" s="23">
        <v>1562.7</v>
      </c>
      <c r="L390" s="23">
        <v>1572.9</v>
      </c>
      <c r="M390" s="23">
        <v>1586.4</v>
      </c>
      <c r="N390" s="23">
        <v>1614.4</v>
      </c>
      <c r="O390" s="23">
        <v>1635.6</v>
      </c>
      <c r="P390" s="35">
        <f t="shared" ref="P390:Y390" si="377">F390/F$390</f>
        <v>1</v>
      </c>
      <c r="Q390" s="35">
        <f t="shared" si="377"/>
        <v>1</v>
      </c>
      <c r="R390" s="35">
        <f t="shared" si="377"/>
        <v>1</v>
      </c>
      <c r="S390" s="35">
        <f t="shared" si="377"/>
        <v>1</v>
      </c>
      <c r="T390" s="35">
        <f t="shared" si="377"/>
        <v>1</v>
      </c>
      <c r="U390" s="35">
        <f t="shared" si="377"/>
        <v>1</v>
      </c>
      <c r="V390" s="35">
        <f t="shared" si="377"/>
        <v>1</v>
      </c>
      <c r="W390" s="35">
        <f t="shared" si="377"/>
        <v>1</v>
      </c>
      <c r="X390" s="35">
        <f t="shared" si="377"/>
        <v>1</v>
      </c>
      <c r="Y390" s="35">
        <f t="shared" si="377"/>
        <v>1</v>
      </c>
      <c r="Z390" s="10" t="s">
        <v>45</v>
      </c>
      <c r="AA390" s="2" t="s">
        <v>168</v>
      </c>
      <c r="AB390" s="5" t="s">
        <v>262</v>
      </c>
      <c r="AC390" s="30" t="s">
        <v>260</v>
      </c>
    </row>
    <row r="391" spans="1:29" ht="31.5">
      <c r="A391" t="s">
        <v>320</v>
      </c>
      <c r="B391" s="10" t="str">
        <f t="shared" ca="1" si="375"/>
        <v>Хорватия</v>
      </c>
      <c r="C391" s="43" t="s">
        <v>5</v>
      </c>
      <c r="D391" s="25" t="s">
        <v>6</v>
      </c>
      <c r="E391" s="10" t="str">
        <f t="shared" ca="1" si="376"/>
        <v>E Электро-, газо- и водоснабжение</v>
      </c>
      <c r="F391" s="23">
        <v>26.2</v>
      </c>
      <c r="G391" s="23">
        <v>29.7</v>
      </c>
      <c r="H391" s="23">
        <v>29.1</v>
      </c>
      <c r="I391" s="23">
        <v>26.8</v>
      </c>
      <c r="J391" s="23">
        <v>28.1</v>
      </c>
      <c r="K391" s="23">
        <v>28.7</v>
      </c>
      <c r="L391" s="23">
        <v>28.8</v>
      </c>
      <c r="M391" s="23">
        <v>22.7</v>
      </c>
      <c r="N391" s="23">
        <v>28.6</v>
      </c>
      <c r="O391" s="23">
        <v>28.6</v>
      </c>
      <c r="P391" s="35">
        <f t="shared" ref="P391:P401" si="378">F391/F$390</f>
        <v>1.7565030839367123E-2</v>
      </c>
      <c r="Q391" s="35">
        <f t="shared" ref="Q391:Q401" si="379">G391/G$390</f>
        <v>1.9124275595621378E-2</v>
      </c>
      <c r="R391" s="35">
        <f t="shared" ref="R391:R401" si="380">H391/H$390</f>
        <v>1.9802653963933312E-2</v>
      </c>
      <c r="S391" s="35">
        <f t="shared" ref="S391:S401" si="381">I391/I$390</f>
        <v>1.7548454688318491E-2</v>
      </c>
      <c r="T391" s="35">
        <f t="shared" ref="T391:T401" si="382">J391/J$390</f>
        <v>1.8289507940640458E-2</v>
      </c>
      <c r="U391" s="35">
        <f t="shared" ref="U391:U401" si="383">K391/K$390</f>
        <v>1.8365649196902794E-2</v>
      </c>
      <c r="V391" s="35">
        <f t="shared" ref="V391:V401" si="384">L391/L$390</f>
        <v>1.8310127789433531E-2</v>
      </c>
      <c r="W391" s="35">
        <f t="shared" ref="W391:W401" si="385">M391/M$390</f>
        <v>1.4309127584467977E-2</v>
      </c>
      <c r="X391" s="35">
        <f t="shared" ref="X391:X401" si="386">N391/N$390</f>
        <v>1.7715559960356789E-2</v>
      </c>
      <c r="Y391" s="35">
        <f t="shared" ref="Y391:Y401" si="387">O391/O$390</f>
        <v>1.7485937882122771E-2</v>
      </c>
      <c r="Z391" s="43" t="s">
        <v>45</v>
      </c>
      <c r="AA391" s="4" t="s">
        <v>168</v>
      </c>
      <c r="AB391" s="5" t="s">
        <v>263</v>
      </c>
      <c r="AC391" s="5" t="s">
        <v>314</v>
      </c>
    </row>
    <row r="392" spans="1:29" ht="63">
      <c r="A392" t="s">
        <v>320</v>
      </c>
      <c r="B392" s="10" t="str">
        <f t="shared" ca="1" si="375"/>
        <v>Хорватия</v>
      </c>
      <c r="C392" s="6" t="s">
        <v>5</v>
      </c>
      <c r="D392" s="25" t="s">
        <v>6</v>
      </c>
      <c r="E392" s="10" t="str">
        <f t="shared" ca="1" si="376"/>
        <v xml:space="preserve">G Оптовая и розничная торговля; ремонт автомашин, мотоцивлов и продукция домохозяйств  </v>
      </c>
      <c r="F392" s="23">
        <v>197.2</v>
      </c>
      <c r="G392" s="23">
        <v>219.8</v>
      </c>
      <c r="H392" s="23">
        <v>211.3</v>
      </c>
      <c r="I392" s="23">
        <v>212.9</v>
      </c>
      <c r="J392" s="23">
        <v>212.7</v>
      </c>
      <c r="K392" s="23">
        <v>215.8</v>
      </c>
      <c r="L392" s="23">
        <v>219.4</v>
      </c>
      <c r="M392" s="23">
        <v>233.9</v>
      </c>
      <c r="N392" s="23">
        <v>230</v>
      </c>
      <c r="O392" s="23">
        <v>245.7</v>
      </c>
      <c r="P392" s="35">
        <f t="shared" si="378"/>
        <v>0.13220702601233575</v>
      </c>
      <c r="Q392" s="35">
        <f t="shared" si="379"/>
        <v>0.14153251770766259</v>
      </c>
      <c r="R392" s="35">
        <f t="shared" si="380"/>
        <v>0.14379040489962572</v>
      </c>
      <c r="S392" s="35">
        <f t="shared" si="381"/>
        <v>0.1394054478784704</v>
      </c>
      <c r="T392" s="35">
        <f t="shared" si="382"/>
        <v>0.13844051028378024</v>
      </c>
      <c r="U392" s="35">
        <f t="shared" si="383"/>
        <v>0.13809432392653739</v>
      </c>
      <c r="V392" s="35">
        <f t="shared" si="384"/>
        <v>0.13948757072922627</v>
      </c>
      <c r="W392" s="35">
        <f t="shared" si="385"/>
        <v>0.14744074634392335</v>
      </c>
      <c r="X392" s="35">
        <f t="shared" si="386"/>
        <v>0.14246778989098116</v>
      </c>
      <c r="Y392" s="35">
        <f t="shared" si="387"/>
        <v>0.15022010271460015</v>
      </c>
      <c r="Z392" s="6" t="s">
        <v>45</v>
      </c>
      <c r="AA392" s="4" t="s">
        <v>168</v>
      </c>
      <c r="AB392" s="5" t="s">
        <v>7</v>
      </c>
      <c r="AC392" s="30" t="s">
        <v>244</v>
      </c>
    </row>
    <row r="393" spans="1:29" ht="15.75">
      <c r="A393" t="s">
        <v>320</v>
      </c>
      <c r="B393" s="10" t="str">
        <f t="shared" ca="1" si="375"/>
        <v>Хорватия</v>
      </c>
      <c r="C393" s="4" t="s">
        <v>5</v>
      </c>
      <c r="D393" s="25" t="s">
        <v>6</v>
      </c>
      <c r="E393" s="10" t="str">
        <f t="shared" ca="1" si="376"/>
        <v>H Отели и рестораны</v>
      </c>
      <c r="F393" s="23">
        <v>74</v>
      </c>
      <c r="G393" s="23">
        <v>79.7</v>
      </c>
      <c r="H393" s="23">
        <v>77</v>
      </c>
      <c r="I393" s="23">
        <v>86</v>
      </c>
      <c r="J393" s="23">
        <v>84.5</v>
      </c>
      <c r="K393" s="23">
        <v>86.2</v>
      </c>
      <c r="L393" s="23">
        <v>83.5</v>
      </c>
      <c r="M393" s="23">
        <v>89.8</v>
      </c>
      <c r="N393" s="23">
        <v>95.3</v>
      </c>
      <c r="O393" s="23">
        <v>89.1</v>
      </c>
      <c r="P393" s="35">
        <f t="shared" si="378"/>
        <v>4.9611155805846074E-2</v>
      </c>
      <c r="Q393" s="35">
        <f t="shared" si="379"/>
        <v>5.1320025756600128E-2</v>
      </c>
      <c r="R393" s="35">
        <f t="shared" si="380"/>
        <v>5.2398775093569244E-2</v>
      </c>
      <c r="S393" s="35">
        <f t="shared" si="381"/>
        <v>5.6312205343111578E-2</v>
      </c>
      <c r="T393" s="35">
        <f t="shared" si="382"/>
        <v>5.4998698255662587E-2</v>
      </c>
      <c r="U393" s="35">
        <f t="shared" si="383"/>
        <v>5.5160939399756831E-2</v>
      </c>
      <c r="V393" s="35">
        <f t="shared" si="384"/>
        <v>5.3086655222836794E-2</v>
      </c>
      <c r="W393" s="35">
        <f t="shared" si="385"/>
        <v>5.6606152294503276E-2</v>
      </c>
      <c r="X393" s="35">
        <f t="shared" si="386"/>
        <v>5.9031219028741325E-2</v>
      </c>
      <c r="Y393" s="35">
        <f t="shared" si="387"/>
        <v>5.4475421863536315E-2</v>
      </c>
      <c r="Z393" s="4" t="s">
        <v>45</v>
      </c>
      <c r="AA393" s="4" t="s">
        <v>168</v>
      </c>
      <c r="AB393" s="5" t="s">
        <v>8</v>
      </c>
      <c r="AC393" s="30" t="s">
        <v>245</v>
      </c>
    </row>
    <row r="394" spans="1:29" ht="31.5">
      <c r="A394" t="s">
        <v>320</v>
      </c>
      <c r="B394" s="10" t="str">
        <f t="shared" ca="1" si="375"/>
        <v>Хорватия</v>
      </c>
      <c r="C394" s="4" t="s">
        <v>5</v>
      </c>
      <c r="D394" s="25" t="s">
        <v>6</v>
      </c>
      <c r="E394" s="10" t="str">
        <f t="shared" ca="1" si="376"/>
        <v xml:space="preserve">I Транспорт, складское хозяйство и связь </v>
      </c>
      <c r="F394" s="23">
        <v>101.1</v>
      </c>
      <c r="G394" s="23">
        <v>108.1</v>
      </c>
      <c r="H394" s="23">
        <v>103.2</v>
      </c>
      <c r="I394" s="23">
        <v>106.1</v>
      </c>
      <c r="J394" s="23">
        <v>101.4</v>
      </c>
      <c r="K394" s="23">
        <v>103.3</v>
      </c>
      <c r="L394" s="23">
        <v>103.1</v>
      </c>
      <c r="M394" s="23">
        <v>104.2</v>
      </c>
      <c r="N394" s="23">
        <v>114.8</v>
      </c>
      <c r="O394" s="23">
        <v>108.8</v>
      </c>
      <c r="P394" s="35">
        <f t="shared" si="378"/>
        <v>6.7779565567176181E-2</v>
      </c>
      <c r="Q394" s="35">
        <f t="shared" si="379"/>
        <v>6.960721184803606E-2</v>
      </c>
      <c r="R394" s="35">
        <f t="shared" si="380"/>
        <v>7.022796869683566E-2</v>
      </c>
      <c r="S394" s="35">
        <f t="shared" si="381"/>
        <v>6.9473546359350435E-2</v>
      </c>
      <c r="T394" s="35">
        <f t="shared" si="382"/>
        <v>6.5998437906795104E-2</v>
      </c>
      <c r="U394" s="35">
        <f t="shared" si="383"/>
        <v>6.6103538747040377E-2</v>
      </c>
      <c r="V394" s="35">
        <f t="shared" si="384"/>
        <v>6.5547714412867941E-2</v>
      </c>
      <c r="W394" s="35">
        <f t="shared" si="385"/>
        <v>6.5683308119011602E-2</v>
      </c>
      <c r="X394" s="35">
        <f t="shared" si="386"/>
        <v>7.1110009910802768E-2</v>
      </c>
      <c r="Y394" s="35">
        <f t="shared" si="387"/>
        <v>6.6519931523599904E-2</v>
      </c>
      <c r="Z394" s="4" t="s">
        <v>45</v>
      </c>
      <c r="AA394" s="4" t="s">
        <v>168</v>
      </c>
      <c r="AB394" s="5" t="s">
        <v>9</v>
      </c>
      <c r="AC394" s="30" t="s">
        <v>258</v>
      </c>
    </row>
    <row r="395" spans="1:29" ht="15.75">
      <c r="A395" t="s">
        <v>320</v>
      </c>
      <c r="B395" s="10" t="str">
        <f t="shared" ca="1" si="375"/>
        <v>Хорватия</v>
      </c>
      <c r="C395" s="4" t="s">
        <v>5</v>
      </c>
      <c r="D395" s="25" t="s">
        <v>6</v>
      </c>
      <c r="E395" s="10" t="str">
        <f t="shared" ca="1" si="376"/>
        <v xml:space="preserve">J Финансовое посредничество </v>
      </c>
      <c r="F395" s="23">
        <v>34.6</v>
      </c>
      <c r="G395" s="23">
        <v>37.200000000000003</v>
      </c>
      <c r="H395" s="23">
        <v>28.5</v>
      </c>
      <c r="I395" s="23">
        <v>35.4</v>
      </c>
      <c r="J395" s="23">
        <v>32.4</v>
      </c>
      <c r="K395" s="23">
        <v>30.5</v>
      </c>
      <c r="L395" s="23">
        <v>28.4</v>
      </c>
      <c r="M395" s="23">
        <v>38.799999999999997</v>
      </c>
      <c r="N395" s="23">
        <v>36.4</v>
      </c>
      <c r="O395" s="23">
        <v>34.4</v>
      </c>
      <c r="P395" s="35">
        <f t="shared" si="378"/>
        <v>2.3196567444355057E-2</v>
      </c>
      <c r="Q395" s="35">
        <f t="shared" si="379"/>
        <v>2.3953638119768191E-2</v>
      </c>
      <c r="R395" s="35">
        <f t="shared" si="380"/>
        <v>1.9394351820347058E-2</v>
      </c>
      <c r="S395" s="35">
        <f t="shared" si="381"/>
        <v>2.3179675222629648E-2</v>
      </c>
      <c r="T395" s="35">
        <f t="shared" si="382"/>
        <v>2.1088258266076541E-2</v>
      </c>
      <c r="U395" s="35">
        <f t="shared" si="383"/>
        <v>1.951750175977475E-2</v>
      </c>
      <c r="V395" s="35">
        <f t="shared" si="384"/>
        <v>1.8055820459024728E-2</v>
      </c>
      <c r="W395" s="35">
        <f t="shared" si="385"/>
        <v>2.4457892082702971E-2</v>
      </c>
      <c r="X395" s="35">
        <f t="shared" si="386"/>
        <v>2.2547076313181365E-2</v>
      </c>
      <c r="Y395" s="35">
        <f t="shared" si="387"/>
        <v>2.1032037172902911E-2</v>
      </c>
      <c r="Z395" s="4" t="s">
        <v>45</v>
      </c>
      <c r="AA395" s="4" t="s">
        <v>168</v>
      </c>
      <c r="AB395" s="5" t="s">
        <v>10</v>
      </c>
      <c r="AC395" s="30" t="s">
        <v>259</v>
      </c>
    </row>
    <row r="396" spans="1:29" ht="31.5">
      <c r="A396" t="s">
        <v>320</v>
      </c>
      <c r="B396" s="10" t="str">
        <f t="shared" ca="1" si="375"/>
        <v>Хорватия</v>
      </c>
      <c r="C396" s="4" t="s">
        <v>5</v>
      </c>
      <c r="D396" s="25" t="s">
        <v>6</v>
      </c>
      <c r="E396" s="10" t="str">
        <f t="shared" ca="1" si="376"/>
        <v xml:space="preserve">K Недвижимость, аренда и деловая активность </v>
      </c>
      <c r="F396" s="23">
        <v>56.6</v>
      </c>
      <c r="G396" s="23">
        <v>68.2</v>
      </c>
      <c r="H396" s="23">
        <v>59.8</v>
      </c>
      <c r="I396" s="23">
        <v>61.2</v>
      </c>
      <c r="J396" s="23">
        <v>64</v>
      </c>
      <c r="K396" s="23">
        <v>63.2</v>
      </c>
      <c r="L396" s="23">
        <v>75.599999999999994</v>
      </c>
      <c r="M396" s="23">
        <v>81.2</v>
      </c>
      <c r="N396" s="23">
        <v>83.8</v>
      </c>
      <c r="O396" s="23">
        <v>82.7</v>
      </c>
      <c r="P396" s="35">
        <f t="shared" si="378"/>
        <v>3.7945829981228217E-2</v>
      </c>
      <c r="Q396" s="35">
        <f t="shared" si="379"/>
        <v>4.3915003219575019E-2</v>
      </c>
      <c r="R396" s="35">
        <f t="shared" si="380"/>
        <v>4.0694113644096627E-2</v>
      </c>
      <c r="S396" s="35">
        <f t="shared" si="381"/>
        <v>4.0073336825563126E-2</v>
      </c>
      <c r="T396" s="35">
        <f t="shared" si="382"/>
        <v>4.1655818797188229E-2</v>
      </c>
      <c r="U396" s="35">
        <f t="shared" si="383"/>
        <v>4.044282331861522E-2</v>
      </c>
      <c r="V396" s="35">
        <f t="shared" si="384"/>
        <v>4.8064085447263011E-2</v>
      </c>
      <c r="W396" s="35">
        <f t="shared" si="385"/>
        <v>5.1185073121533031E-2</v>
      </c>
      <c r="X396" s="35">
        <f t="shared" si="386"/>
        <v>5.1907829534192262E-2</v>
      </c>
      <c r="Y396" s="35">
        <f t="shared" si="387"/>
        <v>5.056248471508927E-2</v>
      </c>
      <c r="Z396" s="4" t="s">
        <v>45</v>
      </c>
      <c r="AA396" s="4" t="s">
        <v>168</v>
      </c>
      <c r="AB396" s="5" t="s">
        <v>11</v>
      </c>
      <c r="AC396" s="30" t="s">
        <v>256</v>
      </c>
    </row>
    <row r="397" spans="1:29" ht="47.25">
      <c r="A397" t="s">
        <v>320</v>
      </c>
      <c r="B397" s="10" t="str">
        <f t="shared" ca="1" si="375"/>
        <v>Хорватия</v>
      </c>
      <c r="C397" s="4" t="s">
        <v>5</v>
      </c>
      <c r="D397" s="25" t="s">
        <v>6</v>
      </c>
      <c r="E397" s="10" t="str">
        <f t="shared" ca="1" si="376"/>
        <v xml:space="preserve">L Государственное управление и оборона; обязательное соц.страхование </v>
      </c>
      <c r="F397" s="23">
        <v>105.4</v>
      </c>
      <c r="G397" s="23">
        <v>123.7</v>
      </c>
      <c r="H397" s="23">
        <v>105.5</v>
      </c>
      <c r="I397" s="23">
        <v>110.5</v>
      </c>
      <c r="J397" s="23">
        <v>96.5</v>
      </c>
      <c r="K397" s="23">
        <v>101.9</v>
      </c>
      <c r="L397" s="23">
        <v>100.4</v>
      </c>
      <c r="M397" s="23">
        <v>98.7</v>
      </c>
      <c r="N397" s="23">
        <v>93.7</v>
      </c>
      <c r="O397" s="23">
        <v>94</v>
      </c>
      <c r="P397" s="35">
        <f t="shared" si="378"/>
        <v>7.0662375972110489E-2</v>
      </c>
      <c r="Q397" s="35">
        <f t="shared" si="379"/>
        <v>7.9652285898261427E-2</v>
      </c>
      <c r="R397" s="35">
        <f t="shared" si="380"/>
        <v>7.1793126913916303E-2</v>
      </c>
      <c r="S397" s="35">
        <f t="shared" si="381"/>
        <v>7.2354635935044528E-2</v>
      </c>
      <c r="T397" s="35">
        <f t="shared" si="382"/>
        <v>6.2809164280135374E-2</v>
      </c>
      <c r="U397" s="35">
        <f t="shared" si="383"/>
        <v>6.5207653420362194E-2</v>
      </c>
      <c r="V397" s="35">
        <f t="shared" si="384"/>
        <v>6.3831139932608555E-2</v>
      </c>
      <c r="W397" s="35">
        <f t="shared" si="385"/>
        <v>6.2216338880484112E-2</v>
      </c>
      <c r="X397" s="35">
        <f t="shared" si="386"/>
        <v>5.8040138751238847E-2</v>
      </c>
      <c r="Y397" s="35">
        <f t="shared" si="387"/>
        <v>5.7471264367816098E-2</v>
      </c>
      <c r="Z397" s="4" t="s">
        <v>45</v>
      </c>
      <c r="AA397" s="4" t="s">
        <v>168</v>
      </c>
      <c r="AB397" s="5" t="s">
        <v>12</v>
      </c>
      <c r="AC397" s="30" t="s">
        <v>257</v>
      </c>
    </row>
    <row r="398" spans="1:29" customFormat="1" ht="15.75">
      <c r="A398" t="s">
        <v>320</v>
      </c>
      <c r="B398" s="10" t="str">
        <f t="shared" ca="1" si="375"/>
        <v>Хорватия</v>
      </c>
      <c r="C398" s="2" t="s">
        <v>5</v>
      </c>
      <c r="D398" s="18" t="s">
        <v>6</v>
      </c>
      <c r="E398" s="10" t="str">
        <f t="shared" ca="1" si="376"/>
        <v xml:space="preserve">M Образование </v>
      </c>
      <c r="F398" s="23">
        <v>80.8</v>
      </c>
      <c r="G398" s="23">
        <v>88</v>
      </c>
      <c r="H398" s="23">
        <v>76.400000000000006</v>
      </c>
      <c r="I398" s="23">
        <v>87.5</v>
      </c>
      <c r="J398" s="23">
        <v>83</v>
      </c>
      <c r="K398" s="23">
        <v>90.5</v>
      </c>
      <c r="L398" s="23">
        <v>87.4</v>
      </c>
      <c r="M398" s="23">
        <v>92.1</v>
      </c>
      <c r="N398" s="23">
        <v>88.9</v>
      </c>
      <c r="O398" s="23">
        <v>91.5</v>
      </c>
      <c r="P398" s="35">
        <f t="shared" si="378"/>
        <v>5.4170018771788682E-2</v>
      </c>
      <c r="Q398" s="35">
        <f t="shared" si="379"/>
        <v>5.6664520283322604E-2</v>
      </c>
      <c r="R398" s="35">
        <f t="shared" si="380"/>
        <v>5.1990472949982991E-2</v>
      </c>
      <c r="S398" s="35">
        <f t="shared" si="381"/>
        <v>5.72943949711891E-2</v>
      </c>
      <c r="T398" s="35">
        <f t="shared" si="382"/>
        <v>5.4022390002603483E-2</v>
      </c>
      <c r="U398" s="35">
        <f t="shared" si="383"/>
        <v>5.7912587188839827E-2</v>
      </c>
      <c r="V398" s="35">
        <f t="shared" si="384"/>
        <v>5.5566151694322587E-2</v>
      </c>
      <c r="W398" s="35">
        <f t="shared" si="385"/>
        <v>5.8055975794251126E-2</v>
      </c>
      <c r="X398" s="35">
        <f t="shared" si="386"/>
        <v>5.5066897918731421E-2</v>
      </c>
      <c r="Y398" s="35">
        <f t="shared" si="387"/>
        <v>5.5942773294203968E-2</v>
      </c>
      <c r="Z398" s="2" t="s">
        <v>45</v>
      </c>
      <c r="AA398" s="2" t="s">
        <v>168</v>
      </c>
      <c r="AB398" s="1" t="s">
        <v>13</v>
      </c>
      <c r="AC398" s="30" t="s">
        <v>254</v>
      </c>
    </row>
    <row r="399" spans="1:29" customFormat="1" ht="25.5">
      <c r="A399" t="s">
        <v>320</v>
      </c>
      <c r="B399" s="10" t="str">
        <f t="shared" ca="1" si="375"/>
        <v>Хорватия</v>
      </c>
      <c r="C399" s="2" t="s">
        <v>5</v>
      </c>
      <c r="D399" s="18" t="s">
        <v>6</v>
      </c>
      <c r="E399" s="10" t="str">
        <f t="shared" ca="1" si="376"/>
        <v xml:space="preserve">N Здравоохранение и социальная работа </v>
      </c>
      <c r="F399" s="23">
        <v>89.1</v>
      </c>
      <c r="G399" s="23">
        <v>91.3</v>
      </c>
      <c r="H399" s="23">
        <v>82.8</v>
      </c>
      <c r="I399" s="23">
        <v>83</v>
      </c>
      <c r="J399" s="23">
        <v>87.5</v>
      </c>
      <c r="K399" s="23">
        <v>87.4</v>
      </c>
      <c r="L399" s="23">
        <v>84.6</v>
      </c>
      <c r="M399" s="23">
        <v>84.8</v>
      </c>
      <c r="N399" s="23">
        <v>90.6</v>
      </c>
      <c r="O399" s="23">
        <v>92.3</v>
      </c>
      <c r="P399" s="35">
        <f t="shared" si="378"/>
        <v>5.9734513274336286E-2</v>
      </c>
      <c r="Q399" s="35">
        <f t="shared" si="379"/>
        <v>5.8789439793947199E-2</v>
      </c>
      <c r="R399" s="35">
        <f t="shared" si="380"/>
        <v>5.6345695814903028E-2</v>
      </c>
      <c r="S399" s="35">
        <f t="shared" si="381"/>
        <v>5.434782608695652E-2</v>
      </c>
      <c r="T399" s="35">
        <f t="shared" si="382"/>
        <v>5.695131476178078E-2</v>
      </c>
      <c r="U399" s="35">
        <f t="shared" si="383"/>
        <v>5.5928841108338137E-2</v>
      </c>
      <c r="V399" s="35">
        <f t="shared" si="384"/>
        <v>5.3786000381460988E-2</v>
      </c>
      <c r="W399" s="35">
        <f t="shared" si="385"/>
        <v>5.3454362077660106E-2</v>
      </c>
      <c r="X399" s="35">
        <f t="shared" si="386"/>
        <v>5.6119920713577791E-2</v>
      </c>
      <c r="Y399" s="35">
        <f t="shared" si="387"/>
        <v>5.6431890437759848E-2</v>
      </c>
      <c r="Z399" s="2" t="s">
        <v>45</v>
      </c>
      <c r="AA399" s="2" t="s">
        <v>168</v>
      </c>
      <c r="AB399" s="1" t="s">
        <v>14</v>
      </c>
      <c r="AC399" s="30" t="s">
        <v>255</v>
      </c>
    </row>
    <row r="400" spans="1:29" ht="31.5">
      <c r="A400" t="s">
        <v>320</v>
      </c>
      <c r="B400" s="10" t="str">
        <f t="shared" ca="1" si="375"/>
        <v>Хорватия</v>
      </c>
      <c r="C400" s="4" t="s">
        <v>5</v>
      </c>
      <c r="D400" s="25" t="s">
        <v>6</v>
      </c>
      <c r="E400" s="10" t="str">
        <f t="shared" ca="1" si="376"/>
        <v>O Прочие виды коммунальных, социальных и личных услуг</v>
      </c>
      <c r="F400" s="23">
        <v>44.9</v>
      </c>
      <c r="G400" s="23">
        <v>58.2</v>
      </c>
      <c r="H400" s="23">
        <v>48.9</v>
      </c>
      <c r="I400" s="23">
        <v>51.1</v>
      </c>
      <c r="J400" s="23">
        <v>52.9</v>
      </c>
      <c r="K400" s="23">
        <v>57.1</v>
      </c>
      <c r="L400" s="23">
        <v>62.3</v>
      </c>
      <c r="M400" s="23">
        <v>65.5</v>
      </c>
      <c r="N400" s="23">
        <v>71.099999999999994</v>
      </c>
      <c r="O400" s="23">
        <v>69.900000000000006</v>
      </c>
      <c r="P400" s="35">
        <f t="shared" si="378"/>
        <v>3.0101903995709306E-2</v>
      </c>
      <c r="Q400" s="35">
        <f t="shared" si="379"/>
        <v>3.7475853187379268E-2</v>
      </c>
      <c r="R400" s="35">
        <f t="shared" si="380"/>
        <v>3.3276624702279683E-2</v>
      </c>
      <c r="S400" s="35">
        <f t="shared" si="381"/>
        <v>3.345992666317444E-2</v>
      </c>
      <c r="T400" s="35">
        <f t="shared" si="382"/>
        <v>3.4431137724550892E-2</v>
      </c>
      <c r="U400" s="35">
        <f t="shared" si="383"/>
        <v>3.6539322966660265E-2</v>
      </c>
      <c r="V400" s="35">
        <f t="shared" si="384"/>
        <v>3.9608366711170448E-2</v>
      </c>
      <c r="W400" s="35">
        <f t="shared" si="385"/>
        <v>4.1288451840645488E-2</v>
      </c>
      <c r="X400" s="35">
        <f t="shared" si="386"/>
        <v>4.4041129831516347E-2</v>
      </c>
      <c r="Y400" s="35">
        <f t="shared" si="387"/>
        <v>4.273661041819516E-2</v>
      </c>
      <c r="Z400" s="4" t="s">
        <v>45</v>
      </c>
      <c r="AA400" s="4" t="s">
        <v>168</v>
      </c>
      <c r="AB400" s="5" t="s">
        <v>266</v>
      </c>
      <c r="AC400" s="49" t="s">
        <v>315</v>
      </c>
    </row>
    <row r="401" spans="1:29" customFormat="1" ht="31.5">
      <c r="A401" t="s">
        <v>320</v>
      </c>
      <c r="B401" s="10" t="str">
        <f t="shared" ca="1" si="375"/>
        <v>Хорватия</v>
      </c>
      <c r="C401" s="2" t="s">
        <v>5</v>
      </c>
      <c r="D401" s="18" t="s">
        <v>6</v>
      </c>
      <c r="E401" s="10" t="str">
        <f t="shared" ca="1" si="376"/>
        <v>Q Экс-территориальные организации и органы</v>
      </c>
      <c r="F401" s="23">
        <v>0</v>
      </c>
      <c r="G401" s="23">
        <v>0</v>
      </c>
      <c r="H401" s="23">
        <v>0</v>
      </c>
      <c r="I401" s="23">
        <v>1</v>
      </c>
      <c r="J401" s="23">
        <v>0</v>
      </c>
      <c r="K401" s="23">
        <v>0</v>
      </c>
      <c r="L401" s="23">
        <v>0</v>
      </c>
      <c r="M401" s="23">
        <v>0</v>
      </c>
      <c r="N401" s="24">
        <v>0</v>
      </c>
      <c r="O401" s="24">
        <v>0</v>
      </c>
      <c r="P401" s="35">
        <f t="shared" si="378"/>
        <v>0</v>
      </c>
      <c r="Q401" s="35">
        <f t="shared" si="379"/>
        <v>0</v>
      </c>
      <c r="R401" s="35">
        <f t="shared" si="380"/>
        <v>0</v>
      </c>
      <c r="S401" s="35">
        <f t="shared" si="381"/>
        <v>6.5479308538501837E-4</v>
      </c>
      <c r="T401" s="35">
        <f t="shared" si="382"/>
        <v>0</v>
      </c>
      <c r="U401" s="35">
        <f t="shared" si="383"/>
        <v>0</v>
      </c>
      <c r="V401" s="35">
        <f t="shared" si="384"/>
        <v>0</v>
      </c>
      <c r="W401" s="35">
        <f t="shared" si="385"/>
        <v>0</v>
      </c>
      <c r="X401" s="36">
        <f t="shared" si="386"/>
        <v>0</v>
      </c>
      <c r="Y401" s="36">
        <f t="shared" si="387"/>
        <v>0</v>
      </c>
      <c r="Z401" s="2" t="s">
        <v>45</v>
      </c>
      <c r="AA401" s="2" t="s">
        <v>168</v>
      </c>
      <c r="AB401" s="1" t="s">
        <v>264</v>
      </c>
      <c r="AC401" s="1" t="s">
        <v>316</v>
      </c>
    </row>
    <row r="402" spans="1:29" ht="15.75" hidden="1">
      <c r="A402" t="s">
        <v>321</v>
      </c>
      <c r="B402" s="10" t="str">
        <f t="shared" ca="1" si="375"/>
        <v>Кипр</v>
      </c>
      <c r="C402" s="10" t="s">
        <v>16</v>
      </c>
      <c r="D402" s="25" t="s">
        <v>6</v>
      </c>
      <c r="E402" s="10" t="str">
        <f t="shared" ca="1" si="376"/>
        <v xml:space="preserve">Итого </v>
      </c>
      <c r="F402" s="23">
        <v>279.2</v>
      </c>
      <c r="G402" s="23">
        <v>288.60000000000002</v>
      </c>
      <c r="H402" s="23">
        <v>309.5</v>
      </c>
      <c r="I402" s="23">
        <v>315.3</v>
      </c>
      <c r="J402" s="23">
        <v>327.10000000000002</v>
      </c>
      <c r="K402" s="23">
        <v>338</v>
      </c>
      <c r="L402" s="23">
        <v>348</v>
      </c>
      <c r="M402" s="23">
        <v>357.3</v>
      </c>
      <c r="N402" s="23">
        <v>377.9</v>
      </c>
      <c r="O402" s="23">
        <v>382.9</v>
      </c>
      <c r="P402" s="35">
        <f t="shared" ref="P402:Y402" si="388">F402/F$402</f>
        <v>1</v>
      </c>
      <c r="Q402" s="35">
        <f t="shared" si="388"/>
        <v>1</v>
      </c>
      <c r="R402" s="35">
        <f t="shared" si="388"/>
        <v>1</v>
      </c>
      <c r="S402" s="35">
        <f t="shared" si="388"/>
        <v>1</v>
      </c>
      <c r="T402" s="35">
        <f t="shared" si="388"/>
        <v>1</v>
      </c>
      <c r="U402" s="35">
        <f t="shared" si="388"/>
        <v>1</v>
      </c>
      <c r="V402" s="35">
        <f t="shared" si="388"/>
        <v>1</v>
      </c>
      <c r="W402" s="35">
        <f t="shared" si="388"/>
        <v>1</v>
      </c>
      <c r="X402" s="35">
        <f t="shared" si="388"/>
        <v>1</v>
      </c>
      <c r="Y402" s="35">
        <f t="shared" si="388"/>
        <v>1</v>
      </c>
      <c r="Z402" s="10" t="s">
        <v>46</v>
      </c>
      <c r="AA402" s="2" t="s">
        <v>169</v>
      </c>
      <c r="AB402" s="5" t="s">
        <v>262</v>
      </c>
      <c r="AC402" s="30" t="s">
        <v>260</v>
      </c>
    </row>
    <row r="403" spans="1:29" ht="31.5" hidden="1">
      <c r="A403" t="s">
        <v>321</v>
      </c>
      <c r="B403" s="10" t="str">
        <f t="shared" ca="1" si="375"/>
        <v>Кипр</v>
      </c>
      <c r="C403" s="43" t="s">
        <v>16</v>
      </c>
      <c r="D403" s="25" t="s">
        <v>6</v>
      </c>
      <c r="E403" s="10" t="str">
        <f t="shared" ca="1" si="376"/>
        <v>E Электро-, газо- и водоснабжение</v>
      </c>
      <c r="F403" s="23">
        <v>2.2999999999999998</v>
      </c>
      <c r="G403" s="23">
        <v>2.7</v>
      </c>
      <c r="H403" s="23">
        <v>3.1</v>
      </c>
      <c r="I403" s="23">
        <v>3</v>
      </c>
      <c r="J403" s="23">
        <v>3.6</v>
      </c>
      <c r="K403" s="23">
        <v>3.6</v>
      </c>
      <c r="L403" s="23">
        <v>2.7</v>
      </c>
      <c r="M403" s="23">
        <v>2.9</v>
      </c>
      <c r="N403" s="23">
        <v>2.7</v>
      </c>
      <c r="O403" s="23">
        <v>3.1</v>
      </c>
      <c r="P403" s="35">
        <f t="shared" ref="P403:P414" si="389">F403/F$402</f>
        <v>8.2378223495701997E-3</v>
      </c>
      <c r="Q403" s="35">
        <f t="shared" ref="Q403:Q414" si="390">G403/G$402</f>
        <v>9.355509355509356E-3</v>
      </c>
      <c r="R403" s="35">
        <f t="shared" ref="R403:R414" si="391">H403/H$402</f>
        <v>1.001615508885299E-2</v>
      </c>
      <c r="S403" s="35">
        <f t="shared" ref="S403:S414" si="392">I403/I$402</f>
        <v>9.5147478591817315E-3</v>
      </c>
      <c r="T403" s="35">
        <f t="shared" ref="T403:T414" si="393">J403/J$402</f>
        <v>1.1005808621216752E-2</v>
      </c>
      <c r="U403" s="35">
        <f t="shared" ref="U403:U414" si="394">K403/K$402</f>
        <v>1.0650887573964497E-2</v>
      </c>
      <c r="V403" s="35">
        <f t="shared" ref="V403:V414" si="395">L403/L$402</f>
        <v>7.7586206896551732E-3</v>
      </c>
      <c r="W403" s="35">
        <f t="shared" ref="W403:W414" si="396">M403/M$402</f>
        <v>8.1164287713406096E-3</v>
      </c>
      <c r="X403" s="35">
        <f t="shared" ref="X403:X414" si="397">N403/N$402</f>
        <v>7.1447472876422346E-3</v>
      </c>
      <c r="Y403" s="35">
        <f t="shared" ref="Y403:Y414" si="398">O403/O$402</f>
        <v>8.0961086445547146E-3</v>
      </c>
      <c r="Z403" s="43" t="s">
        <v>46</v>
      </c>
      <c r="AA403" s="4" t="s">
        <v>169</v>
      </c>
      <c r="AB403" s="5" t="s">
        <v>263</v>
      </c>
      <c r="AC403" s="5" t="s">
        <v>314</v>
      </c>
    </row>
    <row r="404" spans="1:29" ht="63" hidden="1">
      <c r="A404" t="s">
        <v>321</v>
      </c>
      <c r="B404" s="10" t="str">
        <f t="shared" ca="1" si="375"/>
        <v>Кипр</v>
      </c>
      <c r="C404" s="6" t="s">
        <v>16</v>
      </c>
      <c r="D404" s="25" t="s">
        <v>6</v>
      </c>
      <c r="E404" s="10" t="str">
        <f t="shared" ca="1" si="376"/>
        <v xml:space="preserve">G Оптовая и розничная торговля; ремонт автомашин, мотоцивлов и продукция домохозяйств  </v>
      </c>
      <c r="F404" s="23">
        <v>50.2</v>
      </c>
      <c r="G404" s="23">
        <v>51.1</v>
      </c>
      <c r="H404" s="23">
        <v>56.7</v>
      </c>
      <c r="I404" s="23">
        <v>59.3</v>
      </c>
      <c r="J404" s="23">
        <v>59.2</v>
      </c>
      <c r="K404" s="23">
        <v>61.3</v>
      </c>
      <c r="L404" s="23">
        <v>60.3</v>
      </c>
      <c r="M404" s="23">
        <v>63.2</v>
      </c>
      <c r="N404" s="23">
        <v>68</v>
      </c>
      <c r="O404" s="23">
        <v>69.5</v>
      </c>
      <c r="P404" s="35">
        <f t="shared" si="389"/>
        <v>0.17979942693409745</v>
      </c>
      <c r="Q404" s="35">
        <f t="shared" si="390"/>
        <v>0.17706167706167705</v>
      </c>
      <c r="R404" s="35">
        <f t="shared" si="391"/>
        <v>0.18319870759289178</v>
      </c>
      <c r="S404" s="35">
        <f t="shared" si="392"/>
        <v>0.18807484934982555</v>
      </c>
      <c r="T404" s="35">
        <f t="shared" si="393"/>
        <v>0.1809844084377866</v>
      </c>
      <c r="U404" s="35">
        <f t="shared" si="394"/>
        <v>0.18136094674556213</v>
      </c>
      <c r="V404" s="35">
        <f t="shared" si="395"/>
        <v>0.1732758620689655</v>
      </c>
      <c r="W404" s="35">
        <f t="shared" si="396"/>
        <v>0.17688217184438848</v>
      </c>
      <c r="X404" s="35">
        <f t="shared" si="397"/>
        <v>0.17994178354061921</v>
      </c>
      <c r="Y404" s="35">
        <f t="shared" si="398"/>
        <v>0.18150953251501697</v>
      </c>
      <c r="Z404" s="6" t="s">
        <v>46</v>
      </c>
      <c r="AA404" s="4" t="s">
        <v>169</v>
      </c>
      <c r="AB404" s="5" t="s">
        <v>7</v>
      </c>
      <c r="AC404" s="30" t="s">
        <v>244</v>
      </c>
    </row>
    <row r="405" spans="1:29" ht="15.75" hidden="1">
      <c r="A405" t="s">
        <v>321</v>
      </c>
      <c r="B405" s="10" t="str">
        <f t="shared" ca="1" si="375"/>
        <v>Кипр</v>
      </c>
      <c r="C405" s="4" t="s">
        <v>16</v>
      </c>
      <c r="D405" s="25" t="s">
        <v>6</v>
      </c>
      <c r="E405" s="10" t="str">
        <f t="shared" ca="1" si="376"/>
        <v>H Отели и рестораны</v>
      </c>
      <c r="F405" s="23">
        <v>27</v>
      </c>
      <c r="G405" s="23">
        <v>26.8</v>
      </c>
      <c r="H405" s="23">
        <v>28.4</v>
      </c>
      <c r="I405" s="23">
        <v>28</v>
      </c>
      <c r="J405" s="23">
        <v>28.8</v>
      </c>
      <c r="K405" s="23">
        <v>30</v>
      </c>
      <c r="L405" s="23">
        <v>27.1</v>
      </c>
      <c r="M405" s="23">
        <v>23.9</v>
      </c>
      <c r="N405" s="23">
        <v>23.9</v>
      </c>
      <c r="O405" s="23">
        <v>25.7</v>
      </c>
      <c r="P405" s="35">
        <f t="shared" si="389"/>
        <v>9.6704871060171921E-2</v>
      </c>
      <c r="Q405" s="35">
        <f t="shared" si="390"/>
        <v>9.2862092862092863E-2</v>
      </c>
      <c r="R405" s="35">
        <f t="shared" si="391"/>
        <v>9.1760904684975761E-2</v>
      </c>
      <c r="S405" s="35">
        <f t="shared" si="392"/>
        <v>8.8804313352362829E-2</v>
      </c>
      <c r="T405" s="35">
        <f t="shared" si="393"/>
        <v>8.8046468969734018E-2</v>
      </c>
      <c r="U405" s="35">
        <f t="shared" si="394"/>
        <v>8.8757396449704137E-2</v>
      </c>
      <c r="V405" s="35">
        <f t="shared" si="395"/>
        <v>7.7873563218390812E-2</v>
      </c>
      <c r="W405" s="35">
        <f t="shared" si="396"/>
        <v>6.6890568150013985E-2</v>
      </c>
      <c r="X405" s="35">
        <f t="shared" si="397"/>
        <v>6.3244244509129396E-2</v>
      </c>
      <c r="Y405" s="35">
        <f t="shared" si="398"/>
        <v>6.7119352311308444E-2</v>
      </c>
      <c r="Z405" s="4" t="s">
        <v>46</v>
      </c>
      <c r="AA405" s="4" t="s">
        <v>169</v>
      </c>
      <c r="AB405" s="5" t="s">
        <v>8</v>
      </c>
      <c r="AC405" s="30" t="s">
        <v>245</v>
      </c>
    </row>
    <row r="406" spans="1:29" ht="31.5" hidden="1">
      <c r="A406" t="s">
        <v>321</v>
      </c>
      <c r="B406" s="10" t="str">
        <f t="shared" ca="1" si="375"/>
        <v>Кипр</v>
      </c>
      <c r="C406" s="4" t="s">
        <v>16</v>
      </c>
      <c r="D406" s="25" t="s">
        <v>6</v>
      </c>
      <c r="E406" s="10" t="str">
        <f t="shared" ca="1" si="376"/>
        <v xml:space="preserve">I Транспорт, складское хозяйство и связь </v>
      </c>
      <c r="F406" s="23">
        <v>18.899999999999999</v>
      </c>
      <c r="G406" s="23">
        <v>16.3</v>
      </c>
      <c r="H406" s="23">
        <v>18.399999999999999</v>
      </c>
      <c r="I406" s="23">
        <v>16.2</v>
      </c>
      <c r="J406" s="23">
        <v>17.3</v>
      </c>
      <c r="K406" s="23">
        <v>18.2</v>
      </c>
      <c r="L406" s="23">
        <v>18.5</v>
      </c>
      <c r="M406" s="23">
        <v>20.2</v>
      </c>
      <c r="N406" s="23">
        <v>22.4</v>
      </c>
      <c r="O406" s="23">
        <v>21.2</v>
      </c>
      <c r="P406" s="35">
        <f t="shared" si="389"/>
        <v>6.7693409742120347E-2</v>
      </c>
      <c r="Q406" s="35">
        <f t="shared" si="390"/>
        <v>5.6479556479556478E-2</v>
      </c>
      <c r="R406" s="35">
        <f t="shared" si="391"/>
        <v>5.9450726978998378E-2</v>
      </c>
      <c r="S406" s="35">
        <f t="shared" si="392"/>
        <v>5.1379638439581349E-2</v>
      </c>
      <c r="T406" s="35">
        <f t="shared" si="393"/>
        <v>5.2889024763069399E-2</v>
      </c>
      <c r="U406" s="35">
        <f t="shared" si="394"/>
        <v>5.3846153846153842E-2</v>
      </c>
      <c r="V406" s="35">
        <f t="shared" si="395"/>
        <v>5.3160919540229883E-2</v>
      </c>
      <c r="W406" s="35">
        <f t="shared" si="396"/>
        <v>5.6535124545200106E-2</v>
      </c>
      <c r="X406" s="35">
        <f t="shared" si="397"/>
        <v>5.9274940460439268E-2</v>
      </c>
      <c r="Y406" s="35">
        <f t="shared" si="398"/>
        <v>5.5366936536954819E-2</v>
      </c>
      <c r="Z406" s="4" t="s">
        <v>46</v>
      </c>
      <c r="AA406" s="4" t="s">
        <v>169</v>
      </c>
      <c r="AB406" s="5" t="s">
        <v>9</v>
      </c>
      <c r="AC406" s="30" t="s">
        <v>258</v>
      </c>
    </row>
    <row r="407" spans="1:29" ht="15.75" hidden="1">
      <c r="A407" t="s">
        <v>321</v>
      </c>
      <c r="B407" s="10" t="str">
        <f t="shared" ca="1" si="375"/>
        <v>Кипр</v>
      </c>
      <c r="C407" s="4" t="s">
        <v>16</v>
      </c>
      <c r="D407" s="25" t="s">
        <v>6</v>
      </c>
      <c r="E407" s="10" t="str">
        <f t="shared" ca="1" si="376"/>
        <v xml:space="preserve">J Финансовое посредничество </v>
      </c>
      <c r="F407" s="23">
        <v>13.8</v>
      </c>
      <c r="G407" s="23">
        <v>15.6</v>
      </c>
      <c r="H407" s="23">
        <v>19.5</v>
      </c>
      <c r="I407" s="23">
        <v>18.2</v>
      </c>
      <c r="J407" s="23">
        <v>16.399999999999999</v>
      </c>
      <c r="K407" s="23">
        <v>15.8</v>
      </c>
      <c r="L407" s="23">
        <v>18.100000000000001</v>
      </c>
      <c r="M407" s="23">
        <v>18.899999999999999</v>
      </c>
      <c r="N407" s="23">
        <v>18.8</v>
      </c>
      <c r="O407" s="23">
        <v>19.600000000000001</v>
      </c>
      <c r="P407" s="35">
        <f t="shared" si="389"/>
        <v>4.9426934097421209E-2</v>
      </c>
      <c r="Q407" s="35">
        <f t="shared" si="390"/>
        <v>5.405405405405405E-2</v>
      </c>
      <c r="R407" s="35">
        <f t="shared" si="391"/>
        <v>6.3004846526655903E-2</v>
      </c>
      <c r="S407" s="35">
        <f t="shared" si="392"/>
        <v>5.7722803679035838E-2</v>
      </c>
      <c r="T407" s="35">
        <f t="shared" si="393"/>
        <v>5.0137572607765205E-2</v>
      </c>
      <c r="U407" s="35">
        <f t="shared" si="394"/>
        <v>4.6745562130177519E-2</v>
      </c>
      <c r="V407" s="35">
        <f t="shared" si="395"/>
        <v>5.2011494252873568E-2</v>
      </c>
      <c r="W407" s="35">
        <f t="shared" si="396"/>
        <v>5.2896725440806043E-2</v>
      </c>
      <c r="X407" s="35">
        <f t="shared" si="397"/>
        <v>4.9748610743582965E-2</v>
      </c>
      <c r="Y407" s="35">
        <f t="shared" si="398"/>
        <v>5.1188299817184653E-2</v>
      </c>
      <c r="Z407" s="4" t="s">
        <v>46</v>
      </c>
      <c r="AA407" s="4" t="s">
        <v>169</v>
      </c>
      <c r="AB407" s="5" t="s">
        <v>10</v>
      </c>
      <c r="AC407" s="30" t="s">
        <v>259</v>
      </c>
    </row>
    <row r="408" spans="1:29" ht="31.5" hidden="1">
      <c r="A408" t="s">
        <v>321</v>
      </c>
      <c r="B408" s="10" t="str">
        <f t="shared" ca="1" si="375"/>
        <v>Кипр</v>
      </c>
      <c r="C408" s="4" t="s">
        <v>16</v>
      </c>
      <c r="D408" s="25" t="s">
        <v>6</v>
      </c>
      <c r="E408" s="10" t="str">
        <f t="shared" ca="1" si="376"/>
        <v xml:space="preserve">K Недвижимость, аренда и деловая активность </v>
      </c>
      <c r="F408" s="23">
        <v>15.8</v>
      </c>
      <c r="G408" s="23">
        <v>16.2</v>
      </c>
      <c r="H408" s="23">
        <v>16.600000000000001</v>
      </c>
      <c r="I408" s="23">
        <v>18</v>
      </c>
      <c r="J408" s="23">
        <v>22.4</v>
      </c>
      <c r="K408" s="23">
        <v>22.5</v>
      </c>
      <c r="L408" s="23">
        <v>24.6</v>
      </c>
      <c r="M408" s="23">
        <v>26.7</v>
      </c>
      <c r="N408" s="23">
        <v>31.4</v>
      </c>
      <c r="O408" s="23">
        <v>32.700000000000003</v>
      </c>
      <c r="P408" s="35">
        <f t="shared" si="389"/>
        <v>5.6590257879656165E-2</v>
      </c>
      <c r="Q408" s="35">
        <f t="shared" si="390"/>
        <v>5.6133056133056129E-2</v>
      </c>
      <c r="R408" s="35">
        <f t="shared" si="391"/>
        <v>5.3634894991922463E-2</v>
      </c>
      <c r="S408" s="35">
        <f t="shared" si="392"/>
        <v>5.7088487155090385E-2</v>
      </c>
      <c r="T408" s="35">
        <f t="shared" si="393"/>
        <v>6.8480586976459784E-2</v>
      </c>
      <c r="U408" s="35">
        <f t="shared" si="394"/>
        <v>6.6568047337278113E-2</v>
      </c>
      <c r="V408" s="35">
        <f t="shared" si="395"/>
        <v>7.0689655172413796E-2</v>
      </c>
      <c r="W408" s="35">
        <f t="shared" si="396"/>
        <v>7.4727120067170444E-2</v>
      </c>
      <c r="X408" s="35">
        <f t="shared" si="397"/>
        <v>8.3090764752580051E-2</v>
      </c>
      <c r="Y408" s="35">
        <f t="shared" si="398"/>
        <v>8.5400887960302957E-2</v>
      </c>
      <c r="Z408" s="4" t="s">
        <v>46</v>
      </c>
      <c r="AA408" s="4" t="s">
        <v>169</v>
      </c>
      <c r="AB408" s="5" t="s">
        <v>11</v>
      </c>
      <c r="AC408" s="30" t="s">
        <v>256</v>
      </c>
    </row>
    <row r="409" spans="1:29" ht="47.25" hidden="1">
      <c r="A409" t="s">
        <v>321</v>
      </c>
      <c r="B409" s="10" t="str">
        <f t="shared" ca="1" si="375"/>
        <v>Кипр</v>
      </c>
      <c r="C409" s="4" t="s">
        <v>16</v>
      </c>
      <c r="D409" s="25" t="s">
        <v>6</v>
      </c>
      <c r="E409" s="10" t="str">
        <f t="shared" ca="1" si="376"/>
        <v xml:space="preserve">L Государственное управление и оборона; обязательное соц.страхование </v>
      </c>
      <c r="F409" s="23">
        <v>21.4</v>
      </c>
      <c r="G409" s="23">
        <v>24.7</v>
      </c>
      <c r="H409" s="23">
        <v>24.2</v>
      </c>
      <c r="I409" s="23">
        <v>23.8</v>
      </c>
      <c r="J409" s="23">
        <v>24.4</v>
      </c>
      <c r="K409" s="23">
        <v>23.5</v>
      </c>
      <c r="L409" s="23">
        <v>26.3</v>
      </c>
      <c r="M409" s="23">
        <v>29.9</v>
      </c>
      <c r="N409" s="23">
        <v>31.2</v>
      </c>
      <c r="O409" s="23">
        <v>30.2</v>
      </c>
      <c r="P409" s="35">
        <f t="shared" si="389"/>
        <v>7.664756446991404E-2</v>
      </c>
      <c r="Q409" s="35">
        <f t="shared" si="390"/>
        <v>8.5585585585585572E-2</v>
      </c>
      <c r="R409" s="35">
        <f t="shared" si="391"/>
        <v>7.8190630048465271E-2</v>
      </c>
      <c r="S409" s="35">
        <f t="shared" si="392"/>
        <v>7.5483666349508399E-2</v>
      </c>
      <c r="T409" s="35">
        <f t="shared" si="393"/>
        <v>7.4594925099357987E-2</v>
      </c>
      <c r="U409" s="35">
        <f t="shared" si="394"/>
        <v>6.9526627218934905E-2</v>
      </c>
      <c r="V409" s="35">
        <f t="shared" si="395"/>
        <v>7.5574712643678169E-2</v>
      </c>
      <c r="W409" s="35">
        <f t="shared" si="396"/>
        <v>8.3683179401063526E-2</v>
      </c>
      <c r="X409" s="35">
        <f t="shared" si="397"/>
        <v>8.25615242127547E-2</v>
      </c>
      <c r="Y409" s="35">
        <f t="shared" si="398"/>
        <v>7.8871768085662056E-2</v>
      </c>
      <c r="Z409" s="4" t="s">
        <v>46</v>
      </c>
      <c r="AA409" s="4" t="s">
        <v>169</v>
      </c>
      <c r="AB409" s="5" t="s">
        <v>12</v>
      </c>
      <c r="AC409" s="30" t="s">
        <v>257</v>
      </c>
    </row>
    <row r="410" spans="1:29" customFormat="1" ht="15.75" hidden="1">
      <c r="A410" t="s">
        <v>321</v>
      </c>
      <c r="B410" s="10" t="str">
        <f t="shared" ca="1" si="375"/>
        <v>Кипр</v>
      </c>
      <c r="C410" s="2" t="s">
        <v>16</v>
      </c>
      <c r="D410" s="18" t="s">
        <v>6</v>
      </c>
      <c r="E410" s="10" t="str">
        <f t="shared" ca="1" si="376"/>
        <v xml:space="preserve">M Образование </v>
      </c>
      <c r="F410" s="23">
        <v>14.9</v>
      </c>
      <c r="G410" s="23">
        <v>15.7</v>
      </c>
      <c r="H410" s="23">
        <v>19.3</v>
      </c>
      <c r="I410" s="23">
        <v>20.2</v>
      </c>
      <c r="J410" s="23">
        <v>21.4</v>
      </c>
      <c r="K410" s="23">
        <v>21.5</v>
      </c>
      <c r="L410" s="23">
        <v>22.6</v>
      </c>
      <c r="M410" s="23">
        <v>24.8</v>
      </c>
      <c r="N410" s="23">
        <v>26.4</v>
      </c>
      <c r="O410" s="23">
        <v>27.1</v>
      </c>
      <c r="P410" s="35">
        <f t="shared" si="389"/>
        <v>5.3366762177650434E-2</v>
      </c>
      <c r="Q410" s="35">
        <f t="shared" si="390"/>
        <v>5.4400554400554392E-2</v>
      </c>
      <c r="R410" s="35">
        <f t="shared" si="391"/>
        <v>6.2358642972536349E-2</v>
      </c>
      <c r="S410" s="35">
        <f t="shared" si="392"/>
        <v>6.4065968918490326E-2</v>
      </c>
      <c r="T410" s="35">
        <f t="shared" si="393"/>
        <v>6.542341791501069E-2</v>
      </c>
      <c r="U410" s="35">
        <f t="shared" si="394"/>
        <v>6.3609467455621307E-2</v>
      </c>
      <c r="V410" s="35">
        <f t="shared" si="395"/>
        <v>6.4942528735632193E-2</v>
      </c>
      <c r="W410" s="35">
        <f t="shared" si="396"/>
        <v>6.9409459837671425E-2</v>
      </c>
      <c r="X410" s="35">
        <f t="shared" si="397"/>
        <v>6.9859751256946281E-2</v>
      </c>
      <c r="Y410" s="35">
        <f t="shared" si="398"/>
        <v>7.077565944110735E-2</v>
      </c>
      <c r="Z410" s="2" t="s">
        <v>46</v>
      </c>
      <c r="AA410" s="2" t="s">
        <v>169</v>
      </c>
      <c r="AB410" s="1" t="s">
        <v>13</v>
      </c>
      <c r="AC410" s="30" t="s">
        <v>254</v>
      </c>
    </row>
    <row r="411" spans="1:29" customFormat="1" ht="25.5" hidden="1">
      <c r="A411" t="s">
        <v>321</v>
      </c>
      <c r="B411" s="10" t="str">
        <f t="shared" ca="1" si="375"/>
        <v>Кипр</v>
      </c>
      <c r="C411" s="2" t="s">
        <v>16</v>
      </c>
      <c r="D411" s="18" t="s">
        <v>6</v>
      </c>
      <c r="E411" s="10" t="str">
        <f t="shared" ca="1" si="376"/>
        <v xml:space="preserve">N Здравоохранение и социальная работа </v>
      </c>
      <c r="F411" s="23">
        <v>10.8</v>
      </c>
      <c r="G411" s="23">
        <v>10.4</v>
      </c>
      <c r="H411" s="23">
        <v>12.4</v>
      </c>
      <c r="I411" s="23">
        <v>12.8</v>
      </c>
      <c r="J411" s="23">
        <v>14.4</v>
      </c>
      <c r="K411" s="23">
        <v>15.1</v>
      </c>
      <c r="L411" s="23">
        <v>14.9</v>
      </c>
      <c r="M411" s="23">
        <v>14.2</v>
      </c>
      <c r="N411" s="23">
        <v>16.899999999999999</v>
      </c>
      <c r="O411" s="23">
        <v>16.2</v>
      </c>
      <c r="P411" s="35">
        <f t="shared" si="389"/>
        <v>3.8681948424068774E-2</v>
      </c>
      <c r="Q411" s="35">
        <f t="shared" si="390"/>
        <v>3.6036036036036036E-2</v>
      </c>
      <c r="R411" s="35">
        <f t="shared" si="391"/>
        <v>4.0064620355411959E-2</v>
      </c>
      <c r="S411" s="35">
        <f t="shared" si="392"/>
        <v>4.0596257532508721E-2</v>
      </c>
      <c r="T411" s="35">
        <f t="shared" si="393"/>
        <v>4.4023234484867009E-2</v>
      </c>
      <c r="U411" s="35">
        <f t="shared" si="394"/>
        <v>4.4674556213017753E-2</v>
      </c>
      <c r="V411" s="35">
        <f t="shared" si="395"/>
        <v>4.2816091954022986E-2</v>
      </c>
      <c r="W411" s="35">
        <f t="shared" si="396"/>
        <v>3.9742513294150572E-2</v>
      </c>
      <c r="X411" s="35">
        <f t="shared" si="397"/>
        <v>4.4720825615242127E-2</v>
      </c>
      <c r="Y411" s="35">
        <f t="shared" si="398"/>
        <v>4.2308696787673024E-2</v>
      </c>
      <c r="Z411" s="2" t="s">
        <v>46</v>
      </c>
      <c r="AA411" s="2" t="s">
        <v>169</v>
      </c>
      <c r="AB411" s="1" t="s">
        <v>14</v>
      </c>
      <c r="AC411" s="30" t="s">
        <v>255</v>
      </c>
    </row>
    <row r="412" spans="1:29" ht="31.5" hidden="1">
      <c r="A412" t="s">
        <v>321</v>
      </c>
      <c r="B412" s="10" t="str">
        <f t="shared" ca="1" si="375"/>
        <v>Кипр</v>
      </c>
      <c r="C412" s="4" t="s">
        <v>16</v>
      </c>
      <c r="D412" s="25" t="s">
        <v>6</v>
      </c>
      <c r="E412" s="10" t="str">
        <f t="shared" ca="1" si="376"/>
        <v>O Прочие виды коммунальных, социальных и личных услуг</v>
      </c>
      <c r="F412" s="23">
        <v>12.1</v>
      </c>
      <c r="G412" s="23">
        <v>12.6</v>
      </c>
      <c r="H412" s="23">
        <v>14.8</v>
      </c>
      <c r="I412" s="23">
        <v>15.9</v>
      </c>
      <c r="J412" s="23">
        <v>17.2</v>
      </c>
      <c r="K412" s="23">
        <v>16.899999999999999</v>
      </c>
      <c r="L412" s="23">
        <v>18.2</v>
      </c>
      <c r="M412" s="23">
        <v>21.6</v>
      </c>
      <c r="N412" s="23">
        <v>18.8</v>
      </c>
      <c r="O412" s="23">
        <v>18.399999999999999</v>
      </c>
      <c r="P412" s="35">
        <f t="shared" si="389"/>
        <v>4.3338108882521494E-2</v>
      </c>
      <c r="Q412" s="35">
        <f t="shared" si="390"/>
        <v>4.3659043659043655E-2</v>
      </c>
      <c r="R412" s="35">
        <f t="shared" si="391"/>
        <v>4.7819063004846528E-2</v>
      </c>
      <c r="S412" s="35">
        <f t="shared" si="392"/>
        <v>5.0428163653663177E-2</v>
      </c>
      <c r="T412" s="35">
        <f t="shared" si="393"/>
        <v>5.2583307856924486E-2</v>
      </c>
      <c r="U412" s="35">
        <f t="shared" si="394"/>
        <v>4.9999999999999996E-2</v>
      </c>
      <c r="V412" s="35">
        <f t="shared" si="395"/>
        <v>5.2298850574712639E-2</v>
      </c>
      <c r="W412" s="35">
        <f t="shared" si="396"/>
        <v>6.0453400503778343E-2</v>
      </c>
      <c r="X412" s="35">
        <f t="shared" si="397"/>
        <v>4.9748610743582965E-2</v>
      </c>
      <c r="Y412" s="35">
        <f t="shared" si="398"/>
        <v>4.8054322277357009E-2</v>
      </c>
      <c r="Z412" s="4" t="s">
        <v>46</v>
      </c>
      <c r="AA412" s="4" t="s">
        <v>169</v>
      </c>
      <c r="AB412" s="5" t="s">
        <v>266</v>
      </c>
      <c r="AC412" s="49" t="s">
        <v>315</v>
      </c>
    </row>
    <row r="413" spans="1:29" customFormat="1" ht="31.5" hidden="1">
      <c r="A413" t="s">
        <v>321</v>
      </c>
      <c r="B413" s="10" t="str">
        <f t="shared" ca="1" si="375"/>
        <v>Кипр</v>
      </c>
      <c r="C413" s="2" t="s">
        <v>16</v>
      </c>
      <c r="D413" s="18" t="s">
        <v>6</v>
      </c>
      <c r="E413" s="10" t="str">
        <f t="shared" ca="1" si="376"/>
        <v>Q Экс-территориальные организации и органы</v>
      </c>
      <c r="F413" s="23">
        <v>2.4</v>
      </c>
      <c r="G413" s="23">
        <v>2.2999999999999998</v>
      </c>
      <c r="H413" s="23">
        <v>2.5</v>
      </c>
      <c r="I413" s="23">
        <v>2.9</v>
      </c>
      <c r="J413" s="23">
        <v>2.4</v>
      </c>
      <c r="K413" s="23">
        <v>2.2000000000000002</v>
      </c>
      <c r="L413" s="23">
        <v>3</v>
      </c>
      <c r="M413" s="23">
        <v>2.9</v>
      </c>
      <c r="N413" s="23">
        <v>2.8</v>
      </c>
      <c r="O413" s="23">
        <v>2.6</v>
      </c>
      <c r="P413" s="35">
        <f t="shared" si="389"/>
        <v>8.5959885386819486E-3</v>
      </c>
      <c r="Q413" s="35">
        <f t="shared" si="390"/>
        <v>7.9695079695079676E-3</v>
      </c>
      <c r="R413" s="35">
        <f t="shared" si="391"/>
        <v>8.0775444264943458E-3</v>
      </c>
      <c r="S413" s="35">
        <f t="shared" si="392"/>
        <v>9.197589597209007E-3</v>
      </c>
      <c r="T413" s="35">
        <f t="shared" si="393"/>
        <v>7.3372057474778351E-3</v>
      </c>
      <c r="U413" s="35">
        <f t="shared" si="394"/>
        <v>6.508875739644971E-3</v>
      </c>
      <c r="V413" s="35">
        <f t="shared" si="395"/>
        <v>8.6206896551724137E-3</v>
      </c>
      <c r="W413" s="35">
        <f t="shared" si="396"/>
        <v>8.1164287713406096E-3</v>
      </c>
      <c r="X413" s="35">
        <f t="shared" si="397"/>
        <v>7.4093675575549085E-3</v>
      </c>
      <c r="Y413" s="35">
        <f t="shared" si="398"/>
        <v>6.7902846696265354E-3</v>
      </c>
      <c r="Z413" s="2" t="s">
        <v>46</v>
      </c>
      <c r="AA413" s="2" t="s">
        <v>169</v>
      </c>
      <c r="AB413" s="1" t="s">
        <v>264</v>
      </c>
      <c r="AC413" s="1" t="s">
        <v>316</v>
      </c>
    </row>
    <row r="414" spans="1:29" customFormat="1" ht="31.5" hidden="1">
      <c r="A414" t="s">
        <v>321</v>
      </c>
      <c r="B414" s="10" t="str">
        <f t="shared" ca="1" si="375"/>
        <v>Кипр</v>
      </c>
      <c r="C414" s="2" t="s">
        <v>16</v>
      </c>
      <c r="D414" s="18" t="s">
        <v>6</v>
      </c>
      <c r="E414" s="10" t="str">
        <f t="shared" ca="1" si="376"/>
        <v>X Не классифируемое по экономической деятельности</v>
      </c>
      <c r="F414" s="23">
        <v>9.1999999999999993</v>
      </c>
      <c r="G414" s="23">
        <v>9.4</v>
      </c>
      <c r="H414" s="23">
        <v>0</v>
      </c>
      <c r="I414" s="23">
        <v>0</v>
      </c>
      <c r="J414" s="23">
        <v>0.5</v>
      </c>
      <c r="K414" s="23">
        <v>0</v>
      </c>
      <c r="L414" s="23">
        <v>0</v>
      </c>
      <c r="M414" s="23">
        <v>0</v>
      </c>
      <c r="N414" s="23">
        <v>0</v>
      </c>
      <c r="O414" s="23">
        <v>0</v>
      </c>
      <c r="P414" s="35">
        <f t="shared" si="389"/>
        <v>3.2951289398280799E-2</v>
      </c>
      <c r="Q414" s="35">
        <f t="shared" si="390"/>
        <v>3.2571032571032568E-2</v>
      </c>
      <c r="R414" s="35">
        <f t="shared" si="391"/>
        <v>0</v>
      </c>
      <c r="S414" s="35">
        <f t="shared" si="392"/>
        <v>0</v>
      </c>
      <c r="T414" s="35">
        <f t="shared" si="393"/>
        <v>1.5285845307245489E-3</v>
      </c>
      <c r="U414" s="35">
        <f t="shared" si="394"/>
        <v>0</v>
      </c>
      <c r="V414" s="35">
        <f t="shared" si="395"/>
        <v>0</v>
      </c>
      <c r="W414" s="35">
        <f t="shared" si="396"/>
        <v>0</v>
      </c>
      <c r="X414" s="35">
        <f t="shared" si="397"/>
        <v>0</v>
      </c>
      <c r="Y414" s="35">
        <f t="shared" si="398"/>
        <v>0</v>
      </c>
      <c r="Z414" s="2" t="s">
        <v>46</v>
      </c>
      <c r="AA414" s="2" t="s">
        <v>169</v>
      </c>
      <c r="AB414" s="1" t="s">
        <v>265</v>
      </c>
      <c r="AC414" s="1" t="s">
        <v>317</v>
      </c>
    </row>
    <row r="415" spans="1:29" ht="15.75" hidden="1">
      <c r="A415" t="s">
        <v>320</v>
      </c>
      <c r="B415" s="10" t="str">
        <f t="shared" ca="1" si="375"/>
        <v>Чехия</v>
      </c>
      <c r="C415" s="10" t="s">
        <v>18</v>
      </c>
      <c r="D415" s="25" t="s">
        <v>6</v>
      </c>
      <c r="E415" s="10" t="str">
        <f t="shared" ca="1" si="376"/>
        <v xml:space="preserve">Итого </v>
      </c>
      <c r="F415" s="23">
        <v>4764</v>
      </c>
      <c r="G415" s="23">
        <v>4732</v>
      </c>
      <c r="H415" s="23">
        <v>4728</v>
      </c>
      <c r="I415" s="23">
        <v>4765</v>
      </c>
      <c r="J415" s="23">
        <v>4733</v>
      </c>
      <c r="K415" s="23">
        <v>4707</v>
      </c>
      <c r="L415" s="23">
        <v>4764</v>
      </c>
      <c r="M415" s="23">
        <v>4828</v>
      </c>
      <c r="N415" s="23">
        <v>4922</v>
      </c>
      <c r="O415" s="23">
        <v>5002</v>
      </c>
      <c r="P415" s="35">
        <f t="shared" ref="P415:Y415" si="399">F415/F$415</f>
        <v>1</v>
      </c>
      <c r="Q415" s="35">
        <f t="shared" si="399"/>
        <v>1</v>
      </c>
      <c r="R415" s="35">
        <f t="shared" si="399"/>
        <v>1</v>
      </c>
      <c r="S415" s="35">
        <f t="shared" si="399"/>
        <v>1</v>
      </c>
      <c r="T415" s="35">
        <f t="shared" si="399"/>
        <v>1</v>
      </c>
      <c r="U415" s="35">
        <f t="shared" si="399"/>
        <v>1</v>
      </c>
      <c r="V415" s="35">
        <f t="shared" si="399"/>
        <v>1</v>
      </c>
      <c r="W415" s="35">
        <f t="shared" si="399"/>
        <v>1</v>
      </c>
      <c r="X415" s="35">
        <f t="shared" si="399"/>
        <v>1</v>
      </c>
      <c r="Y415" s="35">
        <f t="shared" si="399"/>
        <v>1</v>
      </c>
      <c r="Z415" s="10" t="s">
        <v>47</v>
      </c>
      <c r="AA415" s="2" t="s">
        <v>170</v>
      </c>
      <c r="AB415" s="5" t="s">
        <v>262</v>
      </c>
      <c r="AC415" s="30" t="s">
        <v>260</v>
      </c>
    </row>
    <row r="416" spans="1:29" ht="31.5">
      <c r="A416" t="s">
        <v>320</v>
      </c>
      <c r="B416" s="10" t="str">
        <f t="shared" ca="1" si="375"/>
        <v>Чехия</v>
      </c>
      <c r="C416" s="43" t="s">
        <v>18</v>
      </c>
      <c r="D416" s="25" t="s">
        <v>6</v>
      </c>
      <c r="E416" s="10" t="str">
        <f t="shared" ca="1" si="376"/>
        <v>E Электро-, газо- и водоснабжение</v>
      </c>
      <c r="F416" s="23">
        <v>84</v>
      </c>
      <c r="G416" s="23">
        <v>77</v>
      </c>
      <c r="H416" s="23">
        <v>87</v>
      </c>
      <c r="I416" s="23">
        <v>84</v>
      </c>
      <c r="J416" s="23">
        <v>77</v>
      </c>
      <c r="K416" s="23">
        <v>76</v>
      </c>
      <c r="L416" s="23">
        <v>77</v>
      </c>
      <c r="M416" s="23">
        <v>77</v>
      </c>
      <c r="N416" s="23">
        <v>73</v>
      </c>
      <c r="O416" s="23">
        <v>78</v>
      </c>
      <c r="P416" s="35">
        <f t="shared" ref="P416:P427" si="400">F416/F$415</f>
        <v>1.7632241813602016E-2</v>
      </c>
      <c r="Q416" s="35">
        <f t="shared" ref="Q416:Q427" si="401">G416/G$415</f>
        <v>1.6272189349112426E-2</v>
      </c>
      <c r="R416" s="35">
        <f t="shared" ref="R416:R427" si="402">H416/H$415</f>
        <v>1.8401015228426396E-2</v>
      </c>
      <c r="S416" s="35">
        <f t="shared" ref="S416:S427" si="403">I416/I$415</f>
        <v>1.7628541448058761E-2</v>
      </c>
      <c r="T416" s="35">
        <f t="shared" ref="T416:T427" si="404">J416/J$415</f>
        <v>1.6268751320515529E-2</v>
      </c>
      <c r="U416" s="35">
        <f t="shared" ref="U416:U427" si="405">K416/K$415</f>
        <v>1.6146165285744637E-2</v>
      </c>
      <c r="V416" s="35">
        <f t="shared" ref="V416:V427" si="406">L416/L$415</f>
        <v>1.6162888329135181E-2</v>
      </c>
      <c r="W416" s="35">
        <f t="shared" ref="W416:W427" si="407">M416/M$415</f>
        <v>1.5948632974316486E-2</v>
      </c>
      <c r="X416" s="35">
        <f t="shared" ref="X416:X427" si="408">N416/N$415</f>
        <v>1.4831369362047948E-2</v>
      </c>
      <c r="Y416" s="35">
        <f t="shared" ref="Y416:Y427" si="409">O416/O$415</f>
        <v>1.5593762495002E-2</v>
      </c>
      <c r="Z416" s="43" t="s">
        <v>47</v>
      </c>
      <c r="AA416" s="4" t="s">
        <v>170</v>
      </c>
      <c r="AB416" s="5" t="s">
        <v>263</v>
      </c>
      <c r="AC416" s="5" t="s">
        <v>314</v>
      </c>
    </row>
    <row r="417" spans="1:29" ht="63">
      <c r="A417" t="s">
        <v>320</v>
      </c>
      <c r="B417" s="10" t="str">
        <f t="shared" ca="1" si="375"/>
        <v>Чехия</v>
      </c>
      <c r="C417" s="6" t="s">
        <v>18</v>
      </c>
      <c r="D417" s="25" t="s">
        <v>6</v>
      </c>
      <c r="E417" s="10" t="str">
        <f t="shared" ca="1" si="376"/>
        <v xml:space="preserve">G Оптовая и розничная торговля; ремонт автомашин, мотоцивлов и продукция домохозяйств  </v>
      </c>
      <c r="F417" s="23">
        <v>641</v>
      </c>
      <c r="G417" s="23">
        <v>613</v>
      </c>
      <c r="H417" s="23">
        <v>605</v>
      </c>
      <c r="I417" s="23">
        <v>620</v>
      </c>
      <c r="J417" s="23">
        <v>628</v>
      </c>
      <c r="K417" s="23">
        <v>631</v>
      </c>
      <c r="L417" s="23">
        <v>615</v>
      </c>
      <c r="M417" s="23">
        <v>614</v>
      </c>
      <c r="N417" s="23">
        <v>613</v>
      </c>
      <c r="O417" s="23">
        <v>633</v>
      </c>
      <c r="P417" s="35">
        <f t="shared" si="400"/>
        <v>0.13455079764903444</v>
      </c>
      <c r="Q417" s="35">
        <f t="shared" si="401"/>
        <v>0.12954353338968724</v>
      </c>
      <c r="R417" s="35">
        <f t="shared" si="402"/>
        <v>0.12796108291032149</v>
      </c>
      <c r="S417" s="35">
        <f t="shared" si="403"/>
        <v>0.13011542497376705</v>
      </c>
      <c r="T417" s="35">
        <f t="shared" si="404"/>
        <v>0.13268540038030846</v>
      </c>
      <c r="U417" s="35">
        <f t="shared" si="405"/>
        <v>0.13405566178032718</v>
      </c>
      <c r="V417" s="35">
        <f t="shared" si="406"/>
        <v>0.12909319899244331</v>
      </c>
      <c r="W417" s="35">
        <f t="shared" si="407"/>
        <v>0.12717481358740679</v>
      </c>
      <c r="X417" s="35">
        <f t="shared" si="408"/>
        <v>0.12454286875253961</v>
      </c>
      <c r="Y417" s="35">
        <f t="shared" si="409"/>
        <v>0.12654938024790083</v>
      </c>
      <c r="Z417" s="6" t="s">
        <v>47</v>
      </c>
      <c r="AA417" s="4" t="s">
        <v>170</v>
      </c>
      <c r="AB417" s="5" t="s">
        <v>7</v>
      </c>
      <c r="AC417" s="30" t="s">
        <v>244</v>
      </c>
    </row>
    <row r="418" spans="1:29" ht="15.75">
      <c r="A418" t="s">
        <v>320</v>
      </c>
      <c r="B418" s="10" t="str">
        <f t="shared" ca="1" si="375"/>
        <v>Чехия</v>
      </c>
      <c r="C418" s="4" t="s">
        <v>18</v>
      </c>
      <c r="D418" s="25" t="s">
        <v>6</v>
      </c>
      <c r="E418" s="10" t="str">
        <f t="shared" ca="1" si="376"/>
        <v>H Отели и рестораны</v>
      </c>
      <c r="F418" s="23">
        <v>157</v>
      </c>
      <c r="G418" s="23">
        <v>156</v>
      </c>
      <c r="H418" s="23">
        <v>159</v>
      </c>
      <c r="I418" s="23">
        <v>171</v>
      </c>
      <c r="J418" s="23">
        <v>171</v>
      </c>
      <c r="K418" s="23">
        <v>175</v>
      </c>
      <c r="L418" s="23">
        <v>182</v>
      </c>
      <c r="M418" s="23">
        <v>187</v>
      </c>
      <c r="N418" s="23">
        <v>181</v>
      </c>
      <c r="O418" s="23">
        <v>177</v>
      </c>
      <c r="P418" s="35">
        <f t="shared" si="400"/>
        <v>3.2955499580184719E-2</v>
      </c>
      <c r="Q418" s="35">
        <f t="shared" si="401"/>
        <v>3.2967032967032968E-2</v>
      </c>
      <c r="R418" s="35">
        <f t="shared" si="402"/>
        <v>3.3629441624365479E-2</v>
      </c>
      <c r="S418" s="35">
        <f t="shared" si="403"/>
        <v>3.5886673662119624E-2</v>
      </c>
      <c r="T418" s="35">
        <f t="shared" si="404"/>
        <v>3.6129304880625393E-2</v>
      </c>
      <c r="U418" s="35">
        <f t="shared" si="405"/>
        <v>3.7178670065859357E-2</v>
      </c>
      <c r="V418" s="35">
        <f t="shared" si="406"/>
        <v>3.82031905961377E-2</v>
      </c>
      <c r="W418" s="35">
        <f t="shared" si="407"/>
        <v>3.873239436619718E-2</v>
      </c>
      <c r="X418" s="35">
        <f t="shared" si="408"/>
        <v>3.677366924014628E-2</v>
      </c>
      <c r="Y418" s="35">
        <f t="shared" si="409"/>
        <v>3.5385845661735305E-2</v>
      </c>
      <c r="Z418" s="4" t="s">
        <v>47</v>
      </c>
      <c r="AA418" s="4" t="s">
        <v>170</v>
      </c>
      <c r="AB418" s="5" t="s">
        <v>8</v>
      </c>
      <c r="AC418" s="30" t="s">
        <v>245</v>
      </c>
    </row>
    <row r="419" spans="1:29" ht="31.5">
      <c r="A419" t="s">
        <v>320</v>
      </c>
      <c r="B419" s="10" t="str">
        <f t="shared" ca="1" si="375"/>
        <v>Чехия</v>
      </c>
      <c r="C419" s="4" t="s">
        <v>18</v>
      </c>
      <c r="D419" s="25" t="s">
        <v>6</v>
      </c>
      <c r="E419" s="10" t="str">
        <f t="shared" ca="1" si="376"/>
        <v xml:space="preserve">I Транспорт, складское хозяйство и связь </v>
      </c>
      <c r="F419" s="23">
        <v>371</v>
      </c>
      <c r="G419" s="23">
        <v>373</v>
      </c>
      <c r="H419" s="23">
        <v>363</v>
      </c>
      <c r="I419" s="23">
        <v>368</v>
      </c>
      <c r="J419" s="23">
        <v>359</v>
      </c>
      <c r="K419" s="23">
        <v>364</v>
      </c>
      <c r="L419" s="23">
        <v>360</v>
      </c>
      <c r="M419" s="23">
        <v>361</v>
      </c>
      <c r="N419" s="23">
        <v>364</v>
      </c>
      <c r="O419" s="23">
        <v>375</v>
      </c>
      <c r="P419" s="35">
        <f t="shared" si="400"/>
        <v>7.7875734676742234E-2</v>
      </c>
      <c r="Q419" s="35">
        <f t="shared" si="401"/>
        <v>7.8825021132713446E-2</v>
      </c>
      <c r="R419" s="35">
        <f t="shared" si="402"/>
        <v>7.6776649746192888E-2</v>
      </c>
      <c r="S419" s="35">
        <f t="shared" si="403"/>
        <v>7.722980062959077E-2</v>
      </c>
      <c r="T419" s="35">
        <f t="shared" si="404"/>
        <v>7.5850412000845135E-2</v>
      </c>
      <c r="U419" s="35">
        <f t="shared" si="405"/>
        <v>7.7331633736987468E-2</v>
      </c>
      <c r="V419" s="35">
        <f t="shared" si="406"/>
        <v>7.5566750629722929E-2</v>
      </c>
      <c r="W419" s="35">
        <f t="shared" si="407"/>
        <v>7.4772162386081198E-2</v>
      </c>
      <c r="X419" s="35">
        <f t="shared" si="408"/>
        <v>7.3953677366924014E-2</v>
      </c>
      <c r="Y419" s="35">
        <f t="shared" si="409"/>
        <v>7.4970011995201924E-2</v>
      </c>
      <c r="Z419" s="4" t="s">
        <v>47</v>
      </c>
      <c r="AA419" s="4" t="s">
        <v>170</v>
      </c>
      <c r="AB419" s="5" t="s">
        <v>9</v>
      </c>
      <c r="AC419" s="30" t="s">
        <v>258</v>
      </c>
    </row>
    <row r="420" spans="1:29" ht="15.75">
      <c r="A420" t="s">
        <v>320</v>
      </c>
      <c r="B420" s="10" t="str">
        <f t="shared" ca="1" si="375"/>
        <v>Чехия</v>
      </c>
      <c r="C420" s="4" t="s">
        <v>18</v>
      </c>
      <c r="D420" s="25" t="s">
        <v>6</v>
      </c>
      <c r="E420" s="10" t="str">
        <f t="shared" ca="1" si="376"/>
        <v xml:space="preserve">J Финансовое посредничество </v>
      </c>
      <c r="F420" s="23">
        <v>99</v>
      </c>
      <c r="G420" s="23">
        <v>100</v>
      </c>
      <c r="H420" s="23">
        <v>101</v>
      </c>
      <c r="I420" s="23">
        <v>95</v>
      </c>
      <c r="J420" s="23">
        <v>96</v>
      </c>
      <c r="K420" s="23">
        <v>94</v>
      </c>
      <c r="L420" s="23">
        <v>97</v>
      </c>
      <c r="M420" s="23">
        <v>92</v>
      </c>
      <c r="N420" s="23">
        <v>102</v>
      </c>
      <c r="O420" s="23">
        <v>115</v>
      </c>
      <c r="P420" s="35">
        <f t="shared" si="400"/>
        <v>2.0780856423173802E-2</v>
      </c>
      <c r="Q420" s="35">
        <f t="shared" si="401"/>
        <v>2.1132713440405747E-2</v>
      </c>
      <c r="R420" s="35">
        <f t="shared" si="402"/>
        <v>2.1362098138747884E-2</v>
      </c>
      <c r="S420" s="35">
        <f t="shared" si="403"/>
        <v>1.993704092339979E-2</v>
      </c>
      <c r="T420" s="35">
        <f t="shared" si="404"/>
        <v>2.0283118529473905E-2</v>
      </c>
      <c r="U420" s="35">
        <f t="shared" si="405"/>
        <v>1.9970257063947311E-2</v>
      </c>
      <c r="V420" s="35">
        <f t="shared" si="406"/>
        <v>2.0361041141897566E-2</v>
      </c>
      <c r="W420" s="35">
        <f t="shared" si="407"/>
        <v>1.9055509527754765E-2</v>
      </c>
      <c r="X420" s="35">
        <f t="shared" si="408"/>
        <v>2.0723283218203981E-2</v>
      </c>
      <c r="Y420" s="35">
        <f t="shared" si="409"/>
        <v>2.2990803678528588E-2</v>
      </c>
      <c r="Z420" s="4" t="s">
        <v>47</v>
      </c>
      <c r="AA420" s="4" t="s">
        <v>170</v>
      </c>
      <c r="AB420" s="5" t="s">
        <v>10</v>
      </c>
      <c r="AC420" s="30" t="s">
        <v>259</v>
      </c>
    </row>
    <row r="421" spans="1:29" ht="31.5">
      <c r="A421" t="s">
        <v>320</v>
      </c>
      <c r="B421" s="10" t="str">
        <f t="shared" ca="1" si="375"/>
        <v>Чехия</v>
      </c>
      <c r="C421" s="4" t="s">
        <v>18</v>
      </c>
      <c r="D421" s="25" t="s">
        <v>6</v>
      </c>
      <c r="E421" s="10" t="str">
        <f t="shared" ca="1" si="376"/>
        <v xml:space="preserve">K Недвижимость, аренда и деловая активность </v>
      </c>
      <c r="F421" s="23">
        <v>257</v>
      </c>
      <c r="G421" s="23">
        <v>266</v>
      </c>
      <c r="H421" s="23">
        <v>256</v>
      </c>
      <c r="I421" s="23">
        <v>269</v>
      </c>
      <c r="J421" s="23">
        <v>285</v>
      </c>
      <c r="K421" s="23">
        <v>282</v>
      </c>
      <c r="L421" s="23">
        <v>288</v>
      </c>
      <c r="M421" s="23">
        <v>321</v>
      </c>
      <c r="N421" s="23">
        <v>353</v>
      </c>
      <c r="O421" s="23">
        <v>370</v>
      </c>
      <c r="P421" s="35">
        <f t="shared" si="400"/>
        <v>5.3946263643996642E-2</v>
      </c>
      <c r="Q421" s="35">
        <f t="shared" si="401"/>
        <v>5.6213017751479293E-2</v>
      </c>
      <c r="R421" s="35">
        <f t="shared" si="402"/>
        <v>5.4145516074450083E-2</v>
      </c>
      <c r="S421" s="35">
        <f t="shared" si="403"/>
        <v>5.6453305351521509E-2</v>
      </c>
      <c r="T421" s="35">
        <f t="shared" si="404"/>
        <v>6.0215508134375657E-2</v>
      </c>
      <c r="U421" s="35">
        <f t="shared" si="405"/>
        <v>5.991077119184194E-2</v>
      </c>
      <c r="V421" s="35">
        <f t="shared" si="406"/>
        <v>6.0453400503778336E-2</v>
      </c>
      <c r="W421" s="35">
        <f t="shared" si="407"/>
        <v>6.648715824357912E-2</v>
      </c>
      <c r="X421" s="35">
        <f t="shared" si="408"/>
        <v>7.1718813490451033E-2</v>
      </c>
      <c r="Y421" s="35">
        <f t="shared" si="409"/>
        <v>7.3970411835265898E-2</v>
      </c>
      <c r="Z421" s="4" t="s">
        <v>47</v>
      </c>
      <c r="AA421" s="4" t="s">
        <v>170</v>
      </c>
      <c r="AB421" s="5" t="s">
        <v>11</v>
      </c>
      <c r="AC421" s="30" t="s">
        <v>256</v>
      </c>
    </row>
    <row r="422" spans="1:29" ht="47.25">
      <c r="A422" t="s">
        <v>320</v>
      </c>
      <c r="B422" s="10" t="str">
        <f t="shared" ca="1" si="375"/>
        <v>Чехия</v>
      </c>
      <c r="C422" s="4" t="s">
        <v>18</v>
      </c>
      <c r="D422" s="25" t="s">
        <v>6</v>
      </c>
      <c r="E422" s="10" t="str">
        <f t="shared" ca="1" si="376"/>
        <v xml:space="preserve">L Государственное управление и оборона; обязательное соц.страхование </v>
      </c>
      <c r="F422" s="23">
        <v>336</v>
      </c>
      <c r="G422" s="23">
        <v>343</v>
      </c>
      <c r="H422" s="23">
        <v>339</v>
      </c>
      <c r="I422" s="23">
        <v>326</v>
      </c>
      <c r="J422" s="23">
        <v>332</v>
      </c>
      <c r="K422" s="23">
        <v>323</v>
      </c>
      <c r="L422" s="23">
        <v>333</v>
      </c>
      <c r="M422" s="23">
        <v>326</v>
      </c>
      <c r="N422" s="23">
        <v>326</v>
      </c>
      <c r="O422" s="23">
        <v>327</v>
      </c>
      <c r="P422" s="35">
        <f t="shared" si="400"/>
        <v>7.0528967254408062E-2</v>
      </c>
      <c r="Q422" s="35">
        <f t="shared" si="401"/>
        <v>7.2485207100591711E-2</v>
      </c>
      <c r="R422" s="35">
        <f t="shared" si="402"/>
        <v>7.1700507614213205E-2</v>
      </c>
      <c r="S422" s="35">
        <f t="shared" si="403"/>
        <v>6.8415529905561379E-2</v>
      </c>
      <c r="T422" s="35">
        <f t="shared" si="404"/>
        <v>7.0145784914430589E-2</v>
      </c>
      <c r="U422" s="35">
        <f t="shared" si="405"/>
        <v>6.8621202464414707E-2</v>
      </c>
      <c r="V422" s="35">
        <f t="shared" si="406"/>
        <v>6.9899244332493699E-2</v>
      </c>
      <c r="W422" s="35">
        <f t="shared" si="407"/>
        <v>6.7522783761391883E-2</v>
      </c>
      <c r="X422" s="35">
        <f t="shared" si="408"/>
        <v>6.6233238520926455E-2</v>
      </c>
      <c r="Y422" s="35">
        <f t="shared" si="409"/>
        <v>6.5373850459816071E-2</v>
      </c>
      <c r="Z422" s="4" t="s">
        <v>47</v>
      </c>
      <c r="AA422" s="4" t="s">
        <v>170</v>
      </c>
      <c r="AB422" s="5" t="s">
        <v>12</v>
      </c>
      <c r="AC422" s="30" t="s">
        <v>257</v>
      </c>
    </row>
    <row r="423" spans="1:29" customFormat="1" ht="15.75">
      <c r="A423" t="s">
        <v>320</v>
      </c>
      <c r="B423" s="10" t="str">
        <f t="shared" ca="1" si="375"/>
        <v>Чехия</v>
      </c>
      <c r="C423" s="2" t="s">
        <v>18</v>
      </c>
      <c r="D423" s="18" t="s">
        <v>6</v>
      </c>
      <c r="E423" s="10" t="str">
        <f t="shared" ca="1" si="376"/>
        <v xml:space="preserve">M Образование </v>
      </c>
      <c r="F423" s="23">
        <v>287</v>
      </c>
      <c r="G423" s="23">
        <v>299</v>
      </c>
      <c r="H423" s="23">
        <v>300</v>
      </c>
      <c r="I423" s="23">
        <v>309</v>
      </c>
      <c r="J423" s="23">
        <v>288</v>
      </c>
      <c r="K423" s="23">
        <v>279</v>
      </c>
      <c r="L423" s="23">
        <v>297</v>
      </c>
      <c r="M423" s="23">
        <v>288</v>
      </c>
      <c r="N423" s="23">
        <v>290</v>
      </c>
      <c r="O423" s="23">
        <v>282</v>
      </c>
      <c r="P423" s="35">
        <f t="shared" si="400"/>
        <v>6.0243492863140222E-2</v>
      </c>
      <c r="Q423" s="35">
        <f t="shared" si="401"/>
        <v>6.3186813186813184E-2</v>
      </c>
      <c r="R423" s="35">
        <f t="shared" si="402"/>
        <v>6.3451776649746189E-2</v>
      </c>
      <c r="S423" s="35">
        <f t="shared" si="403"/>
        <v>6.4847848898216154E-2</v>
      </c>
      <c r="T423" s="35">
        <f t="shared" si="404"/>
        <v>6.0849355588421722E-2</v>
      </c>
      <c r="U423" s="35">
        <f t="shared" si="405"/>
        <v>5.9273422562141492E-2</v>
      </c>
      <c r="V423" s="35">
        <f t="shared" si="406"/>
        <v>6.2342569269521413E-2</v>
      </c>
      <c r="W423" s="35">
        <f t="shared" si="407"/>
        <v>5.9652029826014911E-2</v>
      </c>
      <c r="X423" s="35">
        <f t="shared" si="408"/>
        <v>5.8919138561560343E-2</v>
      </c>
      <c r="Y423" s="35">
        <f t="shared" si="409"/>
        <v>5.6377449020391844E-2</v>
      </c>
      <c r="Z423" s="2" t="s">
        <v>47</v>
      </c>
      <c r="AA423" s="2" t="s">
        <v>170</v>
      </c>
      <c r="AB423" s="1" t="s">
        <v>13</v>
      </c>
      <c r="AC423" s="30" t="s">
        <v>254</v>
      </c>
    </row>
    <row r="424" spans="1:29" customFormat="1" ht="25.5">
      <c r="A424" t="s">
        <v>320</v>
      </c>
      <c r="B424" s="10" t="str">
        <f t="shared" ca="1" si="375"/>
        <v>Чехия</v>
      </c>
      <c r="C424" s="2" t="s">
        <v>18</v>
      </c>
      <c r="D424" s="18" t="s">
        <v>6</v>
      </c>
      <c r="E424" s="10" t="str">
        <f t="shared" ca="1" si="376"/>
        <v xml:space="preserve">N Здравоохранение и социальная работа </v>
      </c>
      <c r="F424" s="23">
        <v>277</v>
      </c>
      <c r="G424" s="23">
        <v>291</v>
      </c>
      <c r="H424" s="23">
        <v>304</v>
      </c>
      <c r="I424" s="23">
        <v>304</v>
      </c>
      <c r="J424" s="23">
        <v>307</v>
      </c>
      <c r="K424" s="23">
        <v>324</v>
      </c>
      <c r="L424" s="23">
        <v>328</v>
      </c>
      <c r="M424" s="23">
        <v>330</v>
      </c>
      <c r="N424" s="23">
        <v>338</v>
      </c>
      <c r="O424" s="23">
        <v>328</v>
      </c>
      <c r="P424" s="35">
        <f t="shared" si="400"/>
        <v>5.8144416456759024E-2</v>
      </c>
      <c r="Q424" s="35">
        <f t="shared" si="401"/>
        <v>6.1496196111580727E-2</v>
      </c>
      <c r="R424" s="35">
        <f t="shared" si="402"/>
        <v>6.4297800338409469E-2</v>
      </c>
      <c r="S424" s="35">
        <f t="shared" si="403"/>
        <v>6.3798530954879334E-2</v>
      </c>
      <c r="T424" s="35">
        <f t="shared" si="404"/>
        <v>6.4863722797380091E-2</v>
      </c>
      <c r="U424" s="35">
        <f t="shared" si="405"/>
        <v>6.8833652007648183E-2</v>
      </c>
      <c r="V424" s="35">
        <f t="shared" si="406"/>
        <v>6.8849706129303107E-2</v>
      </c>
      <c r="W424" s="35">
        <f t="shared" si="407"/>
        <v>6.8351284175642082E-2</v>
      </c>
      <c r="X424" s="35">
        <f t="shared" si="408"/>
        <v>6.8671271840715156E-2</v>
      </c>
      <c r="Y424" s="35">
        <f t="shared" si="409"/>
        <v>6.5573770491803282E-2</v>
      </c>
      <c r="Z424" s="2" t="s">
        <v>47</v>
      </c>
      <c r="AA424" s="2" t="s">
        <v>170</v>
      </c>
      <c r="AB424" s="1" t="s">
        <v>14</v>
      </c>
      <c r="AC424" s="30" t="s">
        <v>255</v>
      </c>
    </row>
    <row r="425" spans="1:29" ht="31.5">
      <c r="A425" t="s">
        <v>320</v>
      </c>
      <c r="B425" s="10" t="str">
        <f t="shared" ca="1" si="375"/>
        <v>Чехия</v>
      </c>
      <c r="C425" s="4" t="s">
        <v>18</v>
      </c>
      <c r="D425" s="25" t="s">
        <v>6</v>
      </c>
      <c r="E425" s="10" t="str">
        <f t="shared" ca="1" si="376"/>
        <v>O Прочие виды коммунальных, социальных и личных услуг</v>
      </c>
      <c r="F425" s="23">
        <v>176</v>
      </c>
      <c r="G425" s="23">
        <v>176</v>
      </c>
      <c r="H425" s="23">
        <v>178</v>
      </c>
      <c r="I425" s="23">
        <v>179</v>
      </c>
      <c r="J425" s="23">
        <v>185</v>
      </c>
      <c r="K425" s="23">
        <v>184</v>
      </c>
      <c r="L425" s="23">
        <v>190</v>
      </c>
      <c r="M425" s="23">
        <v>193</v>
      </c>
      <c r="N425" s="23">
        <v>194</v>
      </c>
      <c r="O425" s="23">
        <v>199</v>
      </c>
      <c r="P425" s="35">
        <f t="shared" si="400"/>
        <v>3.6943744752308987E-2</v>
      </c>
      <c r="Q425" s="35">
        <f t="shared" si="401"/>
        <v>3.7193575655114115E-2</v>
      </c>
      <c r="R425" s="35">
        <f t="shared" si="402"/>
        <v>3.7648054145516072E-2</v>
      </c>
      <c r="S425" s="35">
        <f t="shared" si="403"/>
        <v>3.7565582371458552E-2</v>
      </c>
      <c r="T425" s="35">
        <f t="shared" si="404"/>
        <v>3.9087259666173671E-2</v>
      </c>
      <c r="U425" s="35">
        <f t="shared" si="405"/>
        <v>3.9090715954960699E-2</v>
      </c>
      <c r="V425" s="35">
        <f t="shared" si="406"/>
        <v>3.9882451721242655E-2</v>
      </c>
      <c r="W425" s="35">
        <f t="shared" si="407"/>
        <v>3.9975144987572493E-2</v>
      </c>
      <c r="X425" s="35">
        <f t="shared" si="408"/>
        <v>3.9414872003250709E-2</v>
      </c>
      <c r="Y425" s="35">
        <f t="shared" si="409"/>
        <v>3.9784086365453816E-2</v>
      </c>
      <c r="Z425" s="4" t="s">
        <v>47</v>
      </c>
      <c r="AA425" s="4" t="s">
        <v>170</v>
      </c>
      <c r="AB425" s="5" t="s">
        <v>266</v>
      </c>
      <c r="AC425" s="49" t="s">
        <v>315</v>
      </c>
    </row>
    <row r="426" spans="1:29" customFormat="1" ht="31.5">
      <c r="A426" t="s">
        <v>320</v>
      </c>
      <c r="B426" s="10" t="str">
        <f t="shared" ca="1" si="375"/>
        <v>Чехия</v>
      </c>
      <c r="C426" s="2" t="s">
        <v>18</v>
      </c>
      <c r="D426" s="18" t="s">
        <v>6</v>
      </c>
      <c r="E426" s="10" t="str">
        <f t="shared" ca="1" si="376"/>
        <v>Q Экс-территориальные организации и органы</v>
      </c>
      <c r="F426" s="23">
        <v>2</v>
      </c>
      <c r="G426" s="23">
        <v>2</v>
      </c>
      <c r="H426" s="23">
        <v>1</v>
      </c>
      <c r="I426" s="23">
        <v>1</v>
      </c>
      <c r="J426" s="23">
        <v>1</v>
      </c>
      <c r="K426" s="23">
        <v>1</v>
      </c>
      <c r="L426" s="23">
        <v>1</v>
      </c>
      <c r="M426" s="23">
        <v>1</v>
      </c>
      <c r="N426" s="23">
        <v>1</v>
      </c>
      <c r="O426" s="23">
        <v>0</v>
      </c>
      <c r="P426" s="35">
        <f t="shared" si="400"/>
        <v>4.1981528127623844E-4</v>
      </c>
      <c r="Q426" s="35">
        <f t="shared" si="401"/>
        <v>4.2265426880811494E-4</v>
      </c>
      <c r="R426" s="35">
        <f t="shared" si="402"/>
        <v>2.1150592216582064E-4</v>
      </c>
      <c r="S426" s="35">
        <f t="shared" si="403"/>
        <v>2.098635886673662E-4</v>
      </c>
      <c r="T426" s="35">
        <f t="shared" si="404"/>
        <v>2.1128248468201986E-4</v>
      </c>
      <c r="U426" s="35">
        <f t="shared" si="405"/>
        <v>2.1244954323348204E-4</v>
      </c>
      <c r="V426" s="35">
        <f t="shared" si="406"/>
        <v>2.0990764063811922E-4</v>
      </c>
      <c r="W426" s="35">
        <f t="shared" si="407"/>
        <v>2.0712510356255177E-4</v>
      </c>
      <c r="X426" s="35">
        <f t="shared" si="408"/>
        <v>2.0316944331572531E-4</v>
      </c>
      <c r="Y426" s="35">
        <f t="shared" si="409"/>
        <v>0</v>
      </c>
      <c r="Z426" s="2" t="s">
        <v>47</v>
      </c>
      <c r="AA426" s="2" t="s">
        <v>170</v>
      </c>
      <c r="AB426" s="1" t="s">
        <v>264</v>
      </c>
      <c r="AC426" s="1" t="s">
        <v>316</v>
      </c>
    </row>
    <row r="427" spans="1:29" customFormat="1" ht="31.5">
      <c r="A427" t="s">
        <v>320</v>
      </c>
      <c r="B427" s="10" t="str">
        <f t="shared" ca="1" si="375"/>
        <v>Чехия</v>
      </c>
      <c r="C427" s="2" t="s">
        <v>18</v>
      </c>
      <c r="D427" s="18" t="s">
        <v>6</v>
      </c>
      <c r="E427" s="10" t="str">
        <f t="shared" ca="1" si="376"/>
        <v>X Не классифируемое по экономической деятельности</v>
      </c>
      <c r="F427" s="23">
        <v>1</v>
      </c>
      <c r="G427" s="23">
        <v>2</v>
      </c>
      <c r="H427" s="23">
        <v>3</v>
      </c>
      <c r="I427" s="23">
        <v>4</v>
      </c>
      <c r="J427" s="23">
        <v>1</v>
      </c>
      <c r="K427" s="23">
        <v>1</v>
      </c>
      <c r="L427" s="23">
        <v>2</v>
      </c>
      <c r="M427" s="23">
        <v>1</v>
      </c>
      <c r="N427" s="23">
        <v>1</v>
      </c>
      <c r="O427" s="23">
        <v>0</v>
      </c>
      <c r="P427" s="35">
        <f t="shared" si="400"/>
        <v>2.0990764063811922E-4</v>
      </c>
      <c r="Q427" s="35">
        <f t="shared" si="401"/>
        <v>4.2265426880811494E-4</v>
      </c>
      <c r="R427" s="35">
        <f t="shared" si="402"/>
        <v>6.3451776649746188E-4</v>
      </c>
      <c r="S427" s="35">
        <f t="shared" si="403"/>
        <v>8.3945435466946481E-4</v>
      </c>
      <c r="T427" s="35">
        <f t="shared" si="404"/>
        <v>2.1128248468201986E-4</v>
      </c>
      <c r="U427" s="35">
        <f t="shared" si="405"/>
        <v>2.1244954323348204E-4</v>
      </c>
      <c r="V427" s="35">
        <f t="shared" si="406"/>
        <v>4.1981528127623844E-4</v>
      </c>
      <c r="W427" s="35">
        <f t="shared" si="407"/>
        <v>2.0712510356255177E-4</v>
      </c>
      <c r="X427" s="35">
        <f t="shared" si="408"/>
        <v>2.0316944331572531E-4</v>
      </c>
      <c r="Y427" s="35">
        <f t="shared" si="409"/>
        <v>0</v>
      </c>
      <c r="Z427" s="2" t="s">
        <v>47</v>
      </c>
      <c r="AA427" s="2" t="s">
        <v>170</v>
      </c>
      <c r="AB427" s="1" t="s">
        <v>265</v>
      </c>
      <c r="AC427" s="1" t="s">
        <v>317</v>
      </c>
    </row>
    <row r="428" spans="1:29" ht="15.75" hidden="1">
      <c r="A428" t="s">
        <v>321</v>
      </c>
      <c r="B428" s="10" t="str">
        <f t="shared" ca="1" si="375"/>
        <v>Дания</v>
      </c>
      <c r="C428" s="10" t="s">
        <v>5</v>
      </c>
      <c r="D428" s="25" t="s">
        <v>6</v>
      </c>
      <c r="E428" s="10" t="str">
        <f t="shared" ca="1" si="376"/>
        <v xml:space="preserve">Итого </v>
      </c>
      <c r="F428" s="22">
        <v>2667.6579999999999</v>
      </c>
      <c r="G428" s="23">
        <v>2722.1</v>
      </c>
      <c r="H428" s="23">
        <v>2725.1</v>
      </c>
      <c r="I428" s="23">
        <v>2715.3</v>
      </c>
      <c r="J428" s="23">
        <v>2692.5</v>
      </c>
      <c r="K428" s="23">
        <v>2720.1</v>
      </c>
      <c r="L428" s="23">
        <v>2732.8</v>
      </c>
      <c r="M428" s="23">
        <v>2786.6</v>
      </c>
      <c r="N428" s="23">
        <v>2778.6</v>
      </c>
      <c r="O428" s="23">
        <v>2827.4</v>
      </c>
      <c r="P428" s="34">
        <f t="shared" ref="P428:Y428" si="410">F428/F$428</f>
        <v>1</v>
      </c>
      <c r="Q428" s="35">
        <f t="shared" si="410"/>
        <v>1</v>
      </c>
      <c r="R428" s="35">
        <f t="shared" si="410"/>
        <v>1</v>
      </c>
      <c r="S428" s="35">
        <f t="shared" si="410"/>
        <v>1</v>
      </c>
      <c r="T428" s="35">
        <f t="shared" si="410"/>
        <v>1</v>
      </c>
      <c r="U428" s="35">
        <f t="shared" si="410"/>
        <v>1</v>
      </c>
      <c r="V428" s="35">
        <f t="shared" si="410"/>
        <v>1</v>
      </c>
      <c r="W428" s="35">
        <f t="shared" si="410"/>
        <v>1</v>
      </c>
      <c r="X428" s="35">
        <f t="shared" si="410"/>
        <v>1</v>
      </c>
      <c r="Y428" s="35">
        <f t="shared" si="410"/>
        <v>1</v>
      </c>
      <c r="Z428" s="10" t="s">
        <v>48</v>
      </c>
      <c r="AA428" s="11" t="s">
        <v>171</v>
      </c>
      <c r="AB428" s="5" t="s">
        <v>262</v>
      </c>
      <c r="AC428" s="30" t="s">
        <v>260</v>
      </c>
    </row>
    <row r="429" spans="1:29" ht="31.5" hidden="1">
      <c r="A429" t="s">
        <v>321</v>
      </c>
      <c r="B429" s="10" t="str">
        <f t="shared" ca="1" si="375"/>
        <v>Дания</v>
      </c>
      <c r="C429" s="43" t="s">
        <v>5</v>
      </c>
      <c r="D429" s="25" t="s">
        <v>6</v>
      </c>
      <c r="E429" s="10" t="str">
        <f t="shared" ca="1" si="376"/>
        <v>E Электро-, газо- и водоснабжение</v>
      </c>
      <c r="F429" s="22">
        <v>14.308</v>
      </c>
      <c r="G429" s="23">
        <v>14.6</v>
      </c>
      <c r="H429" s="23">
        <v>13.5</v>
      </c>
      <c r="I429" s="23">
        <v>14.9</v>
      </c>
      <c r="J429" s="23">
        <v>14.4</v>
      </c>
      <c r="K429" s="23">
        <v>15.9</v>
      </c>
      <c r="L429" s="23">
        <v>15.2</v>
      </c>
      <c r="M429" s="23">
        <v>16.600000000000001</v>
      </c>
      <c r="N429" s="23">
        <v>16.5</v>
      </c>
      <c r="O429" s="23">
        <v>17.600000000000001</v>
      </c>
      <c r="P429" s="34">
        <f t="shared" ref="P429:P440" si="411">F429/F$428</f>
        <v>5.3635061166011537E-3</v>
      </c>
      <c r="Q429" s="35">
        <f t="shared" ref="Q429:Q440" si="412">G429/G$428</f>
        <v>5.3635061166011537E-3</v>
      </c>
      <c r="R429" s="35">
        <f t="shared" ref="R429:R440" si="413">H429/H$428</f>
        <v>4.9539466441598477E-3</v>
      </c>
      <c r="S429" s="35">
        <f t="shared" ref="S429:S440" si="414">I429/I$428</f>
        <v>5.4874231208337934E-3</v>
      </c>
      <c r="T429" s="35">
        <f t="shared" ref="T429:T440" si="415">J429/J$428</f>
        <v>5.3481894150417828E-3</v>
      </c>
      <c r="U429" s="35">
        <f t="shared" ref="U429:U440" si="416">K429/K$428</f>
        <v>5.8453733318627995E-3</v>
      </c>
      <c r="V429" s="35">
        <f t="shared" ref="V429:V440" si="417">L429/L$428</f>
        <v>5.5620608899297416E-3</v>
      </c>
      <c r="W429" s="35">
        <f t="shared" ref="W429:W440" si="418">M429/M$428</f>
        <v>5.9570803129261477E-3</v>
      </c>
      <c r="X429" s="35">
        <f t="shared" ref="X429:X440" si="419">N429/N$428</f>
        <v>5.9382422802850355E-3</v>
      </c>
      <c r="Y429" s="35">
        <f t="shared" ref="Y429:Y440" si="420">O429/O$428</f>
        <v>6.2248001697672774E-3</v>
      </c>
      <c r="Z429" s="43" t="s">
        <v>48</v>
      </c>
      <c r="AA429" s="11" t="s">
        <v>171</v>
      </c>
      <c r="AB429" s="5" t="s">
        <v>263</v>
      </c>
      <c r="AC429" s="5" t="s">
        <v>314</v>
      </c>
    </row>
    <row r="430" spans="1:29" ht="63" hidden="1">
      <c r="A430" t="s">
        <v>321</v>
      </c>
      <c r="B430" s="10" t="str">
        <f t="shared" ca="1" si="375"/>
        <v>Дания</v>
      </c>
      <c r="C430" s="6" t="s">
        <v>5</v>
      </c>
      <c r="D430" s="25" t="s">
        <v>6</v>
      </c>
      <c r="E430" s="10" t="str">
        <f t="shared" ca="1" si="376"/>
        <v xml:space="preserve">G Оптовая и розничная торговля; ремонт автомашин, мотоцивлов и продукция домохозяйств  </v>
      </c>
      <c r="F430" s="22">
        <v>369.06800000000004</v>
      </c>
      <c r="G430" s="23">
        <v>376.6</v>
      </c>
      <c r="H430" s="23">
        <v>379</v>
      </c>
      <c r="I430" s="23">
        <v>390</v>
      </c>
      <c r="J430" s="23">
        <v>395.8</v>
      </c>
      <c r="K430" s="23">
        <v>406.3</v>
      </c>
      <c r="L430" s="23">
        <v>400.8</v>
      </c>
      <c r="M430" s="23">
        <v>409.1</v>
      </c>
      <c r="N430" s="23">
        <v>412.1</v>
      </c>
      <c r="O430" s="23">
        <v>430.5</v>
      </c>
      <c r="P430" s="34">
        <f t="shared" si="411"/>
        <v>0.13834906873369826</v>
      </c>
      <c r="Q430" s="35">
        <f t="shared" si="412"/>
        <v>0.13834906873369826</v>
      </c>
      <c r="R430" s="35">
        <f t="shared" si="413"/>
        <v>0.13907746504715424</v>
      </c>
      <c r="S430" s="35">
        <f t="shared" si="414"/>
        <v>0.14363053806209258</v>
      </c>
      <c r="T430" s="35">
        <f t="shared" si="415"/>
        <v>0.14700092850510679</v>
      </c>
      <c r="U430" s="35">
        <f t="shared" si="416"/>
        <v>0.14936950847395317</v>
      </c>
      <c r="V430" s="35">
        <f t="shared" si="417"/>
        <v>0.14666276346604215</v>
      </c>
      <c r="W430" s="35">
        <f t="shared" si="418"/>
        <v>0.14680973229024619</v>
      </c>
      <c r="X430" s="35">
        <f t="shared" si="419"/>
        <v>0.14831209961851294</v>
      </c>
      <c r="Y430" s="35">
        <f t="shared" si="420"/>
        <v>0.1522600268798189</v>
      </c>
      <c r="Z430" s="6" t="s">
        <v>48</v>
      </c>
      <c r="AA430" s="11" t="s">
        <v>171</v>
      </c>
      <c r="AB430" s="5" t="s">
        <v>7</v>
      </c>
      <c r="AC430" s="30" t="s">
        <v>244</v>
      </c>
    </row>
    <row r="431" spans="1:29" ht="15.75" hidden="1">
      <c r="A431" t="s">
        <v>321</v>
      </c>
      <c r="B431" s="10" t="str">
        <f t="shared" ca="1" si="375"/>
        <v>Дания</v>
      </c>
      <c r="C431" s="4" t="s">
        <v>5</v>
      </c>
      <c r="D431" s="25" t="s">
        <v>6</v>
      </c>
      <c r="E431" s="10" t="str">
        <f t="shared" ca="1" si="376"/>
        <v>H Отели и рестораны</v>
      </c>
      <c r="F431" s="22">
        <v>65.17</v>
      </c>
      <c r="G431" s="23">
        <v>66.5</v>
      </c>
      <c r="H431" s="23">
        <v>63.4</v>
      </c>
      <c r="I431" s="23">
        <v>67.5</v>
      </c>
      <c r="J431" s="23">
        <v>66.400000000000006</v>
      </c>
      <c r="K431" s="23">
        <v>68.900000000000006</v>
      </c>
      <c r="L431" s="23">
        <v>69.7</v>
      </c>
      <c r="M431" s="23">
        <v>76.7</v>
      </c>
      <c r="N431" s="23">
        <v>81.099999999999994</v>
      </c>
      <c r="O431" s="23">
        <v>82</v>
      </c>
      <c r="P431" s="34">
        <f t="shared" si="411"/>
        <v>2.4429668270820323E-2</v>
      </c>
      <c r="Q431" s="35">
        <f t="shared" si="412"/>
        <v>2.4429668270820323E-2</v>
      </c>
      <c r="R431" s="35">
        <f t="shared" si="413"/>
        <v>2.3265201277017356E-2</v>
      </c>
      <c r="S431" s="35">
        <f t="shared" si="414"/>
        <v>2.4859131587669871E-2</v>
      </c>
      <c r="T431" s="35">
        <f t="shared" si="415"/>
        <v>2.4661095636026E-2</v>
      </c>
      <c r="U431" s="35">
        <f t="shared" si="416"/>
        <v>2.5329951104738801E-2</v>
      </c>
      <c r="V431" s="35">
        <f t="shared" si="417"/>
        <v>2.5504976580796253E-2</v>
      </c>
      <c r="W431" s="35">
        <f t="shared" si="418"/>
        <v>2.7524581927797317E-2</v>
      </c>
      <c r="X431" s="35">
        <f t="shared" si="419"/>
        <v>2.918736054127978E-2</v>
      </c>
      <c r="Y431" s="35">
        <f t="shared" si="420"/>
        <v>2.9001909881870267E-2</v>
      </c>
      <c r="Z431" s="4" t="s">
        <v>48</v>
      </c>
      <c r="AA431" s="11" t="s">
        <v>171</v>
      </c>
      <c r="AB431" s="5" t="s">
        <v>8</v>
      </c>
      <c r="AC431" s="30" t="s">
        <v>245</v>
      </c>
    </row>
    <row r="432" spans="1:29" ht="31.5" hidden="1">
      <c r="A432" t="s">
        <v>321</v>
      </c>
      <c r="B432" s="10" t="str">
        <f t="shared" ca="1" si="375"/>
        <v>Дания</v>
      </c>
      <c r="C432" s="4" t="s">
        <v>5</v>
      </c>
      <c r="D432" s="25" t="s">
        <v>6</v>
      </c>
      <c r="E432" s="10" t="str">
        <f t="shared" ca="1" si="376"/>
        <v xml:space="preserve">I Транспорт, складское хозяйство и связь </v>
      </c>
      <c r="F432" s="22">
        <v>172.67599999999999</v>
      </c>
      <c r="G432" s="23">
        <v>176.2</v>
      </c>
      <c r="H432" s="23">
        <v>182.9</v>
      </c>
      <c r="I432" s="23">
        <v>185.5</v>
      </c>
      <c r="J432" s="23">
        <v>188.3</v>
      </c>
      <c r="K432" s="23">
        <v>185.5</v>
      </c>
      <c r="L432" s="23">
        <v>175.3</v>
      </c>
      <c r="M432" s="23">
        <v>176.1</v>
      </c>
      <c r="N432" s="23">
        <v>173.1</v>
      </c>
      <c r="O432" s="23">
        <v>158.9</v>
      </c>
      <c r="P432" s="34">
        <f t="shared" si="411"/>
        <v>6.4729436831857751E-2</v>
      </c>
      <c r="Q432" s="35">
        <f t="shared" si="412"/>
        <v>6.4729436831857751E-2</v>
      </c>
      <c r="R432" s="35">
        <f t="shared" si="413"/>
        <v>6.7116803053098972E-2</v>
      </c>
      <c r="S432" s="35">
        <f t="shared" si="414"/>
        <v>6.8316576437226079E-2</v>
      </c>
      <c r="T432" s="35">
        <f t="shared" si="415"/>
        <v>6.9935004642525542E-2</v>
      </c>
      <c r="U432" s="35">
        <f t="shared" si="416"/>
        <v>6.8196022205065987E-2</v>
      </c>
      <c r="V432" s="35">
        <f t="shared" si="417"/>
        <v>6.4146662763466047E-2</v>
      </c>
      <c r="W432" s="35">
        <f t="shared" si="418"/>
        <v>6.3195291753391225E-2</v>
      </c>
      <c r="X432" s="35">
        <f t="shared" si="419"/>
        <v>6.2297559922263011E-2</v>
      </c>
      <c r="Y432" s="35">
        <f t="shared" si="420"/>
        <v>5.6200042441819337E-2</v>
      </c>
      <c r="Z432" s="4" t="s">
        <v>48</v>
      </c>
      <c r="AA432" s="11" t="s">
        <v>171</v>
      </c>
      <c r="AB432" s="5" t="s">
        <v>9</v>
      </c>
      <c r="AC432" s="30" t="s">
        <v>258</v>
      </c>
    </row>
    <row r="433" spans="1:29" ht="15.75" hidden="1">
      <c r="A433" t="s">
        <v>321</v>
      </c>
      <c r="B433" s="10" t="str">
        <f t="shared" ca="1" si="375"/>
        <v>Дания</v>
      </c>
      <c r="C433" s="4" t="s">
        <v>5</v>
      </c>
      <c r="D433" s="25" t="s">
        <v>6</v>
      </c>
      <c r="E433" s="10" t="str">
        <f t="shared" ca="1" si="376"/>
        <v xml:space="preserve">J Финансовое посредничество </v>
      </c>
      <c r="F433" s="22">
        <v>83.397999999999996</v>
      </c>
      <c r="G433" s="23">
        <v>85.1</v>
      </c>
      <c r="H433" s="23">
        <v>84.3</v>
      </c>
      <c r="I433" s="23">
        <v>85.6</v>
      </c>
      <c r="J433" s="23">
        <v>81.8</v>
      </c>
      <c r="K433" s="23">
        <v>81.3</v>
      </c>
      <c r="L433" s="23">
        <v>88.9</v>
      </c>
      <c r="M433" s="23">
        <v>93</v>
      </c>
      <c r="N433" s="23">
        <v>85.9</v>
      </c>
      <c r="O433" s="23">
        <v>86.9</v>
      </c>
      <c r="P433" s="34">
        <f t="shared" si="411"/>
        <v>3.1262628117997134E-2</v>
      </c>
      <c r="Q433" s="35">
        <f t="shared" si="412"/>
        <v>3.1262628117997134E-2</v>
      </c>
      <c r="R433" s="35">
        <f t="shared" si="413"/>
        <v>3.0934644600198159E-2</v>
      </c>
      <c r="S433" s="35">
        <f t="shared" si="414"/>
        <v>3.1525061687474674E-2</v>
      </c>
      <c r="T433" s="35">
        <f t="shared" si="415"/>
        <v>3.0380687093779016E-2</v>
      </c>
      <c r="U433" s="35">
        <f t="shared" si="416"/>
        <v>2.9888607036506011E-2</v>
      </c>
      <c r="V433" s="35">
        <f t="shared" si="417"/>
        <v>3.2530737704918031E-2</v>
      </c>
      <c r="W433" s="35">
        <f t="shared" si="418"/>
        <v>3.3374004162779018E-2</v>
      </c>
      <c r="X433" s="35">
        <f t="shared" si="419"/>
        <v>3.0914849204635431E-2</v>
      </c>
      <c r="Y433" s="35">
        <f t="shared" si="420"/>
        <v>3.0734950838225934E-2</v>
      </c>
      <c r="Z433" s="4" t="s">
        <v>48</v>
      </c>
      <c r="AA433" s="11" t="s">
        <v>171</v>
      </c>
      <c r="AB433" s="5" t="s">
        <v>10</v>
      </c>
      <c r="AC433" s="30" t="s">
        <v>259</v>
      </c>
    </row>
    <row r="434" spans="1:29" ht="31.5" hidden="1">
      <c r="A434" t="s">
        <v>321</v>
      </c>
      <c r="B434" s="10" t="str">
        <f t="shared" ca="1" si="375"/>
        <v>Дания</v>
      </c>
      <c r="C434" s="4" t="s">
        <v>5</v>
      </c>
      <c r="D434" s="25" t="s">
        <v>6</v>
      </c>
      <c r="E434" s="10" t="str">
        <f t="shared" ca="1" si="376"/>
        <v xml:space="preserve">K Недвижимость, аренда и деловая активность </v>
      </c>
      <c r="F434" s="22">
        <v>244.41200000000001</v>
      </c>
      <c r="G434" s="23">
        <v>249.4</v>
      </c>
      <c r="H434" s="23">
        <v>257.39999999999998</v>
      </c>
      <c r="I434" s="23">
        <v>252.4</v>
      </c>
      <c r="J434" s="23">
        <v>248.8</v>
      </c>
      <c r="K434" s="23">
        <v>248</v>
      </c>
      <c r="L434" s="23">
        <v>253.4</v>
      </c>
      <c r="M434" s="23">
        <v>275.89999999999998</v>
      </c>
      <c r="N434" s="23">
        <v>268.39999999999998</v>
      </c>
      <c r="O434" s="23">
        <v>292.2</v>
      </c>
      <c r="P434" s="34">
        <f t="shared" si="411"/>
        <v>9.1620440101392309E-2</v>
      </c>
      <c r="Q434" s="35">
        <f t="shared" si="412"/>
        <v>9.1620440101392309E-2</v>
      </c>
      <c r="R434" s="35">
        <f t="shared" si="413"/>
        <v>9.4455249348647755E-2</v>
      </c>
      <c r="S434" s="35">
        <f t="shared" si="414"/>
        <v>9.2954737966338893E-2</v>
      </c>
      <c r="T434" s="35">
        <f t="shared" si="415"/>
        <v>9.2404828226555255E-2</v>
      </c>
      <c r="U434" s="35">
        <f t="shared" si="416"/>
        <v>9.1173118635344289E-2</v>
      </c>
      <c r="V434" s="35">
        <f t="shared" si="417"/>
        <v>9.2725409836065573E-2</v>
      </c>
      <c r="W434" s="35">
        <f t="shared" si="418"/>
        <v>9.9009545682911065E-2</v>
      </c>
      <c r="X434" s="35">
        <f t="shared" si="419"/>
        <v>9.659540775930324E-2</v>
      </c>
      <c r="Y434" s="35">
        <f t="shared" si="420"/>
        <v>0.10334583009124991</v>
      </c>
      <c r="Z434" s="4" t="s">
        <v>48</v>
      </c>
      <c r="AA434" s="11" t="s">
        <v>171</v>
      </c>
      <c r="AB434" s="5" t="s">
        <v>11</v>
      </c>
      <c r="AC434" s="30" t="s">
        <v>256</v>
      </c>
    </row>
    <row r="435" spans="1:29" ht="47.25" hidden="1">
      <c r="A435" t="s">
        <v>321</v>
      </c>
      <c r="B435" s="10" t="str">
        <f t="shared" ca="1" si="375"/>
        <v>Дания</v>
      </c>
      <c r="C435" s="4" t="s">
        <v>5</v>
      </c>
      <c r="D435" s="25" t="s">
        <v>6</v>
      </c>
      <c r="E435" s="10" t="str">
        <f t="shared" ca="1" si="376"/>
        <v xml:space="preserve">L Государственное управление и оборона; обязательное соц.страхование </v>
      </c>
      <c r="F435" s="22">
        <v>157.09399999999999</v>
      </c>
      <c r="G435" s="23">
        <v>160.30000000000001</v>
      </c>
      <c r="H435" s="23">
        <v>161.69999999999999</v>
      </c>
      <c r="I435" s="23">
        <v>161</v>
      </c>
      <c r="J435" s="23">
        <v>157.80000000000001</v>
      </c>
      <c r="K435" s="23">
        <v>163.80000000000001</v>
      </c>
      <c r="L435" s="23">
        <v>166.7</v>
      </c>
      <c r="M435" s="23">
        <v>168.2</v>
      </c>
      <c r="N435" s="23">
        <v>164.2</v>
      </c>
      <c r="O435" s="23">
        <v>177.6</v>
      </c>
      <c r="P435" s="34">
        <f t="shared" si="411"/>
        <v>5.8888358252819517E-2</v>
      </c>
      <c r="Q435" s="35">
        <f t="shared" si="412"/>
        <v>5.8888358252819517E-2</v>
      </c>
      <c r="R435" s="35">
        <f t="shared" si="413"/>
        <v>5.9337272026714613E-2</v>
      </c>
      <c r="S435" s="35">
        <f t="shared" si="414"/>
        <v>5.9293632379479246E-2</v>
      </c>
      <c r="T435" s="35">
        <f t="shared" si="415"/>
        <v>5.8607242339832874E-2</v>
      </c>
      <c r="U435" s="35">
        <f t="shared" si="416"/>
        <v>6.021837432447337E-2</v>
      </c>
      <c r="V435" s="35">
        <f t="shared" si="417"/>
        <v>6.0999707259953156E-2</v>
      </c>
      <c r="W435" s="35">
        <f t="shared" si="418"/>
        <v>6.0360295700854084E-2</v>
      </c>
      <c r="X435" s="35">
        <f t="shared" si="419"/>
        <v>5.9094508025624416E-2</v>
      </c>
      <c r="Y435" s="35">
        <f t="shared" si="420"/>
        <v>6.2813892622197068E-2</v>
      </c>
      <c r="Z435" s="4" t="s">
        <v>48</v>
      </c>
      <c r="AA435" s="11" t="s">
        <v>171</v>
      </c>
      <c r="AB435" s="5" t="s">
        <v>12</v>
      </c>
      <c r="AC435" s="30" t="s">
        <v>257</v>
      </c>
    </row>
    <row r="436" spans="1:29" customFormat="1" ht="15.75" hidden="1">
      <c r="A436" t="s">
        <v>321</v>
      </c>
      <c r="B436" s="10" t="str">
        <f t="shared" ca="1" si="375"/>
        <v>Дания</v>
      </c>
      <c r="C436" s="2" t="s">
        <v>5</v>
      </c>
      <c r="D436" s="18" t="s">
        <v>6</v>
      </c>
      <c r="E436" s="10" t="str">
        <f t="shared" ca="1" si="376"/>
        <v xml:space="preserve">M Образование </v>
      </c>
      <c r="F436" s="22">
        <v>193.15799999999999</v>
      </c>
      <c r="G436" s="23">
        <v>197.1</v>
      </c>
      <c r="H436" s="23">
        <v>202.4</v>
      </c>
      <c r="I436" s="23">
        <v>208.6</v>
      </c>
      <c r="J436" s="23">
        <v>208.5</v>
      </c>
      <c r="K436" s="23">
        <v>213</v>
      </c>
      <c r="L436" s="23">
        <v>216.1</v>
      </c>
      <c r="M436" s="23">
        <v>211.1</v>
      </c>
      <c r="N436" s="23">
        <v>215.2</v>
      </c>
      <c r="O436" s="23">
        <v>210.6</v>
      </c>
      <c r="P436" s="34">
        <f t="shared" si="411"/>
        <v>7.2407332574115565E-2</v>
      </c>
      <c r="Q436" s="35">
        <f t="shared" si="412"/>
        <v>7.2407332574115579E-2</v>
      </c>
      <c r="R436" s="35">
        <f t="shared" si="413"/>
        <v>7.4272503761329864E-2</v>
      </c>
      <c r="S436" s="35">
        <f t="shared" si="414"/>
        <v>7.682392369167311E-2</v>
      </c>
      <c r="T436" s="35">
        <f t="shared" si="415"/>
        <v>7.7437325905292481E-2</v>
      </c>
      <c r="U436" s="35">
        <f t="shared" si="416"/>
        <v>7.8305944634388447E-2</v>
      </c>
      <c r="V436" s="35">
        <f t="shared" si="417"/>
        <v>7.9076405152224818E-2</v>
      </c>
      <c r="W436" s="35">
        <f t="shared" si="418"/>
        <v>7.5755400846910209E-2</v>
      </c>
      <c r="X436" s="35">
        <f t="shared" si="419"/>
        <v>7.7449075073778156E-2</v>
      </c>
      <c r="Y436" s="35">
        <f t="shared" si="420"/>
        <v>7.4485392940510708E-2</v>
      </c>
      <c r="Z436" s="2" t="s">
        <v>48</v>
      </c>
      <c r="AA436" s="11" t="s">
        <v>171</v>
      </c>
      <c r="AB436" s="1" t="s">
        <v>13</v>
      </c>
      <c r="AC436" s="30" t="s">
        <v>254</v>
      </c>
    </row>
    <row r="437" spans="1:29" customFormat="1" ht="25.5" hidden="1">
      <c r="A437" t="s">
        <v>321</v>
      </c>
      <c r="B437" s="10" t="str">
        <f t="shared" ca="1" si="375"/>
        <v>Дания</v>
      </c>
      <c r="C437" s="2" t="s">
        <v>5</v>
      </c>
      <c r="D437" s="18" t="s">
        <v>6</v>
      </c>
      <c r="E437" s="10" t="str">
        <f t="shared" ca="1" si="376"/>
        <v xml:space="preserve">N Здравоохранение и социальная работа </v>
      </c>
      <c r="F437" s="22">
        <v>465.108</v>
      </c>
      <c r="G437" s="23">
        <v>474.6</v>
      </c>
      <c r="H437" s="23">
        <v>483</v>
      </c>
      <c r="I437" s="23">
        <v>481.8</v>
      </c>
      <c r="J437" s="23">
        <v>477.7</v>
      </c>
      <c r="K437" s="23">
        <v>480.6</v>
      </c>
      <c r="L437" s="23">
        <v>474.8</v>
      </c>
      <c r="M437" s="23">
        <v>486.9</v>
      </c>
      <c r="N437" s="23">
        <v>499.9</v>
      </c>
      <c r="O437" s="23">
        <v>516.20000000000005</v>
      </c>
      <c r="P437" s="34">
        <f t="shared" si="411"/>
        <v>0.17435068513280189</v>
      </c>
      <c r="Q437" s="35">
        <f t="shared" si="412"/>
        <v>0.17435068513280189</v>
      </c>
      <c r="R437" s="35">
        <f t="shared" si="413"/>
        <v>0.17724120215771899</v>
      </c>
      <c r="S437" s="35">
        <f t="shared" si="414"/>
        <v>0.17743895702132359</v>
      </c>
      <c r="T437" s="35">
        <f t="shared" si="415"/>
        <v>0.17741875580315691</v>
      </c>
      <c r="U437" s="35">
        <f t="shared" si="416"/>
        <v>0.17668468071026802</v>
      </c>
      <c r="V437" s="35">
        <f t="shared" si="417"/>
        <v>0.17374121779859483</v>
      </c>
      <c r="W437" s="35">
        <f t="shared" si="418"/>
        <v>0.17472906050383979</v>
      </c>
      <c r="X437" s="35">
        <f t="shared" si="419"/>
        <v>0.17991074641905996</v>
      </c>
      <c r="Y437" s="35">
        <f t="shared" si="420"/>
        <v>0.18257055952465162</v>
      </c>
      <c r="Z437" s="2" t="s">
        <v>48</v>
      </c>
      <c r="AA437" s="11" t="s">
        <v>171</v>
      </c>
      <c r="AB437" s="1" t="s">
        <v>14</v>
      </c>
      <c r="AC437" s="30" t="s">
        <v>255</v>
      </c>
    </row>
    <row r="438" spans="1:29" ht="31.5" hidden="1">
      <c r="A438" t="s">
        <v>321</v>
      </c>
      <c r="B438" s="10" t="str">
        <f t="shared" ca="1" si="375"/>
        <v>Дания</v>
      </c>
      <c r="C438" s="4" t="s">
        <v>5</v>
      </c>
      <c r="D438" s="25" t="s">
        <v>6</v>
      </c>
      <c r="E438" s="10" t="str">
        <f t="shared" ca="1" si="376"/>
        <v>O Прочие виды коммунальных, социальных и личных услуг</v>
      </c>
      <c r="F438" s="22">
        <v>119.756</v>
      </c>
      <c r="G438" s="23">
        <v>122.2</v>
      </c>
      <c r="H438" s="23">
        <v>128.30000000000001</v>
      </c>
      <c r="I438" s="23">
        <v>128.30000000000001</v>
      </c>
      <c r="J438" s="23">
        <v>136</v>
      </c>
      <c r="K438" s="23">
        <v>140.5</v>
      </c>
      <c r="L438" s="23">
        <v>141.6</v>
      </c>
      <c r="M438" s="23">
        <v>150.69999999999999</v>
      </c>
      <c r="N438" s="23">
        <v>145.69999999999999</v>
      </c>
      <c r="O438" s="23">
        <v>148.80000000000001</v>
      </c>
      <c r="P438" s="34">
        <f t="shared" si="411"/>
        <v>4.4891811469086371E-2</v>
      </c>
      <c r="Q438" s="35">
        <f t="shared" si="412"/>
        <v>4.4891811469086371E-2</v>
      </c>
      <c r="R438" s="35">
        <f t="shared" si="413"/>
        <v>4.7080841070052483E-2</v>
      </c>
      <c r="S438" s="35">
        <f t="shared" si="414"/>
        <v>4.7250764188119181E-2</v>
      </c>
      <c r="T438" s="35">
        <f t="shared" si="415"/>
        <v>5.051067780872795E-2</v>
      </c>
      <c r="U438" s="35">
        <f t="shared" si="416"/>
        <v>5.165251277526562E-2</v>
      </c>
      <c r="V438" s="35">
        <f t="shared" si="417"/>
        <v>5.1814988290398122E-2</v>
      </c>
      <c r="W438" s="35">
        <f t="shared" si="418"/>
        <v>5.4080241154094592E-2</v>
      </c>
      <c r="X438" s="35">
        <f t="shared" si="419"/>
        <v>5.2436478802274526E-2</v>
      </c>
      <c r="Y438" s="35">
        <f t="shared" si="420"/>
        <v>5.2627855980759711E-2</v>
      </c>
      <c r="Z438" s="4" t="s">
        <v>48</v>
      </c>
      <c r="AA438" s="11" t="s">
        <v>171</v>
      </c>
      <c r="AB438" s="5" t="s">
        <v>266</v>
      </c>
      <c r="AC438" s="49" t="s">
        <v>315</v>
      </c>
    </row>
    <row r="439" spans="1:29" customFormat="1" ht="31.5" hidden="1">
      <c r="A439" t="s">
        <v>321</v>
      </c>
      <c r="B439" s="10" t="str">
        <f t="shared" ca="1" si="375"/>
        <v>Дания</v>
      </c>
      <c r="C439" s="2" t="s">
        <v>5</v>
      </c>
      <c r="D439" s="18" t="s">
        <v>6</v>
      </c>
      <c r="E439" s="10" t="str">
        <f t="shared" ca="1" si="376"/>
        <v>Q Экс-территориальные организации и органы</v>
      </c>
      <c r="F439" s="22">
        <v>1.274</v>
      </c>
      <c r="G439" s="23">
        <v>1.3</v>
      </c>
      <c r="H439" s="23">
        <v>0.7</v>
      </c>
      <c r="I439" s="23">
        <v>1.1000000000000001</v>
      </c>
      <c r="J439" s="23">
        <v>2.2999999999999998</v>
      </c>
      <c r="K439" s="23">
        <v>1.6</v>
      </c>
      <c r="L439" s="23">
        <v>0</v>
      </c>
      <c r="M439" s="23">
        <v>0</v>
      </c>
      <c r="N439" s="23">
        <v>1.9</v>
      </c>
      <c r="O439" s="23">
        <v>0</v>
      </c>
      <c r="P439" s="34">
        <f t="shared" si="411"/>
        <v>4.7757246243708906E-4</v>
      </c>
      <c r="Q439" s="35">
        <f t="shared" si="412"/>
        <v>4.7757246243708906E-4</v>
      </c>
      <c r="R439" s="35">
        <f t="shared" si="413"/>
        <v>2.5687130747495504E-4</v>
      </c>
      <c r="S439" s="35">
        <f t="shared" si="414"/>
        <v>4.0511177402128678E-4</v>
      </c>
      <c r="T439" s="35">
        <f t="shared" si="415"/>
        <v>8.5422469823584024E-4</v>
      </c>
      <c r="U439" s="35">
        <f t="shared" si="416"/>
        <v>5.882136686151245E-4</v>
      </c>
      <c r="V439" s="35">
        <f t="shared" si="417"/>
        <v>0</v>
      </c>
      <c r="W439" s="35">
        <f t="shared" si="418"/>
        <v>0</v>
      </c>
      <c r="X439" s="35">
        <f t="shared" si="419"/>
        <v>6.8379759591161019E-4</v>
      </c>
      <c r="Y439" s="35">
        <f t="shared" si="420"/>
        <v>0</v>
      </c>
      <c r="Z439" s="2" t="s">
        <v>48</v>
      </c>
      <c r="AA439" s="11" t="s">
        <v>171</v>
      </c>
      <c r="AB439" s="1" t="s">
        <v>264</v>
      </c>
      <c r="AC439" s="1" t="s">
        <v>316</v>
      </c>
    </row>
    <row r="440" spans="1:29" customFormat="1" ht="31.5" hidden="1">
      <c r="A440" t="s">
        <v>321</v>
      </c>
      <c r="B440" s="10" t="str">
        <f t="shared" ca="1" si="375"/>
        <v>Дания</v>
      </c>
      <c r="C440" s="2" t="s">
        <v>5</v>
      </c>
      <c r="D440" s="18" t="s">
        <v>6</v>
      </c>
      <c r="E440" s="10" t="str">
        <f t="shared" ca="1" si="376"/>
        <v>X Не классифируемое по экономической деятельности</v>
      </c>
      <c r="F440" s="22">
        <v>7.2519999999999998</v>
      </c>
      <c r="G440" s="23">
        <v>7.4</v>
      </c>
      <c r="H440" s="23">
        <v>5.6</v>
      </c>
      <c r="I440" s="23">
        <v>5.4</v>
      </c>
      <c r="J440" s="23">
        <v>4.5999999999999996</v>
      </c>
      <c r="K440" s="23">
        <v>3.9</v>
      </c>
      <c r="L440" s="23">
        <v>3.7</v>
      </c>
      <c r="M440" s="23">
        <v>0</v>
      </c>
      <c r="N440" s="23">
        <v>0</v>
      </c>
      <c r="O440" s="23">
        <v>3.7</v>
      </c>
      <c r="P440" s="34">
        <f t="shared" si="411"/>
        <v>2.7184894015649681E-3</v>
      </c>
      <c r="Q440" s="35">
        <f t="shared" si="412"/>
        <v>2.7184894015649685E-3</v>
      </c>
      <c r="R440" s="35">
        <f t="shared" si="413"/>
        <v>2.0549704597996403E-3</v>
      </c>
      <c r="S440" s="35">
        <f t="shared" si="414"/>
        <v>1.9887305270135896E-3</v>
      </c>
      <c r="T440" s="35">
        <f t="shared" si="415"/>
        <v>1.7084493964716805E-3</v>
      </c>
      <c r="U440" s="35">
        <f t="shared" si="416"/>
        <v>1.4337708172493658E-3</v>
      </c>
      <c r="V440" s="35">
        <f t="shared" si="417"/>
        <v>1.3539227166276346E-3</v>
      </c>
      <c r="W440" s="35">
        <f t="shared" si="418"/>
        <v>0</v>
      </c>
      <c r="X440" s="35">
        <f t="shared" si="419"/>
        <v>0</v>
      </c>
      <c r="Y440" s="35">
        <f t="shared" si="420"/>
        <v>1.3086227629624391E-3</v>
      </c>
      <c r="Z440" s="2" t="s">
        <v>48</v>
      </c>
      <c r="AA440" s="11" t="s">
        <v>171</v>
      </c>
      <c r="AB440" s="1" t="s">
        <v>265</v>
      </c>
      <c r="AC440" s="1" t="s">
        <v>317</v>
      </c>
    </row>
    <row r="441" spans="1:29" ht="15.75" hidden="1">
      <c r="A441" t="s">
        <v>319</v>
      </c>
      <c r="B441" s="10" t="str">
        <f t="shared" ca="1" si="375"/>
        <v>Доминиканская республика</v>
      </c>
      <c r="C441" s="10" t="s">
        <v>18</v>
      </c>
      <c r="D441" s="21" t="s">
        <v>6</v>
      </c>
      <c r="E441" s="10" t="str">
        <f t="shared" ca="1" si="376"/>
        <v xml:space="preserve">Итого </v>
      </c>
      <c r="F441" s="22">
        <v>2857.8655069439997</v>
      </c>
      <c r="G441" s="22">
        <v>2916.1892927999997</v>
      </c>
      <c r="H441" s="22">
        <v>2975.70336</v>
      </c>
      <c r="I441" s="22">
        <v>3036.4320000000002</v>
      </c>
      <c r="J441" s="23">
        <v>3098.4</v>
      </c>
      <c r="K441" s="23">
        <v>3212.8</v>
      </c>
      <c r="L441" s="23">
        <v>3279.1</v>
      </c>
      <c r="M441" s="23">
        <v>3469.9</v>
      </c>
      <c r="N441" s="23">
        <v>3550.9</v>
      </c>
      <c r="O441" s="24">
        <v>3479.8820000000001</v>
      </c>
      <c r="P441" s="34">
        <f t="shared" ref="P441:Y441" si="421">F441/F$441</f>
        <v>1</v>
      </c>
      <c r="Q441" s="34">
        <f t="shared" si="421"/>
        <v>1</v>
      </c>
      <c r="R441" s="34">
        <f t="shared" si="421"/>
        <v>1</v>
      </c>
      <c r="S441" s="34">
        <f t="shared" si="421"/>
        <v>1</v>
      </c>
      <c r="T441" s="35">
        <f t="shared" si="421"/>
        <v>1</v>
      </c>
      <c r="U441" s="35">
        <f t="shared" si="421"/>
        <v>1</v>
      </c>
      <c r="V441" s="35">
        <f t="shared" si="421"/>
        <v>1</v>
      </c>
      <c r="W441" s="35">
        <f t="shared" si="421"/>
        <v>1</v>
      </c>
      <c r="X441" s="35">
        <f t="shared" si="421"/>
        <v>1</v>
      </c>
      <c r="Y441" s="36">
        <f t="shared" si="421"/>
        <v>1</v>
      </c>
      <c r="Z441" s="10" t="s">
        <v>49</v>
      </c>
      <c r="AA441" s="2" t="s">
        <v>172</v>
      </c>
      <c r="AB441" s="5" t="s">
        <v>262</v>
      </c>
      <c r="AC441" s="30" t="s">
        <v>260</v>
      </c>
    </row>
    <row r="442" spans="1:29" customFormat="1" ht="31.5" hidden="1">
      <c r="A442" t="s">
        <v>319</v>
      </c>
      <c r="B442" s="10" t="str">
        <f t="shared" ca="1" si="375"/>
        <v>Доминиканская республика</v>
      </c>
      <c r="C442" s="16" t="s">
        <v>18</v>
      </c>
      <c r="D442" s="15" t="s">
        <v>6</v>
      </c>
      <c r="E442" s="10" t="str">
        <f t="shared" ca="1" si="376"/>
        <v>E Электро-, газо- и водоснабжение</v>
      </c>
      <c r="F442" s="22">
        <v>24.350519423999998</v>
      </c>
      <c r="G442" s="22">
        <v>24.847468799999998</v>
      </c>
      <c r="H442" s="22">
        <v>25.354559999999999</v>
      </c>
      <c r="I442" s="22">
        <v>25.872</v>
      </c>
      <c r="J442" s="23">
        <v>26.4</v>
      </c>
      <c r="K442" s="23">
        <v>26.7</v>
      </c>
      <c r="L442" s="23">
        <v>26.2</v>
      </c>
      <c r="M442" s="23">
        <v>26.6</v>
      </c>
      <c r="N442" s="23">
        <v>30.8</v>
      </c>
      <c r="O442" s="24">
        <v>30.184000000000001</v>
      </c>
      <c r="P442" s="34">
        <f t="shared" ref="P442:P453" si="422">F442/F$441</f>
        <v>8.5205267234701784E-3</v>
      </c>
      <c r="Q442" s="34">
        <f t="shared" ref="Q442:Q453" si="423">G442/G$441</f>
        <v>8.5205267234701784E-3</v>
      </c>
      <c r="R442" s="34">
        <f t="shared" ref="R442:R453" si="424">H442/H$441</f>
        <v>8.5205267234701784E-3</v>
      </c>
      <c r="S442" s="34">
        <f t="shared" ref="S442:S453" si="425">I442/I$441</f>
        <v>8.5205267234701766E-3</v>
      </c>
      <c r="T442" s="35">
        <f t="shared" ref="T442:T453" si="426">J442/J$441</f>
        <v>8.5205267234701766E-3</v>
      </c>
      <c r="U442" s="35">
        <f t="shared" ref="U442:U453" si="427">K442/K$441</f>
        <v>8.3105079681274896E-3</v>
      </c>
      <c r="V442" s="35">
        <f t="shared" ref="V442:V453" si="428">L442/L$441</f>
        <v>7.9899972553444543E-3</v>
      </c>
      <c r="W442" s="35">
        <f t="shared" ref="W442:W453" si="429">M442/M$441</f>
        <v>7.6659269719588459E-3</v>
      </c>
      <c r="X442" s="35">
        <f t="shared" ref="X442:X453" si="430">N442/N$441</f>
        <v>8.673857331944014E-3</v>
      </c>
      <c r="Y442" s="36">
        <f t="shared" ref="Y442:Y453" si="431">O442/O$441</f>
        <v>8.673857331944014E-3</v>
      </c>
      <c r="Z442" s="16" t="s">
        <v>49</v>
      </c>
      <c r="AA442" s="2" t="s">
        <v>172</v>
      </c>
      <c r="AB442" s="1" t="s">
        <v>263</v>
      </c>
      <c r="AC442" s="1" t="s">
        <v>314</v>
      </c>
    </row>
    <row r="443" spans="1:29" customFormat="1" ht="63" hidden="1">
      <c r="A443" t="s">
        <v>319</v>
      </c>
      <c r="B443" s="10" t="str">
        <f t="shared" ca="1" si="375"/>
        <v>Доминиканская республика</v>
      </c>
      <c r="C443" s="9" t="s">
        <v>18</v>
      </c>
      <c r="D443" s="15" t="s">
        <v>6</v>
      </c>
      <c r="E443" s="10" t="str">
        <f t="shared" ca="1" si="376"/>
        <v xml:space="preserve">G Оптовая и розничная торговля; ремонт автомашин, мотоцивлов и продукция домохозяйств  </v>
      </c>
      <c r="F443" s="22">
        <v>591.42246419199989</v>
      </c>
      <c r="G443" s="22">
        <v>603.49231039999995</v>
      </c>
      <c r="H443" s="22">
        <v>615.80847999999992</v>
      </c>
      <c r="I443" s="22">
        <v>628.37599999999998</v>
      </c>
      <c r="J443" s="23">
        <v>641.20000000000005</v>
      </c>
      <c r="K443" s="23">
        <v>653.5</v>
      </c>
      <c r="L443" s="23">
        <v>708.5</v>
      </c>
      <c r="M443" s="23">
        <v>722.1</v>
      </c>
      <c r="N443" s="23">
        <v>732.4</v>
      </c>
      <c r="O443" s="24">
        <v>717.75199999999995</v>
      </c>
      <c r="P443" s="34">
        <f t="shared" si="422"/>
        <v>0.20694552026852567</v>
      </c>
      <c r="Q443" s="34">
        <f t="shared" si="423"/>
        <v>0.2069455202685257</v>
      </c>
      <c r="R443" s="34">
        <f t="shared" si="424"/>
        <v>0.20694552026852567</v>
      </c>
      <c r="S443" s="34">
        <f t="shared" si="425"/>
        <v>0.20694552026852567</v>
      </c>
      <c r="T443" s="35">
        <f t="shared" si="426"/>
        <v>0.2069455202685257</v>
      </c>
      <c r="U443" s="35">
        <f t="shared" si="427"/>
        <v>0.20340512948207171</v>
      </c>
      <c r="V443" s="35">
        <f t="shared" si="428"/>
        <v>0.21606538379433382</v>
      </c>
      <c r="W443" s="35">
        <f t="shared" si="429"/>
        <v>0.20810397994178506</v>
      </c>
      <c r="X443" s="35">
        <f t="shared" si="430"/>
        <v>0.20625756850375959</v>
      </c>
      <c r="Y443" s="36">
        <f t="shared" si="431"/>
        <v>0.20625756850375959</v>
      </c>
      <c r="Z443" s="9" t="s">
        <v>49</v>
      </c>
      <c r="AA443" s="2" t="s">
        <v>172</v>
      </c>
      <c r="AB443" s="1" t="s">
        <v>7</v>
      </c>
      <c r="AC443" s="30" t="s">
        <v>244</v>
      </c>
    </row>
    <row r="444" spans="1:29" customFormat="1" ht="15.75" hidden="1">
      <c r="A444" t="s">
        <v>319</v>
      </c>
      <c r="B444" s="10" t="str">
        <f t="shared" ca="1" si="375"/>
        <v>Доминиканская республика</v>
      </c>
      <c r="C444" s="2" t="s">
        <v>18</v>
      </c>
      <c r="D444" s="15" t="s">
        <v>6</v>
      </c>
      <c r="E444" s="10" t="str">
        <f t="shared" ca="1" si="376"/>
        <v>H Отели и рестораны</v>
      </c>
      <c r="F444" s="22">
        <v>156.61811356799998</v>
      </c>
      <c r="G444" s="22">
        <v>159.8144016</v>
      </c>
      <c r="H444" s="22">
        <v>163.07592</v>
      </c>
      <c r="I444" s="22">
        <v>166.404</v>
      </c>
      <c r="J444" s="23">
        <v>169.8</v>
      </c>
      <c r="K444" s="23">
        <v>180.1</v>
      </c>
      <c r="L444" s="23">
        <v>191.9</v>
      </c>
      <c r="M444" s="23">
        <v>213.4</v>
      </c>
      <c r="N444" s="23">
        <v>222.3</v>
      </c>
      <c r="O444" s="24">
        <v>217.85400000000001</v>
      </c>
      <c r="P444" s="34">
        <f t="shared" si="422"/>
        <v>5.4802478698683189E-2</v>
      </c>
      <c r="Q444" s="34">
        <f t="shared" si="423"/>
        <v>5.4802478698683196E-2</v>
      </c>
      <c r="R444" s="34">
        <f t="shared" si="424"/>
        <v>5.4802478698683189E-2</v>
      </c>
      <c r="S444" s="34">
        <f t="shared" si="425"/>
        <v>5.4802478698683182E-2</v>
      </c>
      <c r="T444" s="35">
        <f t="shared" si="426"/>
        <v>5.4802478698683196E-2</v>
      </c>
      <c r="U444" s="35">
        <f t="shared" si="427"/>
        <v>5.6057021912350589E-2</v>
      </c>
      <c r="V444" s="35">
        <f t="shared" si="428"/>
        <v>5.8522155469488579E-2</v>
      </c>
      <c r="W444" s="35">
        <f t="shared" si="429"/>
        <v>6.15003314216548E-2</v>
      </c>
      <c r="X444" s="35">
        <f t="shared" si="430"/>
        <v>6.2603846912050468E-2</v>
      </c>
      <c r="Y444" s="36">
        <f t="shared" si="431"/>
        <v>6.2603846912050468E-2</v>
      </c>
      <c r="Z444" s="2" t="s">
        <v>49</v>
      </c>
      <c r="AA444" s="2" t="s">
        <v>172</v>
      </c>
      <c r="AB444" s="1" t="s">
        <v>8</v>
      </c>
      <c r="AC444" s="30" t="s">
        <v>245</v>
      </c>
    </row>
    <row r="445" spans="1:29" customFormat="1" ht="31.5" hidden="1">
      <c r="A445" t="s">
        <v>319</v>
      </c>
      <c r="B445" s="10" t="str">
        <f t="shared" ca="1" si="375"/>
        <v>Доминиканская республика</v>
      </c>
      <c r="C445" s="2" t="s">
        <v>18</v>
      </c>
      <c r="D445" s="15" t="s">
        <v>6</v>
      </c>
      <c r="E445" s="10" t="str">
        <f t="shared" ca="1" si="376"/>
        <v xml:space="preserve">I Транспорт, складское хозяйство и связь </v>
      </c>
      <c r="F445" s="22">
        <v>220.814937504</v>
      </c>
      <c r="G445" s="22">
        <v>225.3213648</v>
      </c>
      <c r="H445" s="22">
        <v>229.91976</v>
      </c>
      <c r="I445" s="22">
        <v>234.61199999999999</v>
      </c>
      <c r="J445" s="23">
        <v>239.4</v>
      </c>
      <c r="K445" s="23">
        <v>232.8</v>
      </c>
      <c r="L445" s="23">
        <v>238.5</v>
      </c>
      <c r="M445" s="23">
        <v>248.2</v>
      </c>
      <c r="N445" s="23">
        <v>257.5</v>
      </c>
      <c r="O445" s="24">
        <v>252.35</v>
      </c>
      <c r="P445" s="34">
        <f t="shared" si="422"/>
        <v>7.7265685515104585E-2</v>
      </c>
      <c r="Q445" s="34">
        <f t="shared" si="423"/>
        <v>7.7265685515104571E-2</v>
      </c>
      <c r="R445" s="34">
        <f t="shared" si="424"/>
        <v>7.7265685515104571E-2</v>
      </c>
      <c r="S445" s="34">
        <f t="shared" si="425"/>
        <v>7.7265685515104557E-2</v>
      </c>
      <c r="T445" s="35">
        <f t="shared" si="426"/>
        <v>7.7265685515104571E-2</v>
      </c>
      <c r="U445" s="35">
        <f t="shared" si="427"/>
        <v>7.2460159362549806E-2</v>
      </c>
      <c r="V445" s="35">
        <f t="shared" si="428"/>
        <v>7.2733371961818796E-2</v>
      </c>
      <c r="W445" s="35">
        <f t="shared" si="429"/>
        <v>7.1529438888728772E-2</v>
      </c>
      <c r="X445" s="35">
        <f t="shared" si="430"/>
        <v>7.251682671998648E-2</v>
      </c>
      <c r="Y445" s="36">
        <f t="shared" si="431"/>
        <v>7.251682671998648E-2</v>
      </c>
      <c r="Z445" s="2" t="s">
        <v>49</v>
      </c>
      <c r="AA445" s="2" t="s">
        <v>172</v>
      </c>
      <c r="AB445" s="1" t="s">
        <v>9</v>
      </c>
      <c r="AC445" s="30" t="s">
        <v>258</v>
      </c>
    </row>
    <row r="446" spans="1:29" customFormat="1" ht="15.75" hidden="1">
      <c r="A446" t="s">
        <v>319</v>
      </c>
      <c r="B446" s="10" t="str">
        <f t="shared" ca="1" si="375"/>
        <v>Доминиканская республика</v>
      </c>
      <c r="C446" s="2" t="s">
        <v>18</v>
      </c>
      <c r="D446" s="15" t="s">
        <v>6</v>
      </c>
      <c r="E446" s="10" t="str">
        <f t="shared" ca="1" si="376"/>
        <v xml:space="preserve">J Финансовое посредничество </v>
      </c>
      <c r="F446" s="22">
        <v>58.754851792000004</v>
      </c>
      <c r="G446" s="22">
        <v>59.953930400000004</v>
      </c>
      <c r="H446" s="22">
        <v>61.177480000000003</v>
      </c>
      <c r="I446" s="22">
        <v>62.426000000000002</v>
      </c>
      <c r="J446" s="23">
        <v>63.7</v>
      </c>
      <c r="K446" s="23">
        <v>55.7</v>
      </c>
      <c r="L446" s="23">
        <v>62.3</v>
      </c>
      <c r="M446" s="23">
        <v>66.099999999999994</v>
      </c>
      <c r="N446" s="23">
        <v>73.5</v>
      </c>
      <c r="O446" s="24">
        <v>72.03</v>
      </c>
      <c r="P446" s="34">
        <f t="shared" si="422"/>
        <v>2.0558998192615547E-2</v>
      </c>
      <c r="Q446" s="34">
        <f t="shared" si="423"/>
        <v>2.0558998192615547E-2</v>
      </c>
      <c r="R446" s="34">
        <f t="shared" si="424"/>
        <v>2.0558998192615544E-2</v>
      </c>
      <c r="S446" s="34">
        <f t="shared" si="425"/>
        <v>2.0558998192615544E-2</v>
      </c>
      <c r="T446" s="35">
        <f t="shared" si="426"/>
        <v>2.0558998192615544E-2</v>
      </c>
      <c r="U446" s="35">
        <f t="shared" si="427"/>
        <v>1.7336902390438245E-2</v>
      </c>
      <c r="V446" s="35">
        <f t="shared" si="428"/>
        <v>1.8999115610990821E-2</v>
      </c>
      <c r="W446" s="35">
        <f t="shared" si="429"/>
        <v>1.9049540332574423E-2</v>
      </c>
      <c r="X446" s="35">
        <f t="shared" si="430"/>
        <v>2.0698977723957308E-2</v>
      </c>
      <c r="Y446" s="36">
        <f t="shared" si="431"/>
        <v>2.0698977723957308E-2</v>
      </c>
      <c r="Z446" s="2" t="s">
        <v>49</v>
      </c>
      <c r="AA446" s="2" t="s">
        <v>172</v>
      </c>
      <c r="AB446" s="1" t="s">
        <v>10</v>
      </c>
      <c r="AC446" s="30" t="s">
        <v>259</v>
      </c>
    </row>
    <row r="447" spans="1:29" customFormat="1" ht="31.5" hidden="1">
      <c r="A447" t="s">
        <v>319</v>
      </c>
      <c r="B447" s="10" t="str">
        <f t="shared" ca="1" si="375"/>
        <v>Доминиканская республика</v>
      </c>
      <c r="C447" s="2" t="s">
        <v>18</v>
      </c>
      <c r="D447" s="15" t="s">
        <v>6</v>
      </c>
      <c r="E447" s="10" t="str">
        <f t="shared" ca="1" si="376"/>
        <v xml:space="preserve">K Недвижимость, аренда и деловая активность </v>
      </c>
      <c r="F447" s="22">
        <v>87.951493528639972</v>
      </c>
      <c r="G447" s="22">
        <v>89.746421967999979</v>
      </c>
      <c r="H447" s="22">
        <v>91.577981599999987</v>
      </c>
      <c r="I447" s="22">
        <v>93.446919999999992</v>
      </c>
      <c r="J447" s="22">
        <v>95.353999999999999</v>
      </c>
      <c r="K447" s="23">
        <v>97.3</v>
      </c>
      <c r="L447" s="23">
        <v>97.3</v>
      </c>
      <c r="M447" s="23">
        <v>87</v>
      </c>
      <c r="N447" s="23">
        <v>94</v>
      </c>
      <c r="O447" s="24">
        <v>92.12</v>
      </c>
      <c r="P447" s="34">
        <f t="shared" si="422"/>
        <v>3.0775238832946031E-2</v>
      </c>
      <c r="Q447" s="34">
        <f t="shared" si="423"/>
        <v>3.0775238832946031E-2</v>
      </c>
      <c r="R447" s="34">
        <f t="shared" si="424"/>
        <v>3.0775238832946031E-2</v>
      </c>
      <c r="S447" s="34">
        <f t="shared" si="425"/>
        <v>3.0775238832946031E-2</v>
      </c>
      <c r="T447" s="34">
        <f t="shared" si="426"/>
        <v>3.0775238832946035E-2</v>
      </c>
      <c r="U447" s="35">
        <f t="shared" si="427"/>
        <v>3.0285109561752985E-2</v>
      </c>
      <c r="V447" s="35">
        <f t="shared" si="428"/>
        <v>2.9672776066603641E-2</v>
      </c>
      <c r="W447" s="35">
        <f t="shared" si="429"/>
        <v>2.5072768667684948E-2</v>
      </c>
      <c r="X447" s="35">
        <f t="shared" si="430"/>
        <v>2.647216198710186E-2</v>
      </c>
      <c r="Y447" s="36">
        <f t="shared" si="431"/>
        <v>2.6472161987101863E-2</v>
      </c>
      <c r="Z447" s="2" t="s">
        <v>49</v>
      </c>
      <c r="AA447" s="2" t="s">
        <v>172</v>
      </c>
      <c r="AB447" s="1" t="s">
        <v>11</v>
      </c>
      <c r="AC447" s="30" t="s">
        <v>256</v>
      </c>
    </row>
    <row r="448" spans="1:29" customFormat="1" ht="25.5" hidden="1">
      <c r="A448" t="s">
        <v>319</v>
      </c>
      <c r="B448" s="10" t="str">
        <f t="shared" ca="1" si="375"/>
        <v>Доминиканская республика</v>
      </c>
      <c r="C448" s="2" t="s">
        <v>18</v>
      </c>
      <c r="D448" s="15" t="s">
        <v>6</v>
      </c>
      <c r="E448" s="10" t="str">
        <f t="shared" ca="1" si="376"/>
        <v xml:space="preserve">K Недвижимость, аренда и деловая активность </v>
      </c>
      <c r="F448" s="22">
        <v>655.52705131200003</v>
      </c>
      <c r="G448" s="22">
        <v>668.90515440000001</v>
      </c>
      <c r="H448" s="22">
        <v>682.55628000000002</v>
      </c>
      <c r="I448" s="22">
        <v>696.48599999999999</v>
      </c>
      <c r="J448" s="23">
        <v>710.7</v>
      </c>
      <c r="K448" s="23">
        <v>140.80000000000001</v>
      </c>
      <c r="L448" s="23">
        <v>147.5</v>
      </c>
      <c r="M448" s="23" t="s">
        <v>23</v>
      </c>
      <c r="N448" s="23">
        <v>0</v>
      </c>
      <c r="O448" s="24">
        <v>0</v>
      </c>
      <c r="P448" s="34">
        <f t="shared" si="422"/>
        <v>0.22937645236250973</v>
      </c>
      <c r="Q448" s="34">
        <f t="shared" si="423"/>
        <v>0.2293764523625097</v>
      </c>
      <c r="R448" s="34">
        <f t="shared" si="424"/>
        <v>0.2293764523625097</v>
      </c>
      <c r="S448" s="34">
        <f t="shared" si="425"/>
        <v>0.22937645236250967</v>
      </c>
      <c r="T448" s="35">
        <f t="shared" si="426"/>
        <v>0.2293764523625097</v>
      </c>
      <c r="U448" s="35">
        <f t="shared" si="427"/>
        <v>4.3824701195219126E-2</v>
      </c>
      <c r="V448" s="35">
        <f t="shared" si="428"/>
        <v>4.4981854777225459E-2</v>
      </c>
      <c r="W448" s="35" t="e">
        <f t="shared" si="429"/>
        <v>#VALUE!</v>
      </c>
      <c r="X448" s="35">
        <f t="shared" si="430"/>
        <v>0</v>
      </c>
      <c r="Y448" s="36">
        <f t="shared" si="431"/>
        <v>0</v>
      </c>
      <c r="Z448" s="2" t="s">
        <v>49</v>
      </c>
      <c r="AA448" s="2" t="s">
        <v>172</v>
      </c>
      <c r="AB448" s="1" t="s">
        <v>272</v>
      </c>
      <c r="AC448" s="30" t="s">
        <v>256</v>
      </c>
    </row>
    <row r="449" spans="1:29" customFormat="1" ht="38.25" hidden="1">
      <c r="A449" t="s">
        <v>319</v>
      </c>
      <c r="B449" s="10" t="str">
        <f t="shared" ca="1" si="375"/>
        <v>Доминиканская республика</v>
      </c>
      <c r="C449" s="2" t="s">
        <v>18</v>
      </c>
      <c r="D449" s="15" t="s">
        <v>6</v>
      </c>
      <c r="E449" s="10" t="str">
        <f t="shared" ca="1" si="376"/>
        <v xml:space="preserve">L Государственное управление и оборона; обязательное соц.страхование </v>
      </c>
      <c r="F449" s="22">
        <v>127.01009563199997</v>
      </c>
      <c r="G449" s="22">
        <v>129.60213839999997</v>
      </c>
      <c r="H449" s="22">
        <v>132.24707999999998</v>
      </c>
      <c r="I449" s="22">
        <v>134.946</v>
      </c>
      <c r="J449" s="23">
        <v>137.69999999999999</v>
      </c>
      <c r="K449" s="23">
        <v>145.6</v>
      </c>
      <c r="L449" s="23">
        <v>150.80000000000001</v>
      </c>
      <c r="M449" s="23">
        <v>149.1</v>
      </c>
      <c r="N449" s="23">
        <v>152.6</v>
      </c>
      <c r="O449" s="24">
        <v>149.548</v>
      </c>
      <c r="P449" s="34">
        <f t="shared" si="422"/>
        <v>4.4442292796281951E-2</v>
      </c>
      <c r="Q449" s="34">
        <f t="shared" si="423"/>
        <v>4.4442292796281944E-2</v>
      </c>
      <c r="R449" s="34">
        <f t="shared" si="424"/>
        <v>4.4442292796281944E-2</v>
      </c>
      <c r="S449" s="34">
        <f t="shared" si="425"/>
        <v>4.4442292796281944E-2</v>
      </c>
      <c r="T449" s="35">
        <f t="shared" si="426"/>
        <v>4.4442292796281944E-2</v>
      </c>
      <c r="U449" s="35">
        <f t="shared" si="427"/>
        <v>4.5318725099601588E-2</v>
      </c>
      <c r="V449" s="35">
        <f t="shared" si="428"/>
        <v>4.5988228477326101E-2</v>
      </c>
      <c r="W449" s="35">
        <f t="shared" si="429"/>
        <v>4.2969538027032475E-2</v>
      </c>
      <c r="X449" s="35">
        <f t="shared" si="430"/>
        <v>4.2975020417358976E-2</v>
      </c>
      <c r="Y449" s="36">
        <f t="shared" si="431"/>
        <v>4.2975020417358976E-2</v>
      </c>
      <c r="Z449" s="2" t="s">
        <v>49</v>
      </c>
      <c r="AA449" s="2" t="s">
        <v>172</v>
      </c>
      <c r="AB449" s="1" t="s">
        <v>12</v>
      </c>
      <c r="AC449" s="30" t="s">
        <v>257</v>
      </c>
    </row>
    <row r="450" spans="1:29" customFormat="1" ht="15.75" hidden="1">
      <c r="A450" t="s">
        <v>319</v>
      </c>
      <c r="B450" s="10" t="str">
        <f t="shared" ca="1" si="375"/>
        <v>Доминиканская республика</v>
      </c>
      <c r="C450" s="2" t="s">
        <v>18</v>
      </c>
      <c r="D450" s="15" t="s">
        <v>6</v>
      </c>
      <c r="E450" s="10" t="str">
        <f t="shared" ca="1" si="376"/>
        <v xml:space="preserve">M Образование </v>
      </c>
      <c r="F450" s="22">
        <v>0</v>
      </c>
      <c r="G450" s="22">
        <v>0</v>
      </c>
      <c r="H450" s="22">
        <v>0</v>
      </c>
      <c r="I450" s="22">
        <v>0</v>
      </c>
      <c r="J450" s="23">
        <v>0</v>
      </c>
      <c r="K450" s="23">
        <v>101.2</v>
      </c>
      <c r="L450" s="23">
        <v>104</v>
      </c>
      <c r="M450" s="23">
        <v>152.30000000000001</v>
      </c>
      <c r="N450" s="23">
        <v>169.9</v>
      </c>
      <c r="O450" s="24">
        <v>166.50200000000001</v>
      </c>
      <c r="P450" s="34">
        <f t="shared" si="422"/>
        <v>0</v>
      </c>
      <c r="Q450" s="34">
        <f t="shared" si="423"/>
        <v>0</v>
      </c>
      <c r="R450" s="34">
        <f t="shared" si="424"/>
        <v>0</v>
      </c>
      <c r="S450" s="34">
        <f t="shared" si="425"/>
        <v>0</v>
      </c>
      <c r="T450" s="35">
        <f t="shared" si="426"/>
        <v>0</v>
      </c>
      <c r="U450" s="35">
        <f t="shared" si="427"/>
        <v>3.1499003984063745E-2</v>
      </c>
      <c r="V450" s="35">
        <f t="shared" si="428"/>
        <v>3.1716019639535242E-2</v>
      </c>
      <c r="W450" s="35">
        <f t="shared" si="429"/>
        <v>4.3891754805613997E-2</v>
      </c>
      <c r="X450" s="35">
        <f t="shared" si="430"/>
        <v>4.7847024697963897E-2</v>
      </c>
      <c r="Y450" s="36">
        <f t="shared" si="431"/>
        <v>4.7847024697963897E-2</v>
      </c>
      <c r="Z450" s="2" t="s">
        <v>49</v>
      </c>
      <c r="AA450" s="2" t="s">
        <v>172</v>
      </c>
      <c r="AB450" s="1" t="s">
        <v>13</v>
      </c>
      <c r="AC450" s="30" t="s">
        <v>254</v>
      </c>
    </row>
    <row r="451" spans="1:29" customFormat="1" ht="25.5" hidden="1">
      <c r="A451" t="s">
        <v>319</v>
      </c>
      <c r="B451" s="10" t="str">
        <f t="shared" ref="B451:B514" ca="1" si="432">OFFSET(Z451,0,$Z$1)</f>
        <v>Доминиканская республика</v>
      </c>
      <c r="C451" s="2" t="s">
        <v>18</v>
      </c>
      <c r="D451" s="15" t="s">
        <v>6</v>
      </c>
      <c r="E451" s="10" t="str">
        <f t="shared" ref="E451:E514" ca="1" si="433">OFFSET(AB451,0,$Z$1)</f>
        <v xml:space="preserve">N Здравоохранение и социальная работа </v>
      </c>
      <c r="F451" s="22">
        <v>0</v>
      </c>
      <c r="G451" s="22">
        <v>0</v>
      </c>
      <c r="H451" s="22">
        <v>0</v>
      </c>
      <c r="I451" s="22">
        <v>0</v>
      </c>
      <c r="J451" s="23">
        <v>0</v>
      </c>
      <c r="K451" s="23">
        <v>233.1</v>
      </c>
      <c r="L451" s="23">
        <v>214.3</v>
      </c>
      <c r="M451" s="23">
        <v>103.2</v>
      </c>
      <c r="N451" s="23">
        <v>96.4</v>
      </c>
      <c r="O451" s="24">
        <v>94.472000000000008</v>
      </c>
      <c r="P451" s="34">
        <f t="shared" si="422"/>
        <v>0</v>
      </c>
      <c r="Q451" s="34">
        <f t="shared" si="423"/>
        <v>0</v>
      </c>
      <c r="R451" s="34">
        <f t="shared" si="424"/>
        <v>0</v>
      </c>
      <c r="S451" s="34">
        <f t="shared" si="425"/>
        <v>0</v>
      </c>
      <c r="T451" s="35">
        <f t="shared" si="426"/>
        <v>0</v>
      </c>
      <c r="U451" s="35">
        <f t="shared" si="427"/>
        <v>7.2553535856573703E-2</v>
      </c>
      <c r="V451" s="35">
        <f t="shared" si="428"/>
        <v>6.5353298161080792E-2</v>
      </c>
      <c r="W451" s="35">
        <f t="shared" si="429"/>
        <v>2.9741491109253868E-2</v>
      </c>
      <c r="X451" s="35">
        <f t="shared" si="430"/>
        <v>2.7148046974006589E-2</v>
      </c>
      <c r="Y451" s="36">
        <f t="shared" si="431"/>
        <v>2.7148046974006593E-2</v>
      </c>
      <c r="Z451" s="2" t="s">
        <v>49</v>
      </c>
      <c r="AA451" s="2" t="s">
        <v>172</v>
      </c>
      <c r="AB451" s="1" t="s">
        <v>14</v>
      </c>
      <c r="AC451" s="30" t="s">
        <v>255</v>
      </c>
    </row>
    <row r="452" spans="1:29" customFormat="1" ht="31.5" hidden="1">
      <c r="A452" t="s">
        <v>319</v>
      </c>
      <c r="B452" s="10" t="str">
        <f t="shared" ca="1" si="432"/>
        <v>Доминиканская республика</v>
      </c>
      <c r="C452" s="2" t="s">
        <v>18</v>
      </c>
      <c r="D452" s="15" t="s">
        <v>6</v>
      </c>
      <c r="E452" s="10" t="str">
        <f t="shared" ca="1" si="433"/>
        <v>O Прочие виды коммунальных, социальных и личных услуг</v>
      </c>
      <c r="F452" s="22">
        <v>0</v>
      </c>
      <c r="G452" s="22">
        <v>0</v>
      </c>
      <c r="H452" s="22">
        <v>0</v>
      </c>
      <c r="I452" s="22">
        <v>0</v>
      </c>
      <c r="J452" s="23">
        <v>0</v>
      </c>
      <c r="K452" s="23">
        <v>156.6</v>
      </c>
      <c r="L452" s="23">
        <v>151.6</v>
      </c>
      <c r="M452" s="23">
        <v>270.5</v>
      </c>
      <c r="N452" s="23">
        <v>263</v>
      </c>
      <c r="O452" s="24">
        <v>257.74</v>
      </c>
      <c r="P452" s="34">
        <f t="shared" si="422"/>
        <v>0</v>
      </c>
      <c r="Q452" s="34">
        <f t="shared" si="423"/>
        <v>0</v>
      </c>
      <c r="R452" s="34">
        <f t="shared" si="424"/>
        <v>0</v>
      </c>
      <c r="S452" s="34">
        <f t="shared" si="425"/>
        <v>0</v>
      </c>
      <c r="T452" s="35">
        <f t="shared" si="426"/>
        <v>0</v>
      </c>
      <c r="U452" s="35">
        <f t="shared" si="427"/>
        <v>4.8742529880478086E-2</v>
      </c>
      <c r="V452" s="35">
        <f t="shared" si="428"/>
        <v>4.6232197859168676E-2</v>
      </c>
      <c r="W452" s="35">
        <f t="shared" si="429"/>
        <v>7.7956137064468717E-2</v>
      </c>
      <c r="X452" s="35">
        <f t="shared" si="430"/>
        <v>7.4065729814976486E-2</v>
      </c>
      <c r="Y452" s="36">
        <f t="shared" si="431"/>
        <v>7.4065729814976486E-2</v>
      </c>
      <c r="Z452" s="2" t="s">
        <v>49</v>
      </c>
      <c r="AA452" s="2" t="s">
        <v>172</v>
      </c>
      <c r="AB452" s="1" t="s">
        <v>266</v>
      </c>
      <c r="AC452" s="33" t="s">
        <v>315</v>
      </c>
    </row>
    <row r="453" spans="1:29" customFormat="1" ht="31.5" hidden="1">
      <c r="A453" t="s">
        <v>319</v>
      </c>
      <c r="B453" s="10" t="str">
        <f t="shared" ca="1" si="432"/>
        <v>Доминиканская республика</v>
      </c>
      <c r="C453" s="2" t="s">
        <v>18</v>
      </c>
      <c r="D453" s="15" t="s">
        <v>6</v>
      </c>
      <c r="E453" s="10" t="str">
        <f t="shared" ca="1" si="433"/>
        <v>Q Экс-территориальные организации и органы</v>
      </c>
      <c r="F453" s="22">
        <v>0</v>
      </c>
      <c r="G453" s="22">
        <v>0</v>
      </c>
      <c r="H453" s="22">
        <v>0</v>
      </c>
      <c r="I453" s="22">
        <v>0</v>
      </c>
      <c r="J453" s="23">
        <v>0</v>
      </c>
      <c r="K453" s="23">
        <v>0</v>
      </c>
      <c r="L453" s="23">
        <v>0</v>
      </c>
      <c r="M453" s="23">
        <v>0.9</v>
      </c>
      <c r="N453" s="23">
        <v>1.5</v>
      </c>
      <c r="O453" s="24">
        <v>1.47</v>
      </c>
      <c r="P453" s="34">
        <f t="shared" si="422"/>
        <v>0</v>
      </c>
      <c r="Q453" s="34">
        <f t="shared" si="423"/>
        <v>0</v>
      </c>
      <c r="R453" s="34">
        <f t="shared" si="424"/>
        <v>0</v>
      </c>
      <c r="S453" s="34">
        <f t="shared" si="425"/>
        <v>0</v>
      </c>
      <c r="T453" s="35">
        <f t="shared" si="426"/>
        <v>0</v>
      </c>
      <c r="U453" s="35">
        <f t="shared" si="427"/>
        <v>0</v>
      </c>
      <c r="V453" s="35">
        <f t="shared" si="428"/>
        <v>0</v>
      </c>
      <c r="W453" s="35">
        <f t="shared" si="429"/>
        <v>2.5937346897605116E-4</v>
      </c>
      <c r="X453" s="35">
        <f t="shared" si="430"/>
        <v>4.2242811681545523E-4</v>
      </c>
      <c r="Y453" s="36">
        <f t="shared" si="431"/>
        <v>4.2242811681545523E-4</v>
      </c>
      <c r="Z453" s="2" t="s">
        <v>49</v>
      </c>
      <c r="AA453" s="2" t="s">
        <v>172</v>
      </c>
      <c r="AB453" s="1" t="s">
        <v>264</v>
      </c>
      <c r="AC453" s="1" t="s">
        <v>316</v>
      </c>
    </row>
    <row r="454" spans="1:29" ht="15.75" hidden="1">
      <c r="A454" t="s">
        <v>319</v>
      </c>
      <c r="B454" s="10" t="str">
        <f t="shared" ca="1" si="432"/>
        <v>Эквадор</v>
      </c>
      <c r="C454" s="10" t="s">
        <v>16</v>
      </c>
      <c r="D454" s="25" t="s">
        <v>6</v>
      </c>
      <c r="E454" s="10" t="str">
        <f t="shared" ca="1" si="433"/>
        <v xml:space="preserve">Итого </v>
      </c>
      <c r="F454" s="23">
        <v>3226.1</v>
      </c>
      <c r="G454" s="23">
        <v>3376.1</v>
      </c>
      <c r="H454" s="23">
        <v>3673.2</v>
      </c>
      <c r="I454" s="23">
        <v>3459.4</v>
      </c>
      <c r="J454" s="23">
        <v>3531.2</v>
      </c>
      <c r="K454" s="23">
        <v>3858.5</v>
      </c>
      <c r="L454" s="23">
        <v>3891.9</v>
      </c>
      <c r="M454" s="23">
        <v>4031.6</v>
      </c>
      <c r="N454" s="24">
        <v>3950.9679999999998</v>
      </c>
      <c r="O454" s="24">
        <v>3871.9486399999996</v>
      </c>
      <c r="P454" s="35">
        <f t="shared" ref="P454:Y454" si="434">F454/F$454</f>
        <v>1</v>
      </c>
      <c r="Q454" s="35">
        <f t="shared" si="434"/>
        <v>1</v>
      </c>
      <c r="R454" s="35">
        <f t="shared" si="434"/>
        <v>1</v>
      </c>
      <c r="S454" s="35">
        <f t="shared" si="434"/>
        <v>1</v>
      </c>
      <c r="T454" s="35">
        <f t="shared" si="434"/>
        <v>1</v>
      </c>
      <c r="U454" s="35">
        <f t="shared" si="434"/>
        <v>1</v>
      </c>
      <c r="V454" s="35">
        <f t="shared" si="434"/>
        <v>1</v>
      </c>
      <c r="W454" s="35">
        <f t="shared" si="434"/>
        <v>1</v>
      </c>
      <c r="X454" s="36">
        <f t="shared" si="434"/>
        <v>1</v>
      </c>
      <c r="Y454" s="36">
        <f t="shared" si="434"/>
        <v>1</v>
      </c>
      <c r="Z454" s="10" t="s">
        <v>50</v>
      </c>
      <c r="AA454" s="2" t="s">
        <v>173</v>
      </c>
      <c r="AB454" s="5" t="s">
        <v>262</v>
      </c>
      <c r="AC454" s="30" t="s">
        <v>260</v>
      </c>
    </row>
    <row r="455" spans="1:29" ht="31.5" hidden="1">
      <c r="A455" t="s">
        <v>319</v>
      </c>
      <c r="B455" s="10" t="str">
        <f t="shared" ca="1" si="432"/>
        <v>Эквадор</v>
      </c>
      <c r="C455" s="43" t="s">
        <v>16</v>
      </c>
      <c r="D455" s="25" t="s">
        <v>6</v>
      </c>
      <c r="E455" s="10" t="str">
        <f t="shared" ca="1" si="433"/>
        <v>E Электро-, газо- и водоснабжение</v>
      </c>
      <c r="F455" s="23">
        <v>21.2</v>
      </c>
      <c r="G455" s="23">
        <v>20.100000000000001</v>
      </c>
      <c r="H455" s="23">
        <v>27.8</v>
      </c>
      <c r="I455" s="23">
        <v>14</v>
      </c>
      <c r="J455" s="23">
        <v>17</v>
      </c>
      <c r="K455" s="23">
        <v>22.9</v>
      </c>
      <c r="L455" s="23">
        <v>18.8</v>
      </c>
      <c r="M455" s="23">
        <v>19.399999999999999</v>
      </c>
      <c r="N455" s="24">
        <v>19.399999999999999</v>
      </c>
      <c r="O455" s="24">
        <v>19.011999999999997</v>
      </c>
      <c r="P455" s="35">
        <f t="shared" ref="P455:P466" si="435">F455/F$454</f>
        <v>6.57140200241778E-3</v>
      </c>
      <c r="Q455" s="35">
        <f t="shared" ref="Q455:Q466" si="436">G455/G$454</f>
        <v>5.9536151180356036E-3</v>
      </c>
      <c r="R455" s="35">
        <f t="shared" ref="R455:R466" si="437">H455/H$454</f>
        <v>7.5683327888489606E-3</v>
      </c>
      <c r="S455" s="35">
        <f t="shared" ref="S455:S466" si="438">I455/I$454</f>
        <v>4.0469445568595708E-3</v>
      </c>
      <c r="T455" s="35">
        <f t="shared" ref="T455:T466" si="439">J455/J$454</f>
        <v>4.8142274580879026E-3</v>
      </c>
      <c r="U455" s="35">
        <f t="shared" ref="U455:U466" si="440">K455/K$454</f>
        <v>5.9349488143060772E-3</v>
      </c>
      <c r="V455" s="35">
        <f t="shared" ref="V455:V466" si="441">L455/L$454</f>
        <v>4.8305454919191143E-3</v>
      </c>
      <c r="W455" s="35">
        <f t="shared" ref="W455:W466" si="442">M455/M$454</f>
        <v>4.8119853160035718E-3</v>
      </c>
      <c r="X455" s="36">
        <f t="shared" ref="X455:X466" si="443">N455/N$454</f>
        <v>4.9101890979628285E-3</v>
      </c>
      <c r="Y455" s="36">
        <f t="shared" ref="Y455:Y466" si="444">O455/O$454</f>
        <v>4.9101890979628277E-3</v>
      </c>
      <c r="Z455" s="43" t="s">
        <v>50</v>
      </c>
      <c r="AA455" s="4" t="s">
        <v>173</v>
      </c>
      <c r="AB455" s="5" t="s">
        <v>263</v>
      </c>
      <c r="AC455" s="5" t="s">
        <v>314</v>
      </c>
    </row>
    <row r="456" spans="1:29" ht="63" hidden="1">
      <c r="A456" t="s">
        <v>319</v>
      </c>
      <c r="B456" s="10" t="str">
        <f t="shared" ca="1" si="432"/>
        <v>Эквадор</v>
      </c>
      <c r="C456" s="6" t="s">
        <v>16</v>
      </c>
      <c r="D456" s="25" t="s">
        <v>6</v>
      </c>
      <c r="E456" s="10" t="str">
        <f t="shared" ca="1" si="433"/>
        <v xml:space="preserve">G Оптовая и розничная торговля; ремонт автомашин, мотоцивлов и продукция домохозяйств  </v>
      </c>
      <c r="F456" s="23">
        <v>850.1</v>
      </c>
      <c r="G456" s="23">
        <v>897.4</v>
      </c>
      <c r="H456" s="23">
        <v>1026.7</v>
      </c>
      <c r="I456" s="23">
        <v>971.5</v>
      </c>
      <c r="J456" s="23">
        <v>1000.8</v>
      </c>
      <c r="K456" s="23">
        <v>1096.2</v>
      </c>
      <c r="L456" s="23">
        <v>1099</v>
      </c>
      <c r="M456" s="23">
        <v>1151.8</v>
      </c>
      <c r="N456" s="24">
        <v>1151.8</v>
      </c>
      <c r="O456" s="24">
        <v>1128.7639999999999</v>
      </c>
      <c r="P456" s="35">
        <f t="shared" si="435"/>
        <v>0.26350702086110167</v>
      </c>
      <c r="Q456" s="35">
        <f t="shared" si="436"/>
        <v>0.26580966203607714</v>
      </c>
      <c r="R456" s="35">
        <f t="shared" si="437"/>
        <v>0.27951105303277801</v>
      </c>
      <c r="S456" s="35">
        <f t="shared" si="438"/>
        <v>0.2808290454992195</v>
      </c>
      <c r="T456" s="35">
        <f t="shared" si="439"/>
        <v>0.28341640235613957</v>
      </c>
      <c r="U456" s="35">
        <f t="shared" si="440"/>
        <v>0.28410003887521057</v>
      </c>
      <c r="V456" s="35">
        <f t="shared" si="441"/>
        <v>0.28238135614995247</v>
      </c>
      <c r="W456" s="35">
        <f t="shared" si="442"/>
        <v>0.28569302510169658</v>
      </c>
      <c r="X456" s="36">
        <f t="shared" si="443"/>
        <v>0.29152349500173125</v>
      </c>
      <c r="Y456" s="36">
        <f t="shared" si="444"/>
        <v>0.29152349500173125</v>
      </c>
      <c r="Z456" s="6" t="s">
        <v>50</v>
      </c>
      <c r="AA456" s="4" t="s">
        <v>173</v>
      </c>
      <c r="AB456" s="5" t="s">
        <v>7</v>
      </c>
      <c r="AC456" s="30" t="s">
        <v>244</v>
      </c>
    </row>
    <row r="457" spans="1:29" ht="15.75" hidden="1">
      <c r="A457" t="s">
        <v>319</v>
      </c>
      <c r="B457" s="10" t="str">
        <f t="shared" ca="1" si="432"/>
        <v>Эквадор</v>
      </c>
      <c r="C457" s="4" t="s">
        <v>16</v>
      </c>
      <c r="D457" s="25" t="s">
        <v>6</v>
      </c>
      <c r="E457" s="10" t="str">
        <f t="shared" ca="1" si="433"/>
        <v>H Отели и рестораны</v>
      </c>
      <c r="F457" s="23">
        <v>176.1</v>
      </c>
      <c r="G457" s="23">
        <v>145.19999999999999</v>
      </c>
      <c r="H457" s="23">
        <v>158.19999999999999</v>
      </c>
      <c r="I457" s="23">
        <v>147.4</v>
      </c>
      <c r="J457" s="23">
        <v>131.30000000000001</v>
      </c>
      <c r="K457" s="23">
        <v>171.1</v>
      </c>
      <c r="L457" s="23">
        <v>190.8</v>
      </c>
      <c r="M457" s="23">
        <v>225.4</v>
      </c>
      <c r="N457" s="24">
        <v>225.4</v>
      </c>
      <c r="O457" s="24">
        <v>220.892</v>
      </c>
      <c r="P457" s="35">
        <f t="shared" si="435"/>
        <v>5.4586032671026935E-2</v>
      </c>
      <c r="Q457" s="35">
        <f t="shared" si="436"/>
        <v>4.3008204733272118E-2</v>
      </c>
      <c r="R457" s="35">
        <f t="shared" si="437"/>
        <v>4.3068713927910271E-2</v>
      </c>
      <c r="S457" s="35">
        <f t="shared" si="438"/>
        <v>4.260854483436434E-2</v>
      </c>
      <c r="T457" s="35">
        <f t="shared" si="439"/>
        <v>3.7182827367467156E-2</v>
      </c>
      <c r="U457" s="35">
        <f t="shared" si="440"/>
        <v>4.4343656861474665E-2</v>
      </c>
      <c r="V457" s="35">
        <f t="shared" si="441"/>
        <v>4.9024897864796114E-2</v>
      </c>
      <c r="W457" s="35">
        <f t="shared" si="442"/>
        <v>5.590832423851573E-2</v>
      </c>
      <c r="X457" s="36">
        <f t="shared" si="443"/>
        <v>5.7049310447465029E-2</v>
      </c>
      <c r="Y457" s="36">
        <f t="shared" si="444"/>
        <v>5.7049310447465029E-2</v>
      </c>
      <c r="Z457" s="4" t="s">
        <v>50</v>
      </c>
      <c r="AA457" s="4" t="s">
        <v>173</v>
      </c>
      <c r="AB457" s="5" t="s">
        <v>8</v>
      </c>
      <c r="AC457" s="30" t="s">
        <v>245</v>
      </c>
    </row>
    <row r="458" spans="1:29" ht="31.5" hidden="1">
      <c r="A458" t="s">
        <v>319</v>
      </c>
      <c r="B458" s="10" t="str">
        <f t="shared" ca="1" si="432"/>
        <v>Эквадор</v>
      </c>
      <c r="C458" s="4" t="s">
        <v>16</v>
      </c>
      <c r="D458" s="25" t="s">
        <v>6</v>
      </c>
      <c r="E458" s="10" t="str">
        <f t="shared" ca="1" si="433"/>
        <v xml:space="preserve">I Транспорт, складское хозяйство и связь </v>
      </c>
      <c r="F458" s="23">
        <v>219.3</v>
      </c>
      <c r="G458" s="23">
        <v>211.6</v>
      </c>
      <c r="H458" s="23">
        <v>244.6</v>
      </c>
      <c r="I458" s="23">
        <v>222.3</v>
      </c>
      <c r="J458" s="23">
        <v>233.2</v>
      </c>
      <c r="K458" s="23">
        <v>264.7</v>
      </c>
      <c r="L458" s="23">
        <v>280.10000000000002</v>
      </c>
      <c r="M458" s="23">
        <v>292.3</v>
      </c>
      <c r="N458" s="24">
        <v>292.3</v>
      </c>
      <c r="O458" s="24">
        <v>286.45400000000001</v>
      </c>
      <c r="P458" s="35">
        <f t="shared" si="435"/>
        <v>6.7976814109916003E-2</v>
      </c>
      <c r="Q458" s="35">
        <f t="shared" si="436"/>
        <v>6.2675868605787749E-2</v>
      </c>
      <c r="R458" s="35">
        <f t="shared" si="437"/>
        <v>6.6590438854404882E-2</v>
      </c>
      <c r="S458" s="35">
        <f t="shared" si="438"/>
        <v>6.4259698213563046E-2</v>
      </c>
      <c r="T458" s="35">
        <f t="shared" si="439"/>
        <v>6.6039873130946988E-2</v>
      </c>
      <c r="U458" s="35">
        <f t="shared" si="440"/>
        <v>6.8601788259686408E-2</v>
      </c>
      <c r="V458" s="35">
        <f t="shared" si="441"/>
        <v>7.1969988951411906E-2</v>
      </c>
      <c r="W458" s="35">
        <f t="shared" si="442"/>
        <v>7.2502232364321864E-2</v>
      </c>
      <c r="X458" s="36">
        <f t="shared" si="443"/>
        <v>7.3981869759512112E-2</v>
      </c>
      <c r="Y458" s="36">
        <f t="shared" si="444"/>
        <v>7.3981869759512112E-2</v>
      </c>
      <c r="Z458" s="4" t="s">
        <v>50</v>
      </c>
      <c r="AA458" s="4" t="s">
        <v>173</v>
      </c>
      <c r="AB458" s="5" t="s">
        <v>9</v>
      </c>
      <c r="AC458" s="30" t="s">
        <v>258</v>
      </c>
    </row>
    <row r="459" spans="1:29" ht="15.75" hidden="1">
      <c r="A459" t="s">
        <v>319</v>
      </c>
      <c r="B459" s="10" t="str">
        <f t="shared" ca="1" si="432"/>
        <v>Эквадор</v>
      </c>
      <c r="C459" s="4" t="s">
        <v>16</v>
      </c>
      <c r="D459" s="25" t="s">
        <v>6</v>
      </c>
      <c r="E459" s="10" t="str">
        <f t="shared" ca="1" si="433"/>
        <v xml:space="preserve">J Финансовое посредничество </v>
      </c>
      <c r="F459" s="23">
        <v>49.7</v>
      </c>
      <c r="G459" s="23">
        <v>43.4</v>
      </c>
      <c r="H459" s="23">
        <v>33.5</v>
      </c>
      <c r="I459" s="23">
        <v>46.4</v>
      </c>
      <c r="J459" s="23">
        <v>51.8</v>
      </c>
      <c r="K459" s="23">
        <v>49.1</v>
      </c>
      <c r="L459" s="23">
        <v>51.9</v>
      </c>
      <c r="M459" s="23">
        <v>47.9</v>
      </c>
      <c r="N459" s="24">
        <v>47.9</v>
      </c>
      <c r="O459" s="24">
        <v>46.942</v>
      </c>
      <c r="P459" s="35">
        <f t="shared" si="435"/>
        <v>1.540559809057376E-2</v>
      </c>
      <c r="Q459" s="35">
        <f t="shared" si="436"/>
        <v>1.2855069458843044E-2</v>
      </c>
      <c r="R459" s="35">
        <f t="shared" si="437"/>
        <v>9.1201132527496467E-3</v>
      </c>
      <c r="S459" s="35">
        <f t="shared" si="438"/>
        <v>1.3412730531306006E-2</v>
      </c>
      <c r="T459" s="35">
        <f t="shared" si="439"/>
        <v>1.4669234254644314E-2</v>
      </c>
      <c r="U459" s="35">
        <f t="shared" si="440"/>
        <v>1.2725152261241416E-2</v>
      </c>
      <c r="V459" s="35">
        <f t="shared" si="441"/>
        <v>1.3335388884606491E-2</v>
      </c>
      <c r="W459" s="35">
        <f t="shared" si="442"/>
        <v>1.1881139001885107E-2</v>
      </c>
      <c r="X459" s="36">
        <f t="shared" si="443"/>
        <v>1.2123611226413375E-2</v>
      </c>
      <c r="Y459" s="36">
        <f t="shared" si="444"/>
        <v>1.2123611226413377E-2</v>
      </c>
      <c r="Z459" s="4" t="s">
        <v>50</v>
      </c>
      <c r="AA459" s="4" t="s">
        <v>173</v>
      </c>
      <c r="AB459" s="5" t="s">
        <v>10</v>
      </c>
      <c r="AC459" s="30" t="s">
        <v>259</v>
      </c>
    </row>
    <row r="460" spans="1:29" ht="31.5" hidden="1">
      <c r="A460" t="s">
        <v>319</v>
      </c>
      <c r="B460" s="10" t="str">
        <f t="shared" ca="1" si="432"/>
        <v>Эквадор</v>
      </c>
      <c r="C460" s="4" t="s">
        <v>16</v>
      </c>
      <c r="D460" s="25" t="s">
        <v>6</v>
      </c>
      <c r="E460" s="10" t="str">
        <f t="shared" ca="1" si="433"/>
        <v xml:space="preserve">K Недвижимость, аренда и деловая активность </v>
      </c>
      <c r="F460" s="23">
        <v>105.7</v>
      </c>
      <c r="G460" s="23">
        <v>134.80000000000001</v>
      </c>
      <c r="H460" s="23">
        <v>158.19999999999999</v>
      </c>
      <c r="I460" s="23">
        <v>155</v>
      </c>
      <c r="J460" s="23">
        <v>154.9</v>
      </c>
      <c r="K460" s="23">
        <v>189.8</v>
      </c>
      <c r="L460" s="23">
        <v>199.7</v>
      </c>
      <c r="M460" s="23">
        <v>200.7</v>
      </c>
      <c r="N460" s="24">
        <v>200.7</v>
      </c>
      <c r="O460" s="24">
        <v>196.68599999999998</v>
      </c>
      <c r="P460" s="35">
        <f t="shared" si="435"/>
        <v>3.276401847431884E-2</v>
      </c>
      <c r="Q460" s="35">
        <f t="shared" si="436"/>
        <v>3.9927727259263648E-2</v>
      </c>
      <c r="R460" s="35">
        <f t="shared" si="437"/>
        <v>4.3068713927910271E-2</v>
      </c>
      <c r="S460" s="35">
        <f t="shared" si="438"/>
        <v>4.4805457593802389E-2</v>
      </c>
      <c r="T460" s="35">
        <f t="shared" si="439"/>
        <v>4.3866107838695066E-2</v>
      </c>
      <c r="U460" s="35">
        <f t="shared" si="440"/>
        <v>4.919009977970714E-2</v>
      </c>
      <c r="V460" s="35">
        <f t="shared" si="441"/>
        <v>5.1311698656183354E-2</v>
      </c>
      <c r="W460" s="35">
        <f t="shared" si="442"/>
        <v>4.9781724377418395E-2</v>
      </c>
      <c r="X460" s="36">
        <f t="shared" si="443"/>
        <v>5.079767793614122E-2</v>
      </c>
      <c r="Y460" s="36">
        <f t="shared" si="444"/>
        <v>5.079767793614122E-2</v>
      </c>
      <c r="Z460" s="4" t="s">
        <v>50</v>
      </c>
      <c r="AA460" s="4" t="s">
        <v>173</v>
      </c>
      <c r="AB460" s="5" t="s">
        <v>11</v>
      </c>
      <c r="AC460" s="30" t="s">
        <v>256</v>
      </c>
    </row>
    <row r="461" spans="1:29" ht="47.25" hidden="1">
      <c r="A461" t="s">
        <v>319</v>
      </c>
      <c r="B461" s="10" t="str">
        <f t="shared" ca="1" si="432"/>
        <v>Эквадор</v>
      </c>
      <c r="C461" s="4" t="s">
        <v>16</v>
      </c>
      <c r="D461" s="25" t="s">
        <v>6</v>
      </c>
      <c r="E461" s="10" t="str">
        <f t="shared" ca="1" si="433"/>
        <v xml:space="preserve">L Государственное управление и оборона; обязательное соц.страхование </v>
      </c>
      <c r="F461" s="23">
        <v>127.1</v>
      </c>
      <c r="G461" s="23">
        <v>138.5</v>
      </c>
      <c r="H461" s="23">
        <v>159.9</v>
      </c>
      <c r="I461" s="23">
        <v>146.1</v>
      </c>
      <c r="J461" s="23">
        <v>181.7</v>
      </c>
      <c r="K461" s="23">
        <v>173.9</v>
      </c>
      <c r="L461" s="23">
        <v>168.2</v>
      </c>
      <c r="M461" s="23">
        <v>170.3</v>
      </c>
      <c r="N461" s="24">
        <v>170.3</v>
      </c>
      <c r="O461" s="24">
        <v>166.89400000000001</v>
      </c>
      <c r="P461" s="35">
        <f t="shared" si="435"/>
        <v>3.9397414835249993E-2</v>
      </c>
      <c r="Q461" s="35">
        <f t="shared" si="436"/>
        <v>4.1023666360593583E-2</v>
      </c>
      <c r="R461" s="35">
        <f t="shared" si="437"/>
        <v>4.3531525645213988E-2</v>
      </c>
      <c r="S461" s="35">
        <f t="shared" si="438"/>
        <v>4.2232757125513089E-2</v>
      </c>
      <c r="T461" s="35">
        <f t="shared" si="439"/>
        <v>5.1455595831445398E-2</v>
      </c>
      <c r="U461" s="35">
        <f t="shared" si="440"/>
        <v>4.506932745885707E-2</v>
      </c>
      <c r="V461" s="35">
        <f t="shared" si="441"/>
        <v>4.3217965518127392E-2</v>
      </c>
      <c r="W461" s="35">
        <f t="shared" si="442"/>
        <v>4.2241293779144762E-2</v>
      </c>
      <c r="X461" s="36">
        <f t="shared" si="443"/>
        <v>4.3103360999127309E-2</v>
      </c>
      <c r="Y461" s="36">
        <f t="shared" si="444"/>
        <v>4.3103360999127309E-2</v>
      </c>
      <c r="Z461" s="4" t="s">
        <v>50</v>
      </c>
      <c r="AA461" s="4" t="s">
        <v>173</v>
      </c>
      <c r="AB461" s="5" t="s">
        <v>12</v>
      </c>
      <c r="AC461" s="30" t="s">
        <v>257</v>
      </c>
    </row>
    <row r="462" spans="1:29" customFormat="1" ht="15.75" hidden="1">
      <c r="A462" t="s">
        <v>319</v>
      </c>
      <c r="B462" s="10" t="str">
        <f t="shared" ca="1" si="432"/>
        <v>Эквадор</v>
      </c>
      <c r="C462" s="2" t="s">
        <v>16</v>
      </c>
      <c r="D462" s="18" t="s">
        <v>6</v>
      </c>
      <c r="E462" s="10" t="str">
        <f t="shared" ca="1" si="433"/>
        <v xml:space="preserve">M Образование </v>
      </c>
      <c r="F462" s="23">
        <v>218</v>
      </c>
      <c r="G462" s="23">
        <v>221.8</v>
      </c>
      <c r="H462" s="23">
        <v>211.4</v>
      </c>
      <c r="I462" s="23">
        <v>238.8</v>
      </c>
      <c r="J462" s="23">
        <v>234.4</v>
      </c>
      <c r="K462" s="23">
        <v>263</v>
      </c>
      <c r="L462" s="23">
        <v>258.89999999999998</v>
      </c>
      <c r="M462" s="23">
        <v>281</v>
      </c>
      <c r="N462" s="24">
        <v>281</v>
      </c>
      <c r="O462" s="24">
        <v>275.38</v>
      </c>
      <c r="P462" s="35">
        <f t="shared" si="435"/>
        <v>6.7573850779579059E-2</v>
      </c>
      <c r="Q462" s="35">
        <f t="shared" si="436"/>
        <v>6.5697106128372984E-2</v>
      </c>
      <c r="R462" s="35">
        <f t="shared" si="437"/>
        <v>5.7551998257650012E-2</v>
      </c>
      <c r="S462" s="35">
        <f t="shared" si="438"/>
        <v>6.9029311441290403E-2</v>
      </c>
      <c r="T462" s="35">
        <f t="shared" si="439"/>
        <v>6.6379700951517906E-2</v>
      </c>
      <c r="U462" s="35">
        <f t="shared" si="440"/>
        <v>6.8161202539847088E-2</v>
      </c>
      <c r="V462" s="35">
        <f t="shared" si="441"/>
        <v>6.6522778077545669E-2</v>
      </c>
      <c r="W462" s="35">
        <f t="shared" si="442"/>
        <v>6.9699374937989875E-2</v>
      </c>
      <c r="X462" s="36">
        <f t="shared" si="443"/>
        <v>7.112181116121416E-2</v>
      </c>
      <c r="Y462" s="36">
        <f t="shared" si="444"/>
        <v>7.1121811161214174E-2</v>
      </c>
      <c r="Z462" s="2" t="s">
        <v>50</v>
      </c>
      <c r="AA462" s="2" t="s">
        <v>173</v>
      </c>
      <c r="AB462" s="1" t="s">
        <v>13</v>
      </c>
      <c r="AC462" s="30" t="s">
        <v>254</v>
      </c>
    </row>
    <row r="463" spans="1:29" customFormat="1" ht="25.5" hidden="1">
      <c r="A463" t="s">
        <v>319</v>
      </c>
      <c r="B463" s="10" t="str">
        <f t="shared" ca="1" si="432"/>
        <v>Эквадор</v>
      </c>
      <c r="C463" s="2" t="s">
        <v>16</v>
      </c>
      <c r="D463" s="18" t="s">
        <v>6</v>
      </c>
      <c r="E463" s="10" t="str">
        <f t="shared" ca="1" si="433"/>
        <v xml:space="preserve">N Здравоохранение и социальная работа </v>
      </c>
      <c r="F463" s="23">
        <v>98.9</v>
      </c>
      <c r="G463" s="23">
        <v>106.9</v>
      </c>
      <c r="H463" s="23">
        <v>99.8</v>
      </c>
      <c r="I463" s="23">
        <v>118.6</v>
      </c>
      <c r="J463" s="23">
        <v>116.5</v>
      </c>
      <c r="K463" s="23">
        <v>137.80000000000001</v>
      </c>
      <c r="L463" s="23">
        <v>132</v>
      </c>
      <c r="M463" s="23">
        <v>116</v>
      </c>
      <c r="N463" s="24">
        <v>116</v>
      </c>
      <c r="O463" s="24">
        <v>113.67999999999999</v>
      </c>
      <c r="P463" s="35">
        <f t="shared" si="435"/>
        <v>3.065621028486408E-2</v>
      </c>
      <c r="Q463" s="35">
        <f t="shared" si="436"/>
        <v>3.1663754035721692E-2</v>
      </c>
      <c r="R463" s="35">
        <f t="shared" si="437"/>
        <v>2.7169770227594467E-2</v>
      </c>
      <c r="S463" s="35">
        <f t="shared" si="438"/>
        <v>3.4283401745967508E-2</v>
      </c>
      <c r="T463" s="35">
        <f t="shared" si="439"/>
        <v>3.2991617580425917E-2</v>
      </c>
      <c r="U463" s="35">
        <f t="shared" si="440"/>
        <v>3.5713360114033955E-2</v>
      </c>
      <c r="V463" s="35">
        <f t="shared" si="441"/>
        <v>3.3916596007091654E-2</v>
      </c>
      <c r="W463" s="35">
        <f t="shared" si="442"/>
        <v>2.8772695703938884E-2</v>
      </c>
      <c r="X463" s="36">
        <f t="shared" si="443"/>
        <v>2.935989357544784E-2</v>
      </c>
      <c r="Y463" s="36">
        <f t="shared" si="444"/>
        <v>2.935989357544784E-2</v>
      </c>
      <c r="Z463" s="2" t="s">
        <v>50</v>
      </c>
      <c r="AA463" s="2" t="s">
        <v>173</v>
      </c>
      <c r="AB463" s="1" t="s">
        <v>14</v>
      </c>
      <c r="AC463" s="30" t="s">
        <v>255</v>
      </c>
    </row>
    <row r="464" spans="1:29" ht="31.5" hidden="1">
      <c r="A464" t="s">
        <v>319</v>
      </c>
      <c r="B464" s="10" t="str">
        <f t="shared" ca="1" si="432"/>
        <v>Эквадор</v>
      </c>
      <c r="C464" s="4" t="s">
        <v>16</v>
      </c>
      <c r="D464" s="25" t="s">
        <v>6</v>
      </c>
      <c r="E464" s="10" t="str">
        <f t="shared" ca="1" si="433"/>
        <v>O Прочие виды коммунальных, социальных и личных услуг</v>
      </c>
      <c r="F464" s="23">
        <v>142.69999999999999</v>
      </c>
      <c r="G464" s="23">
        <v>166.8</v>
      </c>
      <c r="H464" s="23">
        <v>154.19999999999999</v>
      </c>
      <c r="I464" s="23">
        <v>121</v>
      </c>
      <c r="J464" s="23">
        <v>174.5</v>
      </c>
      <c r="K464" s="23">
        <v>176.1</v>
      </c>
      <c r="L464" s="23">
        <v>158.69999999999999</v>
      </c>
      <c r="M464" s="23">
        <v>162.9</v>
      </c>
      <c r="N464" s="24">
        <v>162.9</v>
      </c>
      <c r="O464" s="24">
        <v>159.642</v>
      </c>
      <c r="P464" s="35">
        <f t="shared" si="435"/>
        <v>4.4232974799293265E-2</v>
      </c>
      <c r="Q464" s="35">
        <f t="shared" si="436"/>
        <v>4.9406119486982022E-2</v>
      </c>
      <c r="R464" s="35">
        <f t="shared" si="437"/>
        <v>4.1979745181313297E-2</v>
      </c>
      <c r="S464" s="35">
        <f t="shared" si="438"/>
        <v>3.4977163670000574E-2</v>
      </c>
      <c r="T464" s="35">
        <f t="shared" si="439"/>
        <v>4.9416628908019941E-2</v>
      </c>
      <c r="U464" s="35">
        <f t="shared" si="440"/>
        <v>4.5639497213943239E-2</v>
      </c>
      <c r="V464" s="35">
        <f t="shared" si="441"/>
        <v>4.0776998381253371E-2</v>
      </c>
      <c r="W464" s="35">
        <f t="shared" si="442"/>
        <v>4.0405794225617624E-2</v>
      </c>
      <c r="X464" s="36">
        <f t="shared" si="443"/>
        <v>4.1230402271038392E-2</v>
      </c>
      <c r="Y464" s="36">
        <f t="shared" si="444"/>
        <v>4.1230402271038392E-2</v>
      </c>
      <c r="Z464" s="4" t="s">
        <v>50</v>
      </c>
      <c r="AA464" s="4" t="s">
        <v>173</v>
      </c>
      <c r="AB464" s="5" t="s">
        <v>266</v>
      </c>
      <c r="AC464" s="49" t="s">
        <v>315</v>
      </c>
    </row>
    <row r="465" spans="1:29" customFormat="1" ht="31.5" hidden="1">
      <c r="A465" t="s">
        <v>319</v>
      </c>
      <c r="B465" s="10" t="str">
        <f t="shared" ca="1" si="432"/>
        <v>Эквадор</v>
      </c>
      <c r="C465" s="2" t="s">
        <v>16</v>
      </c>
      <c r="D465" s="18" t="s">
        <v>6</v>
      </c>
      <c r="E465" s="10" t="str">
        <f t="shared" ca="1" si="433"/>
        <v>Q Экс-территориальные организации и органы</v>
      </c>
      <c r="F465" s="23">
        <v>0.6</v>
      </c>
      <c r="G465" s="23">
        <v>0.5</v>
      </c>
      <c r="H465" s="23">
        <v>1.4</v>
      </c>
      <c r="I465" s="23">
        <v>0.4</v>
      </c>
      <c r="J465" s="23">
        <v>1</v>
      </c>
      <c r="K465" s="23">
        <v>1.4</v>
      </c>
      <c r="L465" s="23">
        <v>0.7</v>
      </c>
      <c r="M465" s="23">
        <v>0.9</v>
      </c>
      <c r="N465" s="24">
        <v>0.9</v>
      </c>
      <c r="O465" s="24">
        <v>0.88200000000000001</v>
      </c>
      <c r="P465" s="35">
        <f t="shared" si="435"/>
        <v>1.8598307554012586E-4</v>
      </c>
      <c r="Q465" s="35">
        <f t="shared" si="436"/>
        <v>1.480998785580996E-4</v>
      </c>
      <c r="R465" s="35">
        <f t="shared" si="437"/>
        <v>3.8113906130894041E-4</v>
      </c>
      <c r="S465" s="35">
        <f t="shared" si="438"/>
        <v>1.1562698733884489E-4</v>
      </c>
      <c r="T465" s="35">
        <f t="shared" si="439"/>
        <v>2.8318985047575898E-4</v>
      </c>
      <c r="U465" s="35">
        <f t="shared" si="440"/>
        <v>3.6283529869120121E-4</v>
      </c>
      <c r="V465" s="35">
        <f t="shared" si="441"/>
        <v>1.7986073640124359E-4</v>
      </c>
      <c r="W465" s="35">
        <f t="shared" si="442"/>
        <v>2.2323643218573273E-4</v>
      </c>
      <c r="X465" s="36">
        <f t="shared" si="443"/>
        <v>2.2779227774054361E-4</v>
      </c>
      <c r="Y465" s="36">
        <f t="shared" si="444"/>
        <v>2.2779227774054361E-4</v>
      </c>
      <c r="Z465" s="2" t="s">
        <v>50</v>
      </c>
      <c r="AA465" s="2" t="s">
        <v>173</v>
      </c>
      <c r="AB465" s="1" t="s">
        <v>264</v>
      </c>
      <c r="AC465" s="1" t="s">
        <v>316</v>
      </c>
    </row>
    <row r="466" spans="1:29" customFormat="1" ht="31.5" hidden="1">
      <c r="A466" t="s">
        <v>319</v>
      </c>
      <c r="B466" s="10" t="str">
        <f t="shared" ca="1" si="432"/>
        <v>Эквадор</v>
      </c>
      <c r="C466" s="2" t="s">
        <v>16</v>
      </c>
      <c r="D466" s="18" t="s">
        <v>6</v>
      </c>
      <c r="E466" s="10" t="str">
        <f t="shared" ca="1" si="433"/>
        <v>X Не классифируемое по экономической деятельности</v>
      </c>
      <c r="F466" s="23">
        <v>0</v>
      </c>
      <c r="G466" s="23">
        <v>0</v>
      </c>
      <c r="H466" s="23">
        <v>19.600000000000001</v>
      </c>
      <c r="I466" s="23">
        <v>0</v>
      </c>
      <c r="J466" s="23">
        <v>0</v>
      </c>
      <c r="K466" s="23">
        <v>0</v>
      </c>
      <c r="L466" s="23">
        <v>0</v>
      </c>
      <c r="M466" s="23">
        <v>0</v>
      </c>
      <c r="N466" s="24">
        <v>0</v>
      </c>
      <c r="O466" s="24">
        <v>0</v>
      </c>
      <c r="P466" s="35">
        <f t="shared" si="435"/>
        <v>0</v>
      </c>
      <c r="Q466" s="35">
        <f t="shared" si="436"/>
        <v>0</v>
      </c>
      <c r="R466" s="35">
        <f t="shared" si="437"/>
        <v>5.3359468583251664E-3</v>
      </c>
      <c r="S466" s="35">
        <f t="shared" si="438"/>
        <v>0</v>
      </c>
      <c r="T466" s="35">
        <f t="shared" si="439"/>
        <v>0</v>
      </c>
      <c r="U466" s="35">
        <f t="shared" si="440"/>
        <v>0</v>
      </c>
      <c r="V466" s="35">
        <f t="shared" si="441"/>
        <v>0</v>
      </c>
      <c r="W466" s="35">
        <f t="shared" si="442"/>
        <v>0</v>
      </c>
      <c r="X466" s="36">
        <f t="shared" si="443"/>
        <v>0</v>
      </c>
      <c r="Y466" s="36">
        <f t="shared" si="444"/>
        <v>0</v>
      </c>
      <c r="Z466" s="2" t="s">
        <v>50</v>
      </c>
      <c r="AA466" s="2" t="s">
        <v>173</v>
      </c>
      <c r="AB466" s="1" t="s">
        <v>265</v>
      </c>
      <c r="AC466" s="1" t="s">
        <v>317</v>
      </c>
    </row>
    <row r="467" spans="1:29" ht="15.75" hidden="1">
      <c r="A467" t="s">
        <v>319</v>
      </c>
      <c r="B467" s="10" t="str">
        <f t="shared" ca="1" si="432"/>
        <v>Египет</v>
      </c>
      <c r="C467" s="10" t="s">
        <v>16</v>
      </c>
      <c r="D467" s="25" t="s">
        <v>6</v>
      </c>
      <c r="E467" s="10" t="str">
        <f t="shared" ca="1" si="433"/>
        <v xml:space="preserve">Итого </v>
      </c>
      <c r="F467" s="23">
        <v>16750.2</v>
      </c>
      <c r="G467" s="23">
        <v>17203.3</v>
      </c>
      <c r="H467" s="23">
        <v>17556.7</v>
      </c>
      <c r="I467" s="23">
        <v>17856.2</v>
      </c>
      <c r="J467" s="23">
        <v>18118.599999999999</v>
      </c>
      <c r="K467" s="23">
        <v>18717.400000000001</v>
      </c>
      <c r="L467" s="23">
        <v>19341.7</v>
      </c>
      <c r="M467" s="23">
        <v>20443.599999999999</v>
      </c>
      <c r="N467" s="23">
        <v>21723.8</v>
      </c>
      <c r="O467" s="23">
        <v>22507</v>
      </c>
      <c r="P467" s="35">
        <f t="shared" ref="P467:Y467" si="445">F467/F$467</f>
        <v>1</v>
      </c>
      <c r="Q467" s="35">
        <f t="shared" si="445"/>
        <v>1</v>
      </c>
      <c r="R467" s="35">
        <f t="shared" si="445"/>
        <v>1</v>
      </c>
      <c r="S467" s="35">
        <f t="shared" si="445"/>
        <v>1</v>
      </c>
      <c r="T467" s="35">
        <f t="shared" si="445"/>
        <v>1</v>
      </c>
      <c r="U467" s="35">
        <f t="shared" si="445"/>
        <v>1</v>
      </c>
      <c r="V467" s="35">
        <f t="shared" si="445"/>
        <v>1</v>
      </c>
      <c r="W467" s="35">
        <f t="shared" si="445"/>
        <v>1</v>
      </c>
      <c r="X467" s="35">
        <f t="shared" si="445"/>
        <v>1</v>
      </c>
      <c r="Y467" s="35">
        <f t="shared" si="445"/>
        <v>1</v>
      </c>
      <c r="Z467" s="10" t="s">
        <v>51</v>
      </c>
      <c r="AA467" s="2" t="s">
        <v>174</v>
      </c>
      <c r="AB467" s="5" t="s">
        <v>262</v>
      </c>
      <c r="AC467" s="30" t="s">
        <v>260</v>
      </c>
    </row>
    <row r="468" spans="1:29" ht="31.5" hidden="1">
      <c r="A468" t="s">
        <v>319</v>
      </c>
      <c r="B468" s="10" t="str">
        <f t="shared" ca="1" si="432"/>
        <v>Египет</v>
      </c>
      <c r="C468" s="43" t="s">
        <v>16</v>
      </c>
      <c r="D468" s="25" t="s">
        <v>6</v>
      </c>
      <c r="E468" s="10" t="str">
        <f t="shared" ca="1" si="433"/>
        <v>E Электро-, газо- и водоснабжение</v>
      </c>
      <c r="F468" s="23">
        <v>207</v>
      </c>
      <c r="G468" s="23">
        <v>209.2</v>
      </c>
      <c r="H468" s="23">
        <v>210.2</v>
      </c>
      <c r="I468" s="23">
        <v>241.8</v>
      </c>
      <c r="J468" s="23">
        <v>228.7</v>
      </c>
      <c r="K468" s="23">
        <v>218.5</v>
      </c>
      <c r="L468" s="23">
        <v>245.3</v>
      </c>
      <c r="M468" s="23">
        <v>250.4</v>
      </c>
      <c r="N468" s="23">
        <v>282.3</v>
      </c>
      <c r="O468" s="23">
        <v>297</v>
      </c>
      <c r="P468" s="35">
        <f t="shared" ref="P468:P478" si="446">F468/F$467</f>
        <v>1.2358061396281836E-2</v>
      </c>
      <c r="Q468" s="35">
        <f t="shared" ref="Q468:Q478" si="447">G468/G$467</f>
        <v>1.2160457586625822E-2</v>
      </c>
      <c r="R468" s="35">
        <f t="shared" ref="R468:R478" si="448">H468/H$467</f>
        <v>1.1972637226813694E-2</v>
      </c>
      <c r="S468" s="35">
        <f t="shared" ref="S468:S478" si="449">I468/I$467</f>
        <v>1.3541514991991577E-2</v>
      </c>
      <c r="T468" s="35">
        <f t="shared" ref="T468:T478" si="450">J468/J$467</f>
        <v>1.2622388043226298E-2</v>
      </c>
      <c r="U468" s="35">
        <f t="shared" ref="U468:U478" si="451">K468/K$467</f>
        <v>1.1673629884492503E-2</v>
      </c>
      <c r="V468" s="35">
        <f t="shared" ref="V468:V478" si="452">L468/L$467</f>
        <v>1.2682442598117022E-2</v>
      </c>
      <c r="W468" s="35">
        <f t="shared" ref="W468:W478" si="453">M468/M$467</f>
        <v>1.2248331996321589E-2</v>
      </c>
      <c r="X468" s="35">
        <f t="shared" ref="X468:X478" si="454">N468/N$467</f>
        <v>1.2994964048647107E-2</v>
      </c>
      <c r="Y468" s="35">
        <f t="shared" ref="Y468:Y478" si="455">O468/O$467</f>
        <v>1.3195894610565601E-2</v>
      </c>
      <c r="Z468" s="43" t="s">
        <v>51</v>
      </c>
      <c r="AA468" s="4" t="s">
        <v>174</v>
      </c>
      <c r="AB468" s="5" t="s">
        <v>263</v>
      </c>
      <c r="AC468" s="5" t="s">
        <v>314</v>
      </c>
    </row>
    <row r="469" spans="1:29" ht="63" hidden="1">
      <c r="A469" t="s">
        <v>319</v>
      </c>
      <c r="B469" s="10" t="str">
        <f t="shared" ca="1" si="432"/>
        <v>Египет</v>
      </c>
      <c r="C469" s="6" t="s">
        <v>16</v>
      </c>
      <c r="D469" s="25" t="s">
        <v>6</v>
      </c>
      <c r="E469" s="10" t="str">
        <f t="shared" ca="1" si="433"/>
        <v xml:space="preserve">G Оптовая и розничная торговля; ремонт автомашин, мотоцивлов и продукция домохозяйств  </v>
      </c>
      <c r="F469" s="23">
        <v>2020.2</v>
      </c>
      <c r="G469" s="23">
        <v>2006.9</v>
      </c>
      <c r="H469" s="23">
        <v>2125.6</v>
      </c>
      <c r="I469" s="23">
        <v>2302.6999999999998</v>
      </c>
      <c r="J469" s="23">
        <v>2161.1</v>
      </c>
      <c r="K469" s="23">
        <v>2252</v>
      </c>
      <c r="L469" s="23">
        <v>2141.1999999999998</v>
      </c>
      <c r="M469" s="23">
        <v>2171.9</v>
      </c>
      <c r="N469" s="23">
        <v>2307</v>
      </c>
      <c r="O469" s="23">
        <v>2387</v>
      </c>
      <c r="P469" s="35">
        <f t="shared" si="446"/>
        <v>0.12060751513414765</v>
      </c>
      <c r="Q469" s="35">
        <f t="shared" si="447"/>
        <v>0.11665785052867765</v>
      </c>
      <c r="R469" s="35">
        <f t="shared" si="448"/>
        <v>0.12107058843632344</v>
      </c>
      <c r="S469" s="35">
        <f t="shared" si="449"/>
        <v>0.12895800898287427</v>
      </c>
      <c r="T469" s="35">
        <f t="shared" si="450"/>
        <v>0.11927521993973045</v>
      </c>
      <c r="U469" s="35">
        <f t="shared" si="451"/>
        <v>0.12031585583467788</v>
      </c>
      <c r="V469" s="35">
        <f t="shared" si="452"/>
        <v>0.1107038161071674</v>
      </c>
      <c r="W469" s="35">
        <f t="shared" si="453"/>
        <v>0.1062386272476472</v>
      </c>
      <c r="X469" s="35">
        <f t="shared" si="454"/>
        <v>0.10619689004686104</v>
      </c>
      <c r="Y469" s="35">
        <f t="shared" si="455"/>
        <v>0.10605589372195318</v>
      </c>
      <c r="Z469" s="6" t="s">
        <v>51</v>
      </c>
      <c r="AA469" s="4" t="s">
        <v>174</v>
      </c>
      <c r="AB469" s="5" t="s">
        <v>7</v>
      </c>
      <c r="AC469" s="30" t="s">
        <v>244</v>
      </c>
    </row>
    <row r="470" spans="1:29" ht="15.75" hidden="1">
      <c r="A470" t="s">
        <v>319</v>
      </c>
      <c r="B470" s="10" t="str">
        <f t="shared" ca="1" si="432"/>
        <v>Египет</v>
      </c>
      <c r="C470" s="4" t="s">
        <v>16</v>
      </c>
      <c r="D470" s="25" t="s">
        <v>6</v>
      </c>
      <c r="E470" s="10" t="str">
        <f t="shared" ca="1" si="433"/>
        <v>H Отели и рестораны</v>
      </c>
      <c r="F470" s="23">
        <v>299.60000000000002</v>
      </c>
      <c r="G470" s="23">
        <v>269</v>
      </c>
      <c r="H470" s="23">
        <v>324.7</v>
      </c>
      <c r="I470" s="23">
        <v>337.3</v>
      </c>
      <c r="J470" s="23">
        <v>291.3</v>
      </c>
      <c r="K470" s="23">
        <v>334.4</v>
      </c>
      <c r="L470" s="23">
        <v>366.4</v>
      </c>
      <c r="M470" s="23">
        <v>411.4</v>
      </c>
      <c r="N470" s="23">
        <v>370.8</v>
      </c>
      <c r="O470" s="23">
        <v>462</v>
      </c>
      <c r="P470" s="35">
        <f t="shared" si="446"/>
        <v>1.7886353595777962E-2</v>
      </c>
      <c r="Q470" s="35">
        <f t="shared" si="447"/>
        <v>1.5636534850871634E-2</v>
      </c>
      <c r="R470" s="35">
        <f t="shared" si="448"/>
        <v>1.849436397500669E-2</v>
      </c>
      <c r="S470" s="35">
        <f t="shared" si="449"/>
        <v>1.8889797381301733E-2</v>
      </c>
      <c r="T470" s="35">
        <f t="shared" si="450"/>
        <v>1.6077401123707133E-2</v>
      </c>
      <c r="U470" s="35">
        <f t="shared" si="451"/>
        <v>1.7865729214527656E-2</v>
      </c>
      <c r="V470" s="35">
        <f t="shared" si="452"/>
        <v>1.8943526163677442E-2</v>
      </c>
      <c r="W470" s="35">
        <f t="shared" si="453"/>
        <v>2.0123657281496409E-2</v>
      </c>
      <c r="X470" s="35">
        <f t="shared" si="454"/>
        <v>1.7068836943812778E-2</v>
      </c>
      <c r="Y470" s="35">
        <f t="shared" si="455"/>
        <v>2.0526947171990936E-2</v>
      </c>
      <c r="Z470" s="4" t="s">
        <v>51</v>
      </c>
      <c r="AA470" s="4" t="s">
        <v>174</v>
      </c>
      <c r="AB470" s="5" t="s">
        <v>8</v>
      </c>
      <c r="AC470" s="30" t="s">
        <v>245</v>
      </c>
    </row>
    <row r="471" spans="1:29" ht="31.5" hidden="1">
      <c r="A471" t="s">
        <v>319</v>
      </c>
      <c r="B471" s="10" t="str">
        <f t="shared" ca="1" si="432"/>
        <v>Египет</v>
      </c>
      <c r="C471" s="4" t="s">
        <v>16</v>
      </c>
      <c r="D471" s="25" t="s">
        <v>6</v>
      </c>
      <c r="E471" s="10" t="str">
        <f t="shared" ca="1" si="433"/>
        <v xml:space="preserve">I Транспорт, складское хозяйство и связь </v>
      </c>
      <c r="F471" s="23">
        <v>1060.2</v>
      </c>
      <c r="G471" s="23">
        <v>1126</v>
      </c>
      <c r="H471" s="23">
        <v>1142.2</v>
      </c>
      <c r="I471" s="23">
        <v>1132.9000000000001</v>
      </c>
      <c r="J471" s="23">
        <v>1145.3</v>
      </c>
      <c r="K471" s="23">
        <v>1171.4000000000001</v>
      </c>
      <c r="L471" s="23">
        <v>1322.7</v>
      </c>
      <c r="M471" s="23">
        <v>1357.3</v>
      </c>
      <c r="N471" s="23">
        <v>1452.4</v>
      </c>
      <c r="O471" s="23">
        <v>1575</v>
      </c>
      <c r="P471" s="35">
        <f t="shared" si="446"/>
        <v>6.329476662965218E-2</v>
      </c>
      <c r="Q471" s="35">
        <f t="shared" si="447"/>
        <v>6.5452558520748924E-2</v>
      </c>
      <c r="R471" s="35">
        <f t="shared" si="448"/>
        <v>6.5057784207738362E-2</v>
      </c>
      <c r="S471" s="35">
        <f t="shared" si="449"/>
        <v>6.3445749935596596E-2</v>
      </c>
      <c r="T471" s="35">
        <f t="shared" si="450"/>
        <v>6.3211285640170881E-2</v>
      </c>
      <c r="U471" s="35">
        <f t="shared" si="451"/>
        <v>6.2583478474574461E-2</v>
      </c>
      <c r="V471" s="35">
        <f t="shared" si="452"/>
        <v>6.8385922643821387E-2</v>
      </c>
      <c r="W471" s="35">
        <f t="shared" si="453"/>
        <v>6.6392416208495578E-2</v>
      </c>
      <c r="X471" s="35">
        <f t="shared" si="454"/>
        <v>6.6857547942809278E-2</v>
      </c>
      <c r="Y471" s="35">
        <f t="shared" si="455"/>
        <v>6.997822899542365E-2</v>
      </c>
      <c r="Z471" s="4" t="s">
        <v>51</v>
      </c>
      <c r="AA471" s="4" t="s">
        <v>174</v>
      </c>
      <c r="AB471" s="5" t="s">
        <v>9</v>
      </c>
      <c r="AC471" s="30" t="s">
        <v>258</v>
      </c>
    </row>
    <row r="472" spans="1:29" ht="15.75" hidden="1">
      <c r="A472" t="s">
        <v>319</v>
      </c>
      <c r="B472" s="10" t="str">
        <f t="shared" ca="1" si="432"/>
        <v>Египет</v>
      </c>
      <c r="C472" s="4" t="s">
        <v>16</v>
      </c>
      <c r="D472" s="25" t="s">
        <v>6</v>
      </c>
      <c r="E472" s="10" t="str">
        <f t="shared" ca="1" si="433"/>
        <v xml:space="preserve">J Финансовое посредничество </v>
      </c>
      <c r="F472" s="23">
        <v>185.2</v>
      </c>
      <c r="G472" s="23">
        <v>185.6</v>
      </c>
      <c r="H472" s="23">
        <v>199.4</v>
      </c>
      <c r="I472" s="23">
        <v>219.5</v>
      </c>
      <c r="J472" s="23">
        <v>199.9</v>
      </c>
      <c r="K472" s="23">
        <v>195.8</v>
      </c>
      <c r="L472" s="23">
        <v>169.2</v>
      </c>
      <c r="M472" s="23">
        <v>175</v>
      </c>
      <c r="N472" s="23">
        <v>194.9</v>
      </c>
      <c r="O472" s="23">
        <v>166</v>
      </c>
      <c r="P472" s="35">
        <f t="shared" si="446"/>
        <v>1.105658439899225E-2</v>
      </c>
      <c r="Q472" s="35">
        <f t="shared" si="447"/>
        <v>1.0788627763277976E-2</v>
      </c>
      <c r="R472" s="35">
        <f t="shared" si="448"/>
        <v>1.1357487454931736E-2</v>
      </c>
      <c r="S472" s="35">
        <f t="shared" si="449"/>
        <v>1.2292649051869938E-2</v>
      </c>
      <c r="T472" s="35">
        <f t="shared" si="450"/>
        <v>1.1032861258596141E-2</v>
      </c>
      <c r="U472" s="35">
        <f t="shared" si="451"/>
        <v>1.0460854605874747E-2</v>
      </c>
      <c r="V472" s="35">
        <f t="shared" si="452"/>
        <v>8.7479383921785555E-3</v>
      </c>
      <c r="W472" s="35">
        <f t="shared" si="453"/>
        <v>8.560136179537851E-3</v>
      </c>
      <c r="X472" s="35">
        <f t="shared" si="454"/>
        <v>8.9717268617829291E-3</v>
      </c>
      <c r="Y472" s="35">
        <f t="shared" si="455"/>
        <v>7.3754831830097302E-3</v>
      </c>
      <c r="Z472" s="4" t="s">
        <v>51</v>
      </c>
      <c r="AA472" s="4" t="s">
        <v>174</v>
      </c>
      <c r="AB472" s="5" t="s">
        <v>10</v>
      </c>
      <c r="AC472" s="30" t="s">
        <v>259</v>
      </c>
    </row>
    <row r="473" spans="1:29" ht="31.5" hidden="1">
      <c r="A473" t="s">
        <v>319</v>
      </c>
      <c r="B473" s="10" t="str">
        <f t="shared" ca="1" si="432"/>
        <v>Египет</v>
      </c>
      <c r="C473" s="4" t="s">
        <v>16</v>
      </c>
      <c r="D473" s="25" t="s">
        <v>6</v>
      </c>
      <c r="E473" s="10" t="str">
        <f t="shared" ca="1" si="433"/>
        <v xml:space="preserve">K Недвижимость, аренда и деловая активность </v>
      </c>
      <c r="F473" s="23">
        <v>273</v>
      </c>
      <c r="G473" s="23">
        <v>313.39999999999998</v>
      </c>
      <c r="H473" s="23">
        <v>337.9</v>
      </c>
      <c r="I473" s="23">
        <v>342.4</v>
      </c>
      <c r="J473" s="23">
        <v>347.2</v>
      </c>
      <c r="K473" s="23">
        <v>355.1</v>
      </c>
      <c r="L473" s="23">
        <v>400.5</v>
      </c>
      <c r="M473" s="23">
        <v>431.8</v>
      </c>
      <c r="N473" s="23">
        <v>451.7</v>
      </c>
      <c r="O473" s="23">
        <v>448</v>
      </c>
      <c r="P473" s="35">
        <f t="shared" si="446"/>
        <v>1.6298312855965898E-2</v>
      </c>
      <c r="Q473" s="35">
        <f t="shared" si="447"/>
        <v>1.8217435027000631E-2</v>
      </c>
      <c r="R473" s="35">
        <f t="shared" si="448"/>
        <v>1.9246213696195752E-2</v>
      </c>
      <c r="S473" s="35">
        <f t="shared" si="449"/>
        <v>1.917541246177798E-2</v>
      </c>
      <c r="T473" s="35">
        <f t="shared" si="450"/>
        <v>1.9162628459152474E-2</v>
      </c>
      <c r="U473" s="35">
        <f t="shared" si="451"/>
        <v>1.8971652045690107E-2</v>
      </c>
      <c r="V473" s="35">
        <f t="shared" si="452"/>
        <v>2.0706556300635413E-2</v>
      </c>
      <c r="W473" s="35">
        <f t="shared" si="453"/>
        <v>2.1121524584711109E-2</v>
      </c>
      <c r="X473" s="35">
        <f t="shared" si="454"/>
        <v>2.0792863127077215E-2</v>
      </c>
      <c r="Y473" s="35">
        <f t="shared" si="455"/>
        <v>1.9904918469809393E-2</v>
      </c>
      <c r="Z473" s="4" t="s">
        <v>51</v>
      </c>
      <c r="AA473" s="4" t="s">
        <v>174</v>
      </c>
      <c r="AB473" s="5" t="s">
        <v>11</v>
      </c>
      <c r="AC473" s="30" t="s">
        <v>256</v>
      </c>
    </row>
    <row r="474" spans="1:29" ht="47.25" hidden="1">
      <c r="A474" t="s">
        <v>319</v>
      </c>
      <c r="B474" s="10" t="str">
        <f t="shared" ca="1" si="432"/>
        <v>Египет</v>
      </c>
      <c r="C474" s="4" t="s">
        <v>16</v>
      </c>
      <c r="D474" s="25" t="s">
        <v>6</v>
      </c>
      <c r="E474" s="10" t="str">
        <f t="shared" ca="1" si="433"/>
        <v xml:space="preserve">L Государственное управление и оборона; обязательное соц.страхование </v>
      </c>
      <c r="F474" s="23">
        <v>1631.7</v>
      </c>
      <c r="G474" s="23">
        <v>1825.1</v>
      </c>
      <c r="H474" s="23">
        <v>1886.8</v>
      </c>
      <c r="I474" s="23">
        <v>1945.5</v>
      </c>
      <c r="J474" s="23">
        <v>2025.1</v>
      </c>
      <c r="K474" s="23">
        <v>1926.2</v>
      </c>
      <c r="L474" s="23">
        <v>1849.5</v>
      </c>
      <c r="M474" s="23">
        <v>1901.7</v>
      </c>
      <c r="N474" s="23">
        <v>1974.5</v>
      </c>
      <c r="O474" s="23">
        <v>1890</v>
      </c>
      <c r="P474" s="35">
        <f t="shared" si="446"/>
        <v>9.7413762223734643E-2</v>
      </c>
      <c r="Q474" s="35">
        <f t="shared" si="447"/>
        <v>0.1060901106183116</v>
      </c>
      <c r="R474" s="35">
        <f t="shared" si="448"/>
        <v>0.10746894348026678</v>
      </c>
      <c r="S474" s="35">
        <f t="shared" si="449"/>
        <v>0.10895375275814563</v>
      </c>
      <c r="T474" s="35">
        <f t="shared" si="450"/>
        <v>0.11176912123453248</v>
      </c>
      <c r="U474" s="35">
        <f t="shared" si="451"/>
        <v>0.10290959214420806</v>
      </c>
      <c r="V474" s="35">
        <f t="shared" si="452"/>
        <v>9.5622411680462413E-2</v>
      </c>
      <c r="W474" s="35">
        <f t="shared" si="453"/>
        <v>9.3021776986440749E-2</v>
      </c>
      <c r="X474" s="35">
        <f t="shared" si="454"/>
        <v>9.089109640118212E-2</v>
      </c>
      <c r="Y474" s="35">
        <f t="shared" si="455"/>
        <v>8.397387479450838E-2</v>
      </c>
      <c r="Z474" s="4" t="s">
        <v>51</v>
      </c>
      <c r="AA474" s="4" t="s">
        <v>174</v>
      </c>
      <c r="AB474" s="5" t="s">
        <v>12</v>
      </c>
      <c r="AC474" s="30" t="s">
        <v>257</v>
      </c>
    </row>
    <row r="475" spans="1:29" customFormat="1" ht="15.75" hidden="1">
      <c r="A475" t="s">
        <v>319</v>
      </c>
      <c r="B475" s="10" t="str">
        <f t="shared" ca="1" si="432"/>
        <v>Египет</v>
      </c>
      <c r="C475" s="2" t="s">
        <v>16</v>
      </c>
      <c r="D475" s="18" t="s">
        <v>6</v>
      </c>
      <c r="E475" s="10" t="str">
        <f t="shared" ca="1" si="433"/>
        <v xml:space="preserve">M Образование </v>
      </c>
      <c r="F475" s="23">
        <v>1764.5</v>
      </c>
      <c r="G475" s="23">
        <v>1790.4</v>
      </c>
      <c r="H475" s="23">
        <v>1819.8</v>
      </c>
      <c r="I475" s="23">
        <v>1962.7</v>
      </c>
      <c r="J475" s="23">
        <v>1969.1</v>
      </c>
      <c r="K475" s="23">
        <v>1845.5</v>
      </c>
      <c r="L475" s="23">
        <v>1908.2</v>
      </c>
      <c r="M475" s="23">
        <v>1969.9</v>
      </c>
      <c r="N475" s="23">
        <v>2079.8000000000002</v>
      </c>
      <c r="O475" s="23">
        <v>2042</v>
      </c>
      <c r="P475" s="35">
        <f t="shared" si="446"/>
        <v>0.10534202576685651</v>
      </c>
      <c r="Q475" s="35">
        <f t="shared" si="447"/>
        <v>0.10407305575093152</v>
      </c>
      <c r="R475" s="35">
        <f t="shared" si="448"/>
        <v>0.10365273656211019</v>
      </c>
      <c r="S475" s="35">
        <f t="shared" si="449"/>
        <v>0.10991700361779101</v>
      </c>
      <c r="T475" s="35">
        <f t="shared" si="450"/>
        <v>0.10867837470886271</v>
      </c>
      <c r="U475" s="35">
        <f t="shared" si="451"/>
        <v>9.8598095889386339E-2</v>
      </c>
      <c r="V475" s="35">
        <f t="shared" si="452"/>
        <v>9.865730520068039E-2</v>
      </c>
      <c r="W475" s="35">
        <f t="shared" si="453"/>
        <v>9.6357784343266362E-2</v>
      </c>
      <c r="X475" s="35">
        <f t="shared" si="454"/>
        <v>9.5738314659497892E-2</v>
      </c>
      <c r="Y475" s="35">
        <f t="shared" si="455"/>
        <v>9.0727329275336568E-2</v>
      </c>
      <c r="Z475" s="2" t="s">
        <v>51</v>
      </c>
      <c r="AA475" s="2" t="s">
        <v>174</v>
      </c>
      <c r="AB475" s="1" t="s">
        <v>13</v>
      </c>
      <c r="AC475" s="30" t="s">
        <v>254</v>
      </c>
    </row>
    <row r="476" spans="1:29" customFormat="1" ht="25.5" hidden="1">
      <c r="A476" t="s">
        <v>319</v>
      </c>
      <c r="B476" s="10" t="str">
        <f t="shared" ca="1" si="432"/>
        <v>Египет</v>
      </c>
      <c r="C476" s="2" t="s">
        <v>16</v>
      </c>
      <c r="D476" s="18" t="s">
        <v>6</v>
      </c>
      <c r="E476" s="10" t="str">
        <f t="shared" ca="1" si="433"/>
        <v xml:space="preserve">N Здравоохранение и социальная работа </v>
      </c>
      <c r="F476" s="23">
        <v>531.1</v>
      </c>
      <c r="G476" s="23">
        <v>532.20000000000005</v>
      </c>
      <c r="H476" s="23">
        <v>566.5</v>
      </c>
      <c r="I476" s="23">
        <v>594.5</v>
      </c>
      <c r="J476" s="23">
        <v>545.6</v>
      </c>
      <c r="K476" s="23">
        <v>503.3</v>
      </c>
      <c r="L476" s="23">
        <v>503.3</v>
      </c>
      <c r="M476" s="23">
        <v>545.5</v>
      </c>
      <c r="N476" s="23">
        <v>573.1</v>
      </c>
      <c r="O476" s="23">
        <v>583</v>
      </c>
      <c r="P476" s="35">
        <f t="shared" si="446"/>
        <v>3.1707084094518272E-2</v>
      </c>
      <c r="Q476" s="35">
        <f t="shared" si="447"/>
        <v>3.0935925084140836E-2</v>
      </c>
      <c r="R476" s="35">
        <f t="shared" si="448"/>
        <v>3.226688386769723E-2</v>
      </c>
      <c r="S476" s="35">
        <f t="shared" si="449"/>
        <v>3.3293757910417672E-2</v>
      </c>
      <c r="T476" s="35">
        <f t="shared" si="450"/>
        <v>3.011270186438246E-2</v>
      </c>
      <c r="U476" s="35">
        <f t="shared" si="451"/>
        <v>2.6889418402128499E-2</v>
      </c>
      <c r="V476" s="35">
        <f t="shared" si="452"/>
        <v>2.6021497593282907E-2</v>
      </c>
      <c r="W476" s="35">
        <f t="shared" si="453"/>
        <v>2.6683167348216557E-2</v>
      </c>
      <c r="X476" s="35">
        <f t="shared" si="454"/>
        <v>2.6381204025078486E-2</v>
      </c>
      <c r="Y476" s="35">
        <f t="shared" si="455"/>
        <v>2.5903052383702847E-2</v>
      </c>
      <c r="Z476" s="2" t="s">
        <v>51</v>
      </c>
      <c r="AA476" s="2" t="s">
        <v>174</v>
      </c>
      <c r="AB476" s="1" t="s">
        <v>14</v>
      </c>
      <c r="AC476" s="30" t="s">
        <v>255</v>
      </c>
    </row>
    <row r="477" spans="1:29" ht="31.5" hidden="1">
      <c r="A477" t="s">
        <v>319</v>
      </c>
      <c r="B477" s="10" t="str">
        <f t="shared" ca="1" si="432"/>
        <v>Египет</v>
      </c>
      <c r="C477" s="4" t="s">
        <v>16</v>
      </c>
      <c r="D477" s="25" t="s">
        <v>6</v>
      </c>
      <c r="E477" s="10" t="str">
        <f t="shared" ca="1" si="433"/>
        <v>O Прочие виды коммунальных, социальных и личных услуг</v>
      </c>
      <c r="F477" s="23">
        <v>356.5</v>
      </c>
      <c r="G477" s="23">
        <v>342.7</v>
      </c>
      <c r="H477" s="23">
        <v>353.9</v>
      </c>
      <c r="I477" s="23">
        <v>379.5</v>
      </c>
      <c r="J477" s="23">
        <v>408.8</v>
      </c>
      <c r="K477" s="23">
        <v>404.5</v>
      </c>
      <c r="L477" s="23">
        <v>464.8</v>
      </c>
      <c r="M477" s="23">
        <v>507.5</v>
      </c>
      <c r="N477" s="23">
        <v>538.79999999999995</v>
      </c>
      <c r="O477" s="23">
        <v>574</v>
      </c>
      <c r="P477" s="35">
        <f t="shared" si="446"/>
        <v>2.1283327960263162E-2</v>
      </c>
      <c r="Q477" s="35">
        <f t="shared" si="447"/>
        <v>1.9920596629716392E-2</v>
      </c>
      <c r="R477" s="35">
        <f t="shared" si="448"/>
        <v>2.0157546691576433E-2</v>
      </c>
      <c r="S477" s="35">
        <f t="shared" si="449"/>
        <v>2.1253122164850303E-2</v>
      </c>
      <c r="T477" s="35">
        <f t="shared" si="450"/>
        <v>2.2562449637389206E-2</v>
      </c>
      <c r="U477" s="35">
        <f t="shared" si="451"/>
        <v>2.1610907497836236E-2</v>
      </c>
      <c r="V477" s="35">
        <f t="shared" si="452"/>
        <v>2.4030979696717455E-2</v>
      </c>
      <c r="W477" s="35">
        <f t="shared" si="453"/>
        <v>2.4824394920659767E-2</v>
      </c>
      <c r="X477" s="35">
        <f t="shared" si="454"/>
        <v>2.4802290575313711E-2</v>
      </c>
      <c r="Y477" s="35">
        <f t="shared" si="455"/>
        <v>2.5503176789443284E-2</v>
      </c>
      <c r="Z477" s="4" t="s">
        <v>51</v>
      </c>
      <c r="AA477" s="4" t="s">
        <v>174</v>
      </c>
      <c r="AB477" s="5" t="s">
        <v>266</v>
      </c>
      <c r="AC477" s="49" t="s">
        <v>315</v>
      </c>
    </row>
    <row r="478" spans="1:29" customFormat="1" ht="31.5" hidden="1">
      <c r="A478" t="s">
        <v>319</v>
      </c>
      <c r="B478" s="10" t="str">
        <f t="shared" ca="1" si="432"/>
        <v>Египет</v>
      </c>
      <c r="C478" s="2" t="s">
        <v>16</v>
      </c>
      <c r="D478" s="18" t="s">
        <v>6</v>
      </c>
      <c r="E478" s="10" t="str">
        <f t="shared" ca="1" si="433"/>
        <v>Q Экс-территориальные организации и органы</v>
      </c>
      <c r="F478" s="23">
        <v>0</v>
      </c>
      <c r="G478" s="23">
        <v>0</v>
      </c>
      <c r="H478" s="23">
        <v>0</v>
      </c>
      <c r="I478" s="23">
        <v>0</v>
      </c>
      <c r="J478" s="23">
        <v>0</v>
      </c>
      <c r="K478" s="23">
        <v>0</v>
      </c>
      <c r="L478" s="23">
        <v>2.7</v>
      </c>
      <c r="M478" s="23">
        <v>2.5</v>
      </c>
      <c r="N478" s="23">
        <v>1</v>
      </c>
      <c r="O478" s="23">
        <v>3</v>
      </c>
      <c r="P478" s="35">
        <f t="shared" si="446"/>
        <v>0</v>
      </c>
      <c r="Q478" s="35">
        <f t="shared" si="447"/>
        <v>0</v>
      </c>
      <c r="R478" s="35">
        <f t="shared" si="448"/>
        <v>0</v>
      </c>
      <c r="S478" s="35">
        <f t="shared" si="449"/>
        <v>0</v>
      </c>
      <c r="T478" s="35">
        <f t="shared" si="450"/>
        <v>0</v>
      </c>
      <c r="U478" s="35">
        <f t="shared" si="451"/>
        <v>0</v>
      </c>
      <c r="V478" s="35">
        <f t="shared" si="452"/>
        <v>1.395947615773174E-4</v>
      </c>
      <c r="W478" s="35">
        <f t="shared" si="453"/>
        <v>1.2228765970768359E-4</v>
      </c>
      <c r="X478" s="35">
        <f t="shared" si="454"/>
        <v>4.6032462092267468E-5</v>
      </c>
      <c r="Y478" s="35">
        <f t="shared" si="455"/>
        <v>1.332918647531879E-4</v>
      </c>
      <c r="Z478" s="2" t="s">
        <v>51</v>
      </c>
      <c r="AA478" s="2" t="s">
        <v>174</v>
      </c>
      <c r="AB478" s="1" t="s">
        <v>264</v>
      </c>
      <c r="AC478" s="1" t="s">
        <v>316</v>
      </c>
    </row>
    <row r="479" spans="1:29" ht="15.75" hidden="1">
      <c r="A479" t="s">
        <v>319</v>
      </c>
      <c r="B479" s="10" t="str">
        <f t="shared" ca="1" si="432"/>
        <v>Салвадор</v>
      </c>
      <c r="C479" s="10" t="s">
        <v>5</v>
      </c>
      <c r="D479" s="25" t="s">
        <v>6</v>
      </c>
      <c r="E479" s="10" t="str">
        <f t="shared" ca="1" si="433"/>
        <v xml:space="preserve">Итого </v>
      </c>
      <c r="F479" s="23">
        <v>2182.5</v>
      </c>
      <c r="G479" s="23">
        <v>2198.9</v>
      </c>
      <c r="H479" s="23">
        <v>2275.1999999999998</v>
      </c>
      <c r="I479" s="23">
        <v>2219.6</v>
      </c>
      <c r="J479" s="23">
        <v>2280.6999999999998</v>
      </c>
      <c r="K479" s="23">
        <v>2253.6</v>
      </c>
      <c r="L479" s="23">
        <v>2283.6</v>
      </c>
      <c r="M479" s="23">
        <v>2337.1</v>
      </c>
      <c r="N479" s="23">
        <v>2419.1999999999998</v>
      </c>
      <c r="O479" s="24">
        <v>2370.8159999999998</v>
      </c>
      <c r="P479" s="35">
        <f t="shared" ref="P479:Y479" si="456">F479/F$479</f>
        <v>1</v>
      </c>
      <c r="Q479" s="35">
        <f t="shared" si="456"/>
        <v>1</v>
      </c>
      <c r="R479" s="35">
        <f t="shared" si="456"/>
        <v>1</v>
      </c>
      <c r="S479" s="35">
        <f t="shared" si="456"/>
        <v>1</v>
      </c>
      <c r="T479" s="35">
        <f t="shared" si="456"/>
        <v>1</v>
      </c>
      <c r="U479" s="35">
        <f t="shared" si="456"/>
        <v>1</v>
      </c>
      <c r="V479" s="35">
        <f t="shared" si="456"/>
        <v>1</v>
      </c>
      <c r="W479" s="35">
        <f t="shared" si="456"/>
        <v>1</v>
      </c>
      <c r="X479" s="35">
        <f t="shared" si="456"/>
        <v>1</v>
      </c>
      <c r="Y479" s="36">
        <f t="shared" si="456"/>
        <v>1</v>
      </c>
      <c r="Z479" s="10" t="s">
        <v>52</v>
      </c>
      <c r="AA479" s="14" t="s">
        <v>288</v>
      </c>
      <c r="AB479" s="5" t="s">
        <v>262</v>
      </c>
      <c r="AC479" s="30" t="s">
        <v>260</v>
      </c>
    </row>
    <row r="480" spans="1:29" ht="31.5" hidden="1">
      <c r="A480" t="s">
        <v>319</v>
      </c>
      <c r="B480" s="10" t="str">
        <f t="shared" ca="1" si="432"/>
        <v>Салвадор</v>
      </c>
      <c r="C480" s="43" t="s">
        <v>5</v>
      </c>
      <c r="D480" s="25" t="s">
        <v>6</v>
      </c>
      <c r="E480" s="10" t="str">
        <f t="shared" ca="1" si="433"/>
        <v>E Электро-, газо- и водоснабжение</v>
      </c>
      <c r="F480" s="23">
        <v>8.1</v>
      </c>
      <c r="G480" s="23">
        <v>8.3000000000000007</v>
      </c>
      <c r="H480" s="23">
        <v>10.1</v>
      </c>
      <c r="I480" s="23">
        <v>9.8000000000000007</v>
      </c>
      <c r="J480" s="23">
        <v>5.7</v>
      </c>
      <c r="K480" s="23">
        <v>9.1999999999999993</v>
      </c>
      <c r="L480" s="23">
        <v>6.4</v>
      </c>
      <c r="M480" s="23">
        <v>9</v>
      </c>
      <c r="N480" s="23">
        <v>10.199999999999999</v>
      </c>
      <c r="O480" s="24">
        <v>9.9959999999999987</v>
      </c>
      <c r="P480" s="35">
        <f t="shared" ref="P480:P487" si="457">F480/F$479</f>
        <v>3.7113402061855669E-3</v>
      </c>
      <c r="Q480" s="35">
        <f t="shared" ref="Q480:Q487" si="458">G480/G$479</f>
        <v>3.7746145800172815E-3</v>
      </c>
      <c r="R480" s="35">
        <f t="shared" ref="R480:R487" si="459">H480/H$479</f>
        <v>4.4391701828410688E-3</v>
      </c>
      <c r="S480" s="35">
        <f t="shared" ref="S480:S487" si="460">I480/I$479</f>
        <v>4.4152099477383321E-3</v>
      </c>
      <c r="T480" s="35">
        <f t="shared" ref="T480:T487" si="461">J480/J$479</f>
        <v>2.4992326917174556E-3</v>
      </c>
      <c r="U480" s="35">
        <f t="shared" ref="U480:U487" si="462">K480/K$479</f>
        <v>4.0823571175008875E-3</v>
      </c>
      <c r="V480" s="35">
        <f t="shared" ref="V480:V487" si="463">L480/L$479</f>
        <v>2.8025923979681207E-3</v>
      </c>
      <c r="W480" s="35">
        <f t="shared" ref="W480:W487" si="464">M480/M$479</f>
        <v>3.8509263617303498E-3</v>
      </c>
      <c r="X480" s="35">
        <f t="shared" ref="X480:X487" si="465">N480/N$479</f>
        <v>4.216269841269841E-3</v>
      </c>
      <c r="Y480" s="36">
        <f t="shared" ref="Y480:Y487" si="466">O480/O$479</f>
        <v>4.216269841269841E-3</v>
      </c>
      <c r="Z480" s="43" t="s">
        <v>52</v>
      </c>
      <c r="AA480" s="4" t="s">
        <v>288</v>
      </c>
      <c r="AB480" s="5" t="s">
        <v>263</v>
      </c>
      <c r="AC480" s="5" t="s">
        <v>314</v>
      </c>
    </row>
    <row r="481" spans="1:29" ht="15.75" hidden="1">
      <c r="A481" t="s">
        <v>319</v>
      </c>
      <c r="B481" s="10" t="str">
        <f t="shared" ca="1" si="432"/>
        <v>Салвадор</v>
      </c>
      <c r="C481" s="6" t="s">
        <v>5</v>
      </c>
      <c r="D481" s="25" t="s">
        <v>6</v>
      </c>
      <c r="E481" s="10" t="str">
        <f t="shared" ca="1" si="433"/>
        <v>H Отели и рестораны</v>
      </c>
      <c r="F481" s="23">
        <v>555.1</v>
      </c>
      <c r="G481" s="23">
        <v>578.29999999999995</v>
      </c>
      <c r="H481" s="23">
        <v>619.4</v>
      </c>
      <c r="I481" s="23">
        <v>633.4</v>
      </c>
      <c r="J481" s="23">
        <v>655.7</v>
      </c>
      <c r="K481" s="23">
        <v>659.7</v>
      </c>
      <c r="L481" s="23">
        <v>674.1</v>
      </c>
      <c r="M481" s="23">
        <v>698.8</v>
      </c>
      <c r="N481" s="23">
        <v>720.6</v>
      </c>
      <c r="O481" s="24">
        <v>706.18799999999999</v>
      </c>
      <c r="P481" s="35">
        <f t="shared" si="457"/>
        <v>0.2543413516609393</v>
      </c>
      <c r="Q481" s="35">
        <f t="shared" si="458"/>
        <v>0.26299513393060164</v>
      </c>
      <c r="R481" s="35">
        <f t="shared" si="459"/>
        <v>0.27223980309423351</v>
      </c>
      <c r="S481" s="35">
        <f t="shared" si="460"/>
        <v>0.2853667327446387</v>
      </c>
      <c r="T481" s="35">
        <f t="shared" si="461"/>
        <v>0.28749945192265536</v>
      </c>
      <c r="U481" s="35">
        <f t="shared" si="462"/>
        <v>0.29273162939297126</v>
      </c>
      <c r="V481" s="35">
        <f t="shared" si="463"/>
        <v>0.29519180241723597</v>
      </c>
      <c r="W481" s="35">
        <f t="shared" si="464"/>
        <v>0.29900303795301869</v>
      </c>
      <c r="X481" s="35">
        <f t="shared" si="465"/>
        <v>0.29786706349206354</v>
      </c>
      <c r="Y481" s="36">
        <f t="shared" si="466"/>
        <v>0.29786706349206349</v>
      </c>
      <c r="Z481" s="6" t="s">
        <v>52</v>
      </c>
      <c r="AA481" s="4" t="s">
        <v>288</v>
      </c>
      <c r="AB481" s="5" t="s">
        <v>273</v>
      </c>
      <c r="AC481" s="30" t="s">
        <v>245</v>
      </c>
    </row>
    <row r="482" spans="1:29" ht="31.5" hidden="1">
      <c r="A482" t="s">
        <v>319</v>
      </c>
      <c r="B482" s="10" t="str">
        <f t="shared" ca="1" si="432"/>
        <v>Салвадор</v>
      </c>
      <c r="C482" s="4" t="s">
        <v>5</v>
      </c>
      <c r="D482" s="25" t="s">
        <v>6</v>
      </c>
      <c r="E482" s="10" t="str">
        <f t="shared" ca="1" si="433"/>
        <v xml:space="preserve">I Транспорт, складское хозяйство и связь </v>
      </c>
      <c r="F482" s="23">
        <v>96.2</v>
      </c>
      <c r="G482" s="23">
        <v>103.6</v>
      </c>
      <c r="H482" s="23">
        <v>105.3</v>
      </c>
      <c r="I482" s="23">
        <v>95.1</v>
      </c>
      <c r="J482" s="23">
        <v>102.9</v>
      </c>
      <c r="K482" s="23">
        <v>112.2</v>
      </c>
      <c r="L482" s="23">
        <v>106.5</v>
      </c>
      <c r="M482" s="23">
        <v>104.7</v>
      </c>
      <c r="N482" s="23">
        <v>103.2</v>
      </c>
      <c r="O482" s="24">
        <v>101.136</v>
      </c>
      <c r="P482" s="35">
        <f t="shared" si="457"/>
        <v>4.4077892325315005E-2</v>
      </c>
      <c r="Q482" s="35">
        <f t="shared" si="458"/>
        <v>4.7114466324071125E-2</v>
      </c>
      <c r="R482" s="35">
        <f t="shared" si="459"/>
        <v>4.6281645569620257E-2</v>
      </c>
      <c r="S482" s="35">
        <f t="shared" si="460"/>
        <v>4.2845557758154622E-2</v>
      </c>
      <c r="T482" s="35">
        <f t="shared" si="461"/>
        <v>4.5117727013636172E-2</v>
      </c>
      <c r="U482" s="35">
        <f t="shared" si="462"/>
        <v>4.9787007454739088E-2</v>
      </c>
      <c r="V482" s="35">
        <f t="shared" si="463"/>
        <v>4.6636889122438255E-2</v>
      </c>
      <c r="W482" s="35">
        <f t="shared" si="464"/>
        <v>4.4799110008129736E-2</v>
      </c>
      <c r="X482" s="35">
        <f t="shared" si="465"/>
        <v>4.265873015873016E-2</v>
      </c>
      <c r="Y482" s="36">
        <f t="shared" si="466"/>
        <v>4.265873015873016E-2</v>
      </c>
      <c r="Z482" s="4" t="s">
        <v>52</v>
      </c>
      <c r="AA482" s="4" t="s">
        <v>288</v>
      </c>
      <c r="AB482" s="5" t="s">
        <v>9</v>
      </c>
      <c r="AC482" s="30" t="s">
        <v>258</v>
      </c>
    </row>
    <row r="483" spans="1:29" ht="15.75" hidden="1">
      <c r="A483" t="s">
        <v>319</v>
      </c>
      <c r="B483" s="10" t="str">
        <f t="shared" ca="1" si="432"/>
        <v>Салвадор</v>
      </c>
      <c r="C483" s="4" t="s">
        <v>5</v>
      </c>
      <c r="D483" s="25" t="s">
        <v>6</v>
      </c>
      <c r="E483" s="10" t="str">
        <f t="shared" ca="1" si="433"/>
        <v xml:space="preserve">J Финансовое посредничество </v>
      </c>
      <c r="F483" s="23">
        <v>81</v>
      </c>
      <c r="G483" s="23">
        <v>83.1</v>
      </c>
      <c r="H483" s="23">
        <v>93.2</v>
      </c>
      <c r="I483" s="23">
        <v>90.2</v>
      </c>
      <c r="J483" s="23">
        <v>99.2</v>
      </c>
      <c r="K483" s="23">
        <v>92</v>
      </c>
      <c r="L483" s="23">
        <v>108.2</v>
      </c>
      <c r="M483" s="23">
        <v>100</v>
      </c>
      <c r="N483" s="23">
        <v>114.4</v>
      </c>
      <c r="O483" s="24">
        <v>112.11200000000001</v>
      </c>
      <c r="P483" s="35">
        <f t="shared" si="457"/>
        <v>3.711340206185567E-2</v>
      </c>
      <c r="Q483" s="35">
        <f t="shared" si="458"/>
        <v>3.77916230842694E-2</v>
      </c>
      <c r="R483" s="35">
        <f t="shared" si="459"/>
        <v>4.09634317862166E-2</v>
      </c>
      <c r="S483" s="35">
        <f t="shared" si="460"/>
        <v>4.0637952784285461E-2</v>
      </c>
      <c r="T483" s="35">
        <f t="shared" si="461"/>
        <v>4.3495418073398524E-2</v>
      </c>
      <c r="U483" s="35">
        <f t="shared" si="462"/>
        <v>4.0823571175008878E-2</v>
      </c>
      <c r="V483" s="35">
        <f t="shared" si="463"/>
        <v>4.7381327728148542E-2</v>
      </c>
      <c r="W483" s="35">
        <f t="shared" si="464"/>
        <v>4.2788070685892778E-2</v>
      </c>
      <c r="X483" s="35">
        <f t="shared" si="465"/>
        <v>4.7288359788359796E-2</v>
      </c>
      <c r="Y483" s="36">
        <f t="shared" si="466"/>
        <v>4.7288359788359796E-2</v>
      </c>
      <c r="Z483" s="4" t="s">
        <v>52</v>
      </c>
      <c r="AA483" s="6" t="s">
        <v>288</v>
      </c>
      <c r="AB483" s="5" t="s">
        <v>267</v>
      </c>
      <c r="AC483" s="30" t="s">
        <v>259</v>
      </c>
    </row>
    <row r="484" spans="1:29" ht="47.25" hidden="1">
      <c r="A484" t="s">
        <v>319</v>
      </c>
      <c r="B484" s="10" t="str">
        <f t="shared" ca="1" si="432"/>
        <v>Салвадор</v>
      </c>
      <c r="C484" s="4" t="s">
        <v>5</v>
      </c>
      <c r="D484" s="25" t="s">
        <v>6</v>
      </c>
      <c r="E484" s="10" t="str">
        <f t="shared" ca="1" si="433"/>
        <v xml:space="preserve">L Государственное управление и оборона; обязательное соц.страхование </v>
      </c>
      <c r="F484" s="23">
        <v>108.6</v>
      </c>
      <c r="G484" s="23">
        <v>117.2</v>
      </c>
      <c r="H484" s="23">
        <v>90.4</v>
      </c>
      <c r="I484" s="23">
        <v>92.5</v>
      </c>
      <c r="J484" s="23">
        <v>93.9</v>
      </c>
      <c r="K484" s="23">
        <v>87.8</v>
      </c>
      <c r="L484" s="23">
        <v>88.4</v>
      </c>
      <c r="M484" s="23">
        <v>92.1</v>
      </c>
      <c r="N484" s="23">
        <v>98.7</v>
      </c>
      <c r="O484" s="24">
        <v>96.725999999999999</v>
      </c>
      <c r="P484" s="35">
        <f t="shared" si="457"/>
        <v>4.9759450171821304E-2</v>
      </c>
      <c r="Q484" s="35">
        <f t="shared" si="458"/>
        <v>5.3299376961207873E-2</v>
      </c>
      <c r="R484" s="35">
        <f t="shared" si="459"/>
        <v>3.9732770745428976E-2</v>
      </c>
      <c r="S484" s="35">
        <f t="shared" si="460"/>
        <v>4.1674175527122007E-2</v>
      </c>
      <c r="T484" s="35">
        <f t="shared" si="461"/>
        <v>4.1171570131977031E-2</v>
      </c>
      <c r="U484" s="35">
        <f t="shared" si="462"/>
        <v>3.8959886403975859E-2</v>
      </c>
      <c r="V484" s="35">
        <f t="shared" si="463"/>
        <v>3.8710807496934667E-2</v>
      </c>
      <c r="W484" s="35">
        <f t="shared" si="464"/>
        <v>3.940781310170724E-2</v>
      </c>
      <c r="X484" s="35">
        <f t="shared" si="465"/>
        <v>4.0798611111111119E-2</v>
      </c>
      <c r="Y484" s="36">
        <f t="shared" si="466"/>
        <v>4.0798611111111112E-2</v>
      </c>
      <c r="Z484" s="4" t="s">
        <v>52</v>
      </c>
      <c r="AA484" s="4" t="s">
        <v>288</v>
      </c>
      <c r="AB484" s="5" t="s">
        <v>12</v>
      </c>
      <c r="AC484" s="30" t="s">
        <v>257</v>
      </c>
    </row>
    <row r="485" spans="1:29" customFormat="1" ht="15.75" hidden="1">
      <c r="A485" t="s">
        <v>319</v>
      </c>
      <c r="B485" s="10" t="str">
        <f t="shared" ca="1" si="432"/>
        <v>Салвадор</v>
      </c>
      <c r="C485" s="2" t="s">
        <v>5</v>
      </c>
      <c r="D485" s="18" t="s">
        <v>6</v>
      </c>
      <c r="E485" s="10" t="str">
        <f t="shared" ca="1" si="433"/>
        <v xml:space="preserve">M Образование </v>
      </c>
      <c r="F485" s="23">
        <v>71.599999999999994</v>
      </c>
      <c r="G485" s="23">
        <v>66.099999999999994</v>
      </c>
      <c r="H485" s="23">
        <v>81.7</v>
      </c>
      <c r="I485" s="23">
        <v>86.9</v>
      </c>
      <c r="J485" s="23">
        <v>76.599999999999994</v>
      </c>
      <c r="K485" s="23">
        <v>77.599999999999994</v>
      </c>
      <c r="L485" s="23">
        <v>85.7</v>
      </c>
      <c r="M485" s="23">
        <v>81.7</v>
      </c>
      <c r="N485" s="23">
        <v>90</v>
      </c>
      <c r="O485" s="24">
        <v>88.2</v>
      </c>
      <c r="P485" s="35">
        <f t="shared" si="457"/>
        <v>3.2806414662084761E-2</v>
      </c>
      <c r="Q485" s="35">
        <f t="shared" si="458"/>
        <v>3.0060484787848465E-2</v>
      </c>
      <c r="R485" s="35">
        <f t="shared" si="459"/>
        <v>3.5908931082981717E-2</v>
      </c>
      <c r="S485" s="35">
        <f t="shared" si="460"/>
        <v>3.9151198414128674E-2</v>
      </c>
      <c r="T485" s="35">
        <f t="shared" si="461"/>
        <v>3.3586179681676681E-2</v>
      </c>
      <c r="U485" s="35">
        <f t="shared" si="462"/>
        <v>3.4433794817181396E-2</v>
      </c>
      <c r="V485" s="35">
        <f t="shared" si="463"/>
        <v>3.7528463829041868E-2</v>
      </c>
      <c r="W485" s="35">
        <f t="shared" si="464"/>
        <v>3.4957853750374399E-2</v>
      </c>
      <c r="X485" s="35">
        <f t="shared" si="465"/>
        <v>3.7202380952380952E-2</v>
      </c>
      <c r="Y485" s="36">
        <f t="shared" si="466"/>
        <v>3.7202380952380959E-2</v>
      </c>
      <c r="Z485" s="2" t="s">
        <v>52</v>
      </c>
      <c r="AA485" s="9" t="s">
        <v>288</v>
      </c>
      <c r="AB485" s="1" t="s">
        <v>13</v>
      </c>
      <c r="AC485" s="30" t="s">
        <v>254</v>
      </c>
    </row>
    <row r="486" spans="1:29" customFormat="1" ht="15.75" hidden="1">
      <c r="A486" t="s">
        <v>319</v>
      </c>
      <c r="B486" s="10" t="str">
        <f t="shared" ca="1" si="432"/>
        <v>Салвадор</v>
      </c>
      <c r="C486" s="2" t="s">
        <v>5</v>
      </c>
      <c r="D486" s="18" t="s">
        <v>6</v>
      </c>
      <c r="E486" s="10" t="str">
        <f t="shared" ca="1" si="433"/>
        <v xml:space="preserve">M Образование </v>
      </c>
      <c r="F486" s="23">
        <v>134.4</v>
      </c>
      <c r="G486" s="23">
        <v>146.69999999999999</v>
      </c>
      <c r="H486" s="23">
        <v>144.19999999999999</v>
      </c>
      <c r="I486" s="23">
        <v>143</v>
      </c>
      <c r="J486" s="23">
        <v>169</v>
      </c>
      <c r="K486" s="23">
        <v>153.1</v>
      </c>
      <c r="L486" s="23">
        <v>158.69999999999999</v>
      </c>
      <c r="M486" s="23">
        <v>164.9</v>
      </c>
      <c r="N486" s="23">
        <v>178.4</v>
      </c>
      <c r="O486" s="24">
        <v>174.83199999999999</v>
      </c>
      <c r="P486" s="35">
        <f t="shared" si="457"/>
        <v>6.1580756013745706E-2</v>
      </c>
      <c r="Q486" s="35">
        <f t="shared" si="458"/>
        <v>6.6715175769703025E-2</v>
      </c>
      <c r="R486" s="35">
        <f t="shared" si="459"/>
        <v>6.3379043600562582E-2</v>
      </c>
      <c r="S486" s="35">
        <f t="shared" si="460"/>
        <v>6.4426022706794026E-2</v>
      </c>
      <c r="T486" s="35">
        <f t="shared" si="461"/>
        <v>7.4100057000043851E-2</v>
      </c>
      <c r="U486" s="35">
        <f t="shared" si="462"/>
        <v>6.7935747248846295E-2</v>
      </c>
      <c r="V486" s="35">
        <f t="shared" si="463"/>
        <v>6.9495533368365739E-2</v>
      </c>
      <c r="W486" s="35">
        <f t="shared" si="464"/>
        <v>7.0557528561037183E-2</v>
      </c>
      <c r="X486" s="35">
        <f t="shared" si="465"/>
        <v>7.374338624338625E-2</v>
      </c>
      <c r="Y486" s="36">
        <f t="shared" si="466"/>
        <v>7.374338624338625E-2</v>
      </c>
      <c r="Z486" s="2" t="s">
        <v>52</v>
      </c>
      <c r="AA486" s="2" t="s">
        <v>288</v>
      </c>
      <c r="AB486" s="1" t="s">
        <v>274</v>
      </c>
      <c r="AC486" s="30" t="s">
        <v>254</v>
      </c>
    </row>
    <row r="487" spans="1:29" customFormat="1" ht="31.5" hidden="1">
      <c r="A487" t="s">
        <v>319</v>
      </c>
      <c r="B487" s="10" t="str">
        <f t="shared" ca="1" si="432"/>
        <v>Лесото</v>
      </c>
      <c r="C487" s="2" t="s">
        <v>5</v>
      </c>
      <c r="D487" s="18" t="s">
        <v>6</v>
      </c>
      <c r="E487" s="10" t="str">
        <f t="shared" ca="1" si="433"/>
        <v>X Не классифируемое по экономической деятельности</v>
      </c>
      <c r="F487" s="23">
        <v>1.2</v>
      </c>
      <c r="G487" s="23">
        <v>1.1000000000000001</v>
      </c>
      <c r="H487" s="23">
        <v>1.4</v>
      </c>
      <c r="I487" s="23">
        <v>9.6</v>
      </c>
      <c r="J487" s="23">
        <v>1.1000000000000001</v>
      </c>
      <c r="K487" s="23">
        <v>0.7</v>
      </c>
      <c r="L487" s="23">
        <v>0</v>
      </c>
      <c r="M487" s="23">
        <v>0</v>
      </c>
      <c r="N487" s="23">
        <v>0.4</v>
      </c>
      <c r="O487" s="24">
        <v>0.39200000000000002</v>
      </c>
      <c r="P487" s="35">
        <f t="shared" si="457"/>
        <v>5.4982817869415803E-4</v>
      </c>
      <c r="Q487" s="35">
        <f t="shared" si="458"/>
        <v>5.0025012506253134E-4</v>
      </c>
      <c r="R487" s="35">
        <f t="shared" si="459"/>
        <v>6.1533052039381157E-4</v>
      </c>
      <c r="S487" s="35">
        <f t="shared" si="460"/>
        <v>4.3251036222742836E-3</v>
      </c>
      <c r="T487" s="35">
        <f t="shared" si="461"/>
        <v>4.8230806331389496E-4</v>
      </c>
      <c r="U487" s="35">
        <f t="shared" si="462"/>
        <v>3.1061412850550232E-4</v>
      </c>
      <c r="V487" s="35">
        <f t="shared" si="463"/>
        <v>0</v>
      </c>
      <c r="W487" s="35">
        <f t="shared" si="464"/>
        <v>0</v>
      </c>
      <c r="X487" s="35">
        <f t="shared" si="465"/>
        <v>1.6534391534391536E-4</v>
      </c>
      <c r="Y487" s="36">
        <f t="shared" si="466"/>
        <v>1.6534391534391536E-4</v>
      </c>
      <c r="Z487" s="2" t="s">
        <v>52</v>
      </c>
      <c r="AA487" s="9" t="s">
        <v>186</v>
      </c>
      <c r="AB487" s="1" t="s">
        <v>265</v>
      </c>
      <c r="AC487" s="1" t="s">
        <v>317</v>
      </c>
    </row>
    <row r="488" spans="1:29" ht="15.75" hidden="1">
      <c r="A488" t="s">
        <v>320</v>
      </c>
      <c r="B488" s="10" t="str">
        <f t="shared" ca="1" si="432"/>
        <v>Эстония</v>
      </c>
      <c r="C488" s="10" t="s">
        <v>5</v>
      </c>
      <c r="D488" s="25" t="s">
        <v>6</v>
      </c>
      <c r="E488" s="10" t="str">
        <f t="shared" ca="1" si="433"/>
        <v xml:space="preserve">Итого </v>
      </c>
      <c r="F488" s="23">
        <v>579.29999999999995</v>
      </c>
      <c r="G488" s="23">
        <v>572.5</v>
      </c>
      <c r="H488" s="23">
        <v>577.70000000000005</v>
      </c>
      <c r="I488" s="23">
        <v>585.5</v>
      </c>
      <c r="J488" s="23">
        <v>594.29999999999995</v>
      </c>
      <c r="K488" s="23">
        <v>595.5</v>
      </c>
      <c r="L488" s="23">
        <v>607.4</v>
      </c>
      <c r="M488" s="23">
        <v>646.29999999999995</v>
      </c>
      <c r="N488" s="23">
        <v>655.29999999999995</v>
      </c>
      <c r="O488" s="23">
        <v>656.5</v>
      </c>
      <c r="P488" s="35">
        <f t="shared" ref="P488:Y488" si="467">F488/F$488</f>
        <v>1</v>
      </c>
      <c r="Q488" s="35">
        <f t="shared" si="467"/>
        <v>1</v>
      </c>
      <c r="R488" s="35">
        <f t="shared" si="467"/>
        <v>1</v>
      </c>
      <c r="S488" s="35">
        <f t="shared" si="467"/>
        <v>1</v>
      </c>
      <c r="T488" s="35">
        <f t="shared" si="467"/>
        <v>1</v>
      </c>
      <c r="U488" s="35">
        <f t="shared" si="467"/>
        <v>1</v>
      </c>
      <c r="V488" s="35">
        <f t="shared" si="467"/>
        <v>1</v>
      </c>
      <c r="W488" s="35">
        <f t="shared" si="467"/>
        <v>1</v>
      </c>
      <c r="X488" s="35">
        <f t="shared" si="467"/>
        <v>1</v>
      </c>
      <c r="Y488" s="35">
        <f t="shared" si="467"/>
        <v>1</v>
      </c>
      <c r="Z488" s="10" t="s">
        <v>53</v>
      </c>
      <c r="AA488" s="11" t="s">
        <v>175</v>
      </c>
      <c r="AB488" s="5" t="s">
        <v>262</v>
      </c>
      <c r="AC488" s="30" t="s">
        <v>260</v>
      </c>
    </row>
    <row r="489" spans="1:29" ht="31.5">
      <c r="A489" t="s">
        <v>320</v>
      </c>
      <c r="B489" s="10" t="str">
        <f t="shared" ca="1" si="432"/>
        <v>Эстония</v>
      </c>
      <c r="C489" s="43" t="s">
        <v>5</v>
      </c>
      <c r="D489" s="25" t="s">
        <v>6</v>
      </c>
      <c r="E489" s="10" t="str">
        <f t="shared" ca="1" si="433"/>
        <v>E Электро-, газо- и водоснабжение</v>
      </c>
      <c r="F489" s="23">
        <v>16.5</v>
      </c>
      <c r="G489" s="23">
        <v>14.7</v>
      </c>
      <c r="H489" s="23">
        <v>11.4</v>
      </c>
      <c r="I489" s="23">
        <v>10.5</v>
      </c>
      <c r="J489" s="23">
        <v>10.199999999999999</v>
      </c>
      <c r="K489" s="23">
        <v>12</v>
      </c>
      <c r="L489" s="23">
        <v>12.5</v>
      </c>
      <c r="M489" s="23">
        <v>12.4</v>
      </c>
      <c r="N489" s="23">
        <v>9.5</v>
      </c>
      <c r="O489" s="23">
        <v>8.9</v>
      </c>
      <c r="P489" s="35">
        <f t="shared" ref="P489:P498" si="468">F489/F$488</f>
        <v>2.8482651475919215E-2</v>
      </c>
      <c r="Q489" s="35">
        <f t="shared" ref="Q489:Q498" si="469">G489/G$488</f>
        <v>2.5676855895196506E-2</v>
      </c>
      <c r="R489" s="35">
        <f t="shared" ref="R489:R498" si="470">H489/H$488</f>
        <v>1.9733425653453349E-2</v>
      </c>
      <c r="S489" s="35">
        <f t="shared" ref="S489:S498" si="471">I489/I$488</f>
        <v>1.7933390264730998E-2</v>
      </c>
      <c r="T489" s="35">
        <f t="shared" ref="T489:T498" si="472">J489/J$488</f>
        <v>1.7163048965169108E-2</v>
      </c>
      <c r="U489" s="35">
        <f t="shared" ref="U489:U498" si="473">K489/K$488</f>
        <v>2.0151133501259445E-2</v>
      </c>
      <c r="V489" s="35">
        <f t="shared" ref="V489:V498" si="474">L489/L$488</f>
        <v>2.057951926243003E-2</v>
      </c>
      <c r="W489" s="35">
        <f t="shared" ref="W489:W498" si="475">M489/M$488</f>
        <v>1.9186136469131983E-2</v>
      </c>
      <c r="X489" s="35">
        <f t="shared" ref="X489:X498" si="476">N489/N$488</f>
        <v>1.4497176865557761E-2</v>
      </c>
      <c r="Y489" s="35">
        <f t="shared" ref="Y489:Y498" si="477">O489/O$488</f>
        <v>1.3556740289413557E-2</v>
      </c>
      <c r="Z489" s="43" t="s">
        <v>53</v>
      </c>
      <c r="AA489" s="11" t="s">
        <v>175</v>
      </c>
      <c r="AB489" s="5" t="s">
        <v>263</v>
      </c>
      <c r="AC489" s="5" t="s">
        <v>314</v>
      </c>
    </row>
    <row r="490" spans="1:29" ht="63">
      <c r="A490" t="s">
        <v>320</v>
      </c>
      <c r="B490" s="10" t="str">
        <f t="shared" ca="1" si="432"/>
        <v>Эстония</v>
      </c>
      <c r="C490" s="6" t="s">
        <v>5</v>
      </c>
      <c r="D490" s="25" t="s">
        <v>6</v>
      </c>
      <c r="E490" s="10" t="str">
        <f t="shared" ca="1" si="433"/>
        <v xml:space="preserve">G Оптовая и розничная торговля; ремонт автомашин, мотоцивлов и продукция домохозяйств  </v>
      </c>
      <c r="F490" s="23">
        <v>81.8</v>
      </c>
      <c r="G490" s="23">
        <v>79.3</v>
      </c>
      <c r="H490" s="23">
        <v>83.6</v>
      </c>
      <c r="I490" s="23">
        <v>86.3</v>
      </c>
      <c r="J490" s="23">
        <v>80.8</v>
      </c>
      <c r="K490" s="23">
        <v>80</v>
      </c>
      <c r="L490" s="23">
        <v>80.599999999999994</v>
      </c>
      <c r="M490" s="23">
        <v>88.7</v>
      </c>
      <c r="N490" s="23">
        <v>88.1</v>
      </c>
      <c r="O490" s="23">
        <v>93.5</v>
      </c>
      <c r="P490" s="35">
        <f t="shared" si="468"/>
        <v>0.14120490246849646</v>
      </c>
      <c r="Q490" s="35">
        <f t="shared" si="469"/>
        <v>0.13851528384279477</v>
      </c>
      <c r="R490" s="35">
        <f t="shared" si="470"/>
        <v>0.14471178812532454</v>
      </c>
      <c r="S490" s="35">
        <f t="shared" si="471"/>
        <v>0.14739538855678908</v>
      </c>
      <c r="T490" s="35">
        <f t="shared" si="472"/>
        <v>0.13595827023388862</v>
      </c>
      <c r="U490" s="35">
        <f t="shared" si="473"/>
        <v>0.1343408900083963</v>
      </c>
      <c r="V490" s="35">
        <f t="shared" si="474"/>
        <v>0.13269674020414882</v>
      </c>
      <c r="W490" s="35">
        <f t="shared" si="475"/>
        <v>0.13724276651709733</v>
      </c>
      <c r="X490" s="35">
        <f t="shared" si="476"/>
        <v>0.13444224019533038</v>
      </c>
      <c r="Y490" s="35">
        <f t="shared" si="477"/>
        <v>0.14242193450114243</v>
      </c>
      <c r="Z490" s="6" t="s">
        <v>53</v>
      </c>
      <c r="AA490" s="11" t="s">
        <v>175</v>
      </c>
      <c r="AB490" s="5" t="s">
        <v>7</v>
      </c>
      <c r="AC490" s="30" t="s">
        <v>244</v>
      </c>
    </row>
    <row r="491" spans="1:29" ht="15.75">
      <c r="A491" t="s">
        <v>320</v>
      </c>
      <c r="B491" s="10" t="str">
        <f t="shared" ca="1" si="432"/>
        <v>Эстония</v>
      </c>
      <c r="C491" s="4" t="s">
        <v>5</v>
      </c>
      <c r="D491" s="25" t="s">
        <v>6</v>
      </c>
      <c r="E491" s="10" t="str">
        <f t="shared" ca="1" si="433"/>
        <v>H Отели и рестораны</v>
      </c>
      <c r="F491" s="23">
        <v>13</v>
      </c>
      <c r="G491" s="23">
        <v>19.899999999999999</v>
      </c>
      <c r="H491" s="23">
        <v>17.399999999999999</v>
      </c>
      <c r="I491" s="23">
        <v>17.899999999999999</v>
      </c>
      <c r="J491" s="23">
        <v>17.399999999999999</v>
      </c>
      <c r="K491" s="23">
        <v>16.2</v>
      </c>
      <c r="L491" s="23">
        <v>22.1</v>
      </c>
      <c r="M491" s="23">
        <v>22.3</v>
      </c>
      <c r="N491" s="23">
        <v>22.8</v>
      </c>
      <c r="O491" s="23">
        <v>24.2</v>
      </c>
      <c r="P491" s="35">
        <f t="shared" si="468"/>
        <v>2.24408769204212E-2</v>
      </c>
      <c r="Q491" s="35">
        <f t="shared" si="469"/>
        <v>3.4759825327510915E-2</v>
      </c>
      <c r="R491" s="35">
        <f t="shared" si="470"/>
        <v>3.0119439155270898E-2</v>
      </c>
      <c r="S491" s="35">
        <f t="shared" si="471"/>
        <v>3.0572160546541414E-2</v>
      </c>
      <c r="T491" s="35">
        <f t="shared" si="472"/>
        <v>2.9278142352347301E-2</v>
      </c>
      <c r="U491" s="35">
        <f t="shared" si="473"/>
        <v>2.7204030226700249E-2</v>
      </c>
      <c r="V491" s="35">
        <f t="shared" si="474"/>
        <v>3.6384590055976294E-2</v>
      </c>
      <c r="W491" s="35">
        <f t="shared" si="475"/>
        <v>3.4504100263035749E-2</v>
      </c>
      <c r="X491" s="35">
        <f t="shared" si="476"/>
        <v>3.4793224477338625E-2</v>
      </c>
      <c r="Y491" s="35">
        <f t="shared" si="477"/>
        <v>3.686214775323686E-2</v>
      </c>
      <c r="Z491" s="4" t="s">
        <v>53</v>
      </c>
      <c r="AA491" s="11" t="s">
        <v>175</v>
      </c>
      <c r="AB491" s="5" t="s">
        <v>8</v>
      </c>
      <c r="AC491" s="30" t="s">
        <v>245</v>
      </c>
    </row>
    <row r="492" spans="1:29" ht="31.5">
      <c r="A492" t="s">
        <v>320</v>
      </c>
      <c r="B492" s="10" t="str">
        <f t="shared" ca="1" si="432"/>
        <v>Эстония</v>
      </c>
      <c r="C492" s="4" t="s">
        <v>5</v>
      </c>
      <c r="D492" s="25" t="s">
        <v>6</v>
      </c>
      <c r="E492" s="10" t="str">
        <f t="shared" ca="1" si="433"/>
        <v xml:space="preserve">I Транспорт, складское хозяйство и связь </v>
      </c>
      <c r="F492" s="23">
        <v>59.4</v>
      </c>
      <c r="G492" s="23">
        <v>56.9</v>
      </c>
      <c r="H492" s="23">
        <v>53.7</v>
      </c>
      <c r="I492" s="23">
        <v>54.5</v>
      </c>
      <c r="J492" s="23">
        <v>56.2</v>
      </c>
      <c r="K492" s="23">
        <v>51.5</v>
      </c>
      <c r="L492" s="23">
        <v>54.6</v>
      </c>
      <c r="M492" s="23">
        <v>61.5</v>
      </c>
      <c r="N492" s="23">
        <v>58.4</v>
      </c>
      <c r="O492" s="23">
        <v>55.7</v>
      </c>
      <c r="P492" s="35">
        <f t="shared" si="468"/>
        <v>0.10253754531330918</v>
      </c>
      <c r="Q492" s="35">
        <f t="shared" si="469"/>
        <v>9.9388646288209606E-2</v>
      </c>
      <c r="R492" s="35">
        <f t="shared" si="470"/>
        <v>9.2954820841267091E-2</v>
      </c>
      <c r="S492" s="35">
        <f t="shared" si="471"/>
        <v>9.308283518360376E-2</v>
      </c>
      <c r="T492" s="35">
        <f t="shared" si="472"/>
        <v>9.4565034494363126E-2</v>
      </c>
      <c r="U492" s="35">
        <f t="shared" si="473"/>
        <v>8.6481947942905119E-2</v>
      </c>
      <c r="V492" s="35">
        <f t="shared" si="474"/>
        <v>8.9891340138294376E-2</v>
      </c>
      <c r="W492" s="35">
        <f t="shared" si="475"/>
        <v>9.5157047810614279E-2</v>
      </c>
      <c r="X492" s="35">
        <f t="shared" si="476"/>
        <v>8.9119487257744545E-2</v>
      </c>
      <c r="Y492" s="35">
        <f t="shared" si="477"/>
        <v>8.4843869002284841E-2</v>
      </c>
      <c r="Z492" s="4" t="s">
        <v>53</v>
      </c>
      <c r="AA492" s="11" t="s">
        <v>175</v>
      </c>
      <c r="AB492" s="5" t="s">
        <v>9</v>
      </c>
      <c r="AC492" s="30" t="s">
        <v>258</v>
      </c>
    </row>
    <row r="493" spans="1:29" ht="15.75">
      <c r="A493" t="s">
        <v>320</v>
      </c>
      <c r="B493" s="10" t="str">
        <f t="shared" ca="1" si="432"/>
        <v>Эстония</v>
      </c>
      <c r="C493" s="4" t="s">
        <v>5</v>
      </c>
      <c r="D493" s="25" t="s">
        <v>6</v>
      </c>
      <c r="E493" s="10" t="str">
        <f t="shared" ca="1" si="433"/>
        <v xml:space="preserve">J Финансовое посредничество </v>
      </c>
      <c r="F493" s="23">
        <v>8.6</v>
      </c>
      <c r="G493" s="23">
        <v>7.7</v>
      </c>
      <c r="H493" s="23">
        <v>7.2</v>
      </c>
      <c r="I493" s="23">
        <v>7.9</v>
      </c>
      <c r="J493" s="23">
        <v>7.6</v>
      </c>
      <c r="K493" s="23">
        <v>7.9</v>
      </c>
      <c r="L493" s="23">
        <v>6.9</v>
      </c>
      <c r="M493" s="23">
        <v>7.3</v>
      </c>
      <c r="N493" s="23">
        <v>9.4</v>
      </c>
      <c r="O493" s="23">
        <v>10.4</v>
      </c>
      <c r="P493" s="35">
        <f t="shared" si="468"/>
        <v>1.4845503193509408E-2</v>
      </c>
      <c r="Q493" s="35">
        <f t="shared" si="469"/>
        <v>1.3449781659388647E-2</v>
      </c>
      <c r="R493" s="35">
        <f t="shared" si="470"/>
        <v>1.2463216202181063E-2</v>
      </c>
      <c r="S493" s="35">
        <f t="shared" si="471"/>
        <v>1.3492741246797609E-2</v>
      </c>
      <c r="T493" s="35">
        <f t="shared" si="472"/>
        <v>1.2788154130910315E-2</v>
      </c>
      <c r="U493" s="35">
        <f t="shared" si="473"/>
        <v>1.3266162888329136E-2</v>
      </c>
      <c r="V493" s="35">
        <f t="shared" si="474"/>
        <v>1.1359894632861377E-2</v>
      </c>
      <c r="W493" s="35">
        <f t="shared" si="475"/>
        <v>1.1295064211666409E-2</v>
      </c>
      <c r="X493" s="35">
        <f t="shared" si="476"/>
        <v>1.4344575003815047E-2</v>
      </c>
      <c r="Y493" s="35">
        <f t="shared" si="477"/>
        <v>1.5841584158415842E-2</v>
      </c>
      <c r="Z493" s="4" t="s">
        <v>53</v>
      </c>
      <c r="AA493" s="11" t="s">
        <v>175</v>
      </c>
      <c r="AB493" s="5" t="s">
        <v>10</v>
      </c>
      <c r="AC493" s="30" t="s">
        <v>259</v>
      </c>
    </row>
    <row r="494" spans="1:29" ht="31.5">
      <c r="A494" t="s">
        <v>320</v>
      </c>
      <c r="B494" s="10" t="str">
        <f t="shared" ca="1" si="432"/>
        <v>Эстония</v>
      </c>
      <c r="C494" s="4" t="s">
        <v>5</v>
      </c>
      <c r="D494" s="25" t="s">
        <v>6</v>
      </c>
      <c r="E494" s="10" t="str">
        <f t="shared" ca="1" si="433"/>
        <v xml:space="preserve">K Недвижимость, аренда и деловая активность </v>
      </c>
      <c r="F494" s="23">
        <v>37.4</v>
      </c>
      <c r="G494" s="23">
        <v>40</v>
      </c>
      <c r="H494" s="23">
        <v>38.200000000000003</v>
      </c>
      <c r="I494" s="23">
        <v>44.3</v>
      </c>
      <c r="J494" s="23">
        <v>44.4</v>
      </c>
      <c r="K494" s="23">
        <v>39.4</v>
      </c>
      <c r="L494" s="23">
        <v>46.4</v>
      </c>
      <c r="M494" s="23">
        <v>48.1</v>
      </c>
      <c r="N494" s="23">
        <v>49.5</v>
      </c>
      <c r="O494" s="23">
        <v>51.9</v>
      </c>
      <c r="P494" s="35">
        <f t="shared" si="468"/>
        <v>6.456067667875022E-2</v>
      </c>
      <c r="Q494" s="35">
        <f t="shared" si="469"/>
        <v>6.9868995633187769E-2</v>
      </c>
      <c r="R494" s="35">
        <f t="shared" si="470"/>
        <v>6.6124285961571744E-2</v>
      </c>
      <c r="S494" s="35">
        <f t="shared" si="471"/>
        <v>7.566182749786507E-2</v>
      </c>
      <c r="T494" s="35">
        <f t="shared" si="472"/>
        <v>7.4709742554265532E-2</v>
      </c>
      <c r="U494" s="35">
        <f t="shared" si="473"/>
        <v>6.616288832913518E-2</v>
      </c>
      <c r="V494" s="35">
        <f t="shared" si="474"/>
        <v>7.6391175502140266E-2</v>
      </c>
      <c r="W494" s="35">
        <f t="shared" si="475"/>
        <v>7.4423642271391005E-2</v>
      </c>
      <c r="X494" s="35">
        <f t="shared" si="476"/>
        <v>7.5537921562643065E-2</v>
      </c>
      <c r="Y494" s="35">
        <f t="shared" si="477"/>
        <v>7.9055597867479052E-2</v>
      </c>
      <c r="Z494" s="4" t="s">
        <v>53</v>
      </c>
      <c r="AA494" s="11" t="s">
        <v>175</v>
      </c>
      <c r="AB494" s="5" t="s">
        <v>11</v>
      </c>
      <c r="AC494" s="30" t="s">
        <v>256</v>
      </c>
    </row>
    <row r="495" spans="1:29" ht="47.25">
      <c r="A495" t="s">
        <v>320</v>
      </c>
      <c r="B495" s="10" t="str">
        <f t="shared" ca="1" si="432"/>
        <v>Эстония</v>
      </c>
      <c r="C495" s="4" t="s">
        <v>5</v>
      </c>
      <c r="D495" s="25" t="s">
        <v>6</v>
      </c>
      <c r="E495" s="10" t="str">
        <f t="shared" ca="1" si="433"/>
        <v xml:space="preserve">L Государственное управление и оборона; обязательное соц.страхование </v>
      </c>
      <c r="F495" s="23">
        <v>34.700000000000003</v>
      </c>
      <c r="G495" s="23">
        <v>34.1</v>
      </c>
      <c r="H495" s="23">
        <v>34.799999999999997</v>
      </c>
      <c r="I495" s="23">
        <v>33.200000000000003</v>
      </c>
      <c r="J495" s="23">
        <v>34.5</v>
      </c>
      <c r="K495" s="23">
        <v>36.9</v>
      </c>
      <c r="L495" s="23">
        <v>37.200000000000003</v>
      </c>
      <c r="M495" s="23">
        <v>39</v>
      </c>
      <c r="N495" s="23">
        <v>39.200000000000003</v>
      </c>
      <c r="O495" s="23">
        <v>38.4</v>
      </c>
      <c r="P495" s="35">
        <f t="shared" si="468"/>
        <v>5.9899879164508903E-2</v>
      </c>
      <c r="Q495" s="35">
        <f t="shared" si="469"/>
        <v>5.9563318777292582E-2</v>
      </c>
      <c r="R495" s="35">
        <f t="shared" si="470"/>
        <v>6.0238878310541796E-2</v>
      </c>
      <c r="S495" s="35">
        <f t="shared" si="471"/>
        <v>5.6703672075149453E-2</v>
      </c>
      <c r="T495" s="35">
        <f t="shared" si="472"/>
        <v>5.8051489146895514E-2</v>
      </c>
      <c r="U495" s="35">
        <f t="shared" si="473"/>
        <v>6.1964735516372792E-2</v>
      </c>
      <c r="V495" s="35">
        <f t="shared" si="474"/>
        <v>6.1244649324991775E-2</v>
      </c>
      <c r="W495" s="35">
        <f t="shared" si="475"/>
        <v>6.0343493733560273E-2</v>
      </c>
      <c r="X495" s="35">
        <f t="shared" si="476"/>
        <v>5.9819929803143608E-2</v>
      </c>
      <c r="Y495" s="35">
        <f t="shared" si="477"/>
        <v>5.8492003046458491E-2</v>
      </c>
      <c r="Z495" s="4" t="s">
        <v>53</v>
      </c>
      <c r="AA495" s="11" t="s">
        <v>175</v>
      </c>
      <c r="AB495" s="5" t="s">
        <v>12</v>
      </c>
      <c r="AC495" s="30" t="s">
        <v>257</v>
      </c>
    </row>
    <row r="496" spans="1:29" customFormat="1" ht="15.75">
      <c r="A496" t="s">
        <v>320</v>
      </c>
      <c r="B496" s="10" t="str">
        <f t="shared" ca="1" si="432"/>
        <v>Эстония</v>
      </c>
      <c r="C496" s="2" t="s">
        <v>5</v>
      </c>
      <c r="D496" s="18" t="s">
        <v>6</v>
      </c>
      <c r="E496" s="10" t="str">
        <f t="shared" ca="1" si="433"/>
        <v xml:space="preserve">M Образование </v>
      </c>
      <c r="F496" s="23">
        <v>50.3</v>
      </c>
      <c r="G496" s="23">
        <v>44.6</v>
      </c>
      <c r="H496" s="23">
        <v>51</v>
      </c>
      <c r="I496" s="23">
        <v>55.6</v>
      </c>
      <c r="J496" s="23">
        <v>56.9</v>
      </c>
      <c r="K496" s="23">
        <v>54.5</v>
      </c>
      <c r="L496" s="23">
        <v>54.9</v>
      </c>
      <c r="M496" s="23">
        <v>58.5</v>
      </c>
      <c r="N496" s="23">
        <v>54.5</v>
      </c>
      <c r="O496" s="23">
        <v>59.6</v>
      </c>
      <c r="P496" s="35">
        <f t="shared" si="468"/>
        <v>8.6828931469014325E-2</v>
      </c>
      <c r="Q496" s="35">
        <f t="shared" si="469"/>
        <v>7.790393013100437E-2</v>
      </c>
      <c r="R496" s="35">
        <f t="shared" si="470"/>
        <v>8.8281114765449184E-2</v>
      </c>
      <c r="S496" s="35">
        <f t="shared" si="471"/>
        <v>9.4961571306575579E-2</v>
      </c>
      <c r="T496" s="35">
        <f t="shared" si="472"/>
        <v>9.5742890795894334E-2</v>
      </c>
      <c r="U496" s="35">
        <f t="shared" si="473"/>
        <v>9.1519731318219985E-2</v>
      </c>
      <c r="V496" s="35">
        <f t="shared" si="474"/>
        <v>9.0385248600592688E-2</v>
      </c>
      <c r="W496" s="35">
        <f t="shared" si="475"/>
        <v>9.0515240600340399E-2</v>
      </c>
      <c r="X496" s="35">
        <f t="shared" si="476"/>
        <v>8.3168014649778729E-2</v>
      </c>
      <c r="Y496" s="35">
        <f t="shared" si="477"/>
        <v>9.0784463061690787E-2</v>
      </c>
      <c r="Z496" s="2" t="s">
        <v>53</v>
      </c>
      <c r="AA496" s="11" t="s">
        <v>175</v>
      </c>
      <c r="AB496" s="1" t="s">
        <v>13</v>
      </c>
      <c r="AC496" s="30" t="s">
        <v>254</v>
      </c>
    </row>
    <row r="497" spans="1:29" customFormat="1" ht="25.5">
      <c r="A497" t="s">
        <v>320</v>
      </c>
      <c r="B497" s="10" t="str">
        <f t="shared" ca="1" si="432"/>
        <v>Эстония</v>
      </c>
      <c r="C497" s="2" t="s">
        <v>5</v>
      </c>
      <c r="D497" s="18" t="s">
        <v>6</v>
      </c>
      <c r="E497" s="10" t="str">
        <f t="shared" ca="1" si="433"/>
        <v xml:space="preserve">N Здравоохранение и социальная работа </v>
      </c>
      <c r="F497" s="23">
        <v>31.3</v>
      </c>
      <c r="G497" s="23">
        <v>28.5</v>
      </c>
      <c r="H497" s="23">
        <v>30.9</v>
      </c>
      <c r="I497" s="23">
        <v>31.6</v>
      </c>
      <c r="J497" s="23">
        <v>36.4</v>
      </c>
      <c r="K497" s="23">
        <v>37.5</v>
      </c>
      <c r="L497" s="23">
        <v>35</v>
      </c>
      <c r="M497" s="23">
        <v>37.5</v>
      </c>
      <c r="N497" s="23">
        <v>36.4</v>
      </c>
      <c r="O497" s="23">
        <v>31.6</v>
      </c>
      <c r="P497" s="35">
        <f t="shared" si="468"/>
        <v>5.4030726739167964E-2</v>
      </c>
      <c r="Q497" s="35">
        <f t="shared" si="469"/>
        <v>4.9781659388646288E-2</v>
      </c>
      <c r="R497" s="35">
        <f t="shared" si="470"/>
        <v>5.3487969534360386E-2</v>
      </c>
      <c r="S497" s="35">
        <f t="shared" si="471"/>
        <v>5.3970964987190437E-2</v>
      </c>
      <c r="T497" s="35">
        <f t="shared" si="472"/>
        <v>6.1248527679623091E-2</v>
      </c>
      <c r="U497" s="35">
        <f t="shared" si="473"/>
        <v>6.2972292191435769E-2</v>
      </c>
      <c r="V497" s="35">
        <f t="shared" si="474"/>
        <v>5.7622653934804084E-2</v>
      </c>
      <c r="W497" s="35">
        <f t="shared" si="475"/>
        <v>5.802259012842334E-2</v>
      </c>
      <c r="X497" s="35">
        <f t="shared" si="476"/>
        <v>5.5547077674347627E-2</v>
      </c>
      <c r="Y497" s="35">
        <f t="shared" si="477"/>
        <v>4.8134044173648138E-2</v>
      </c>
      <c r="Z497" s="2" t="s">
        <v>53</v>
      </c>
      <c r="AA497" s="11" t="s">
        <v>175</v>
      </c>
      <c r="AB497" s="1" t="s">
        <v>14</v>
      </c>
      <c r="AC497" s="30" t="s">
        <v>255</v>
      </c>
    </row>
    <row r="498" spans="1:29" ht="31.5">
      <c r="A498" t="s">
        <v>320</v>
      </c>
      <c r="B498" s="10" t="str">
        <f t="shared" ca="1" si="432"/>
        <v>Эстония</v>
      </c>
      <c r="C498" s="4" t="s">
        <v>5</v>
      </c>
      <c r="D498" s="25" t="s">
        <v>6</v>
      </c>
      <c r="E498" s="10" t="str">
        <f t="shared" ca="1" si="433"/>
        <v>O Прочие виды коммунальных, социальных и личных услуг</v>
      </c>
      <c r="F498" s="23">
        <v>29.7</v>
      </c>
      <c r="G498" s="23">
        <v>29.6</v>
      </c>
      <c r="H498" s="23">
        <v>30.4</v>
      </c>
      <c r="I498" s="23">
        <v>30.1</v>
      </c>
      <c r="J498" s="23">
        <v>30.4</v>
      </c>
      <c r="K498" s="23">
        <v>28.8</v>
      </c>
      <c r="L498" s="23">
        <v>31.1</v>
      </c>
      <c r="M498" s="23">
        <v>34.299999999999997</v>
      </c>
      <c r="N498" s="23">
        <v>35.6</v>
      </c>
      <c r="O498" s="23">
        <v>32.4</v>
      </c>
      <c r="P498" s="35">
        <f t="shared" si="468"/>
        <v>5.1268772656654589E-2</v>
      </c>
      <c r="Q498" s="35">
        <f t="shared" si="469"/>
        <v>5.1703056768558957E-2</v>
      </c>
      <c r="R498" s="35">
        <f t="shared" si="470"/>
        <v>5.2622468409208922E-2</v>
      </c>
      <c r="S498" s="35">
        <f t="shared" si="471"/>
        <v>5.1409052092228867E-2</v>
      </c>
      <c r="T498" s="35">
        <f t="shared" si="472"/>
        <v>5.115261652364126E-2</v>
      </c>
      <c r="U498" s="35">
        <f t="shared" si="473"/>
        <v>4.8362720403022669E-2</v>
      </c>
      <c r="V498" s="35">
        <f t="shared" si="474"/>
        <v>5.1201843924925917E-2</v>
      </c>
      <c r="W498" s="35">
        <f t="shared" si="475"/>
        <v>5.3071329104131211E-2</v>
      </c>
      <c r="X498" s="35">
        <f t="shared" si="476"/>
        <v>5.4326262780405928E-2</v>
      </c>
      <c r="Y498" s="35">
        <f t="shared" si="477"/>
        <v>4.9352627570449351E-2</v>
      </c>
      <c r="Z498" s="4" t="s">
        <v>53</v>
      </c>
      <c r="AA498" s="11" t="s">
        <v>175</v>
      </c>
      <c r="AB498" s="5" t="s">
        <v>266</v>
      </c>
      <c r="AC498" s="49" t="s">
        <v>315</v>
      </c>
    </row>
    <row r="499" spans="1:29" ht="15.75" hidden="1">
      <c r="A499" t="s">
        <v>319</v>
      </c>
      <c r="B499" s="10" t="str">
        <f t="shared" ca="1" si="432"/>
        <v>Эфиопия</v>
      </c>
      <c r="C499" s="10" t="s">
        <v>16</v>
      </c>
      <c r="D499" s="21" t="s">
        <v>6</v>
      </c>
      <c r="E499" s="10" t="str">
        <f t="shared" ca="1" si="433"/>
        <v xml:space="preserve">Итого </v>
      </c>
      <c r="F499" s="22">
        <v>28166.155757713655</v>
      </c>
      <c r="G499" s="22">
        <v>28740.975262973119</v>
      </c>
      <c r="H499" s="22">
        <v>29327.525778544001</v>
      </c>
      <c r="I499" s="22">
        <v>29926.046712800002</v>
      </c>
      <c r="J499" s="22">
        <v>30536.782360000001</v>
      </c>
      <c r="K499" s="22">
        <v>31159.982</v>
      </c>
      <c r="L499" s="23">
        <v>31795.9</v>
      </c>
      <c r="M499" s="24">
        <v>31159.982</v>
      </c>
      <c r="N499" s="24">
        <v>30536.782360000001</v>
      </c>
      <c r="O499" s="24">
        <v>29926.046712800002</v>
      </c>
      <c r="P499" s="34">
        <f t="shared" ref="P499:Y499" si="478">F499/F$499</f>
        <v>1</v>
      </c>
      <c r="Q499" s="34">
        <f t="shared" si="478"/>
        <v>1</v>
      </c>
      <c r="R499" s="34">
        <f t="shared" si="478"/>
        <v>1</v>
      </c>
      <c r="S499" s="34">
        <f t="shared" si="478"/>
        <v>1</v>
      </c>
      <c r="T499" s="34">
        <f t="shared" si="478"/>
        <v>1</v>
      </c>
      <c r="U499" s="34">
        <f t="shared" si="478"/>
        <v>1</v>
      </c>
      <c r="V499" s="35">
        <f t="shared" si="478"/>
        <v>1</v>
      </c>
      <c r="W499" s="36">
        <f t="shared" si="478"/>
        <v>1</v>
      </c>
      <c r="X499" s="36">
        <f t="shared" si="478"/>
        <v>1</v>
      </c>
      <c r="Y499" s="36">
        <f t="shared" si="478"/>
        <v>1</v>
      </c>
      <c r="Z499" s="10" t="s">
        <v>54</v>
      </c>
      <c r="AA499" s="2" t="s">
        <v>229</v>
      </c>
      <c r="AB499" s="5" t="s">
        <v>262</v>
      </c>
      <c r="AC499" s="30" t="s">
        <v>260</v>
      </c>
    </row>
    <row r="500" spans="1:29" customFormat="1" ht="31.5" hidden="1">
      <c r="A500" t="s">
        <v>319</v>
      </c>
      <c r="B500" s="10" t="str">
        <f t="shared" ca="1" si="432"/>
        <v>Эфиопия</v>
      </c>
      <c r="C500" s="16" t="s">
        <v>16</v>
      </c>
      <c r="D500" s="15" t="s">
        <v>6</v>
      </c>
      <c r="E500" s="10" t="str">
        <f t="shared" ca="1" si="433"/>
        <v>E Электро-, газо- и водоснабжение</v>
      </c>
      <c r="F500" s="22">
        <v>29.144214330425594</v>
      </c>
      <c r="G500" s="22">
        <v>29.738994214719995</v>
      </c>
      <c r="H500" s="22">
        <v>30.345912463999994</v>
      </c>
      <c r="I500" s="22">
        <v>30.965216799999993</v>
      </c>
      <c r="J500" s="22">
        <v>31.597159999999995</v>
      </c>
      <c r="K500" s="22">
        <v>32.241999999999997</v>
      </c>
      <c r="L500" s="23">
        <v>32.9</v>
      </c>
      <c r="M500" s="24">
        <v>32.932899999999997</v>
      </c>
      <c r="N500" s="24">
        <v>32.932899999999997</v>
      </c>
      <c r="O500" s="24">
        <v>32.274241999999994</v>
      </c>
      <c r="P500" s="34">
        <f t="shared" ref="P500:P512" si="479">F500/F$499</f>
        <v>1.034724602857601E-3</v>
      </c>
      <c r="Q500" s="34">
        <f t="shared" ref="Q500:Q512" si="480">G500/G$499</f>
        <v>1.034724602857601E-3</v>
      </c>
      <c r="R500" s="34">
        <f t="shared" ref="R500:R512" si="481">H500/H$499</f>
        <v>1.034724602857601E-3</v>
      </c>
      <c r="S500" s="34">
        <f t="shared" ref="S500:S512" si="482">I500/I$499</f>
        <v>1.0347246028576007E-3</v>
      </c>
      <c r="T500" s="34">
        <f t="shared" ref="T500:T512" si="483">J500/J$499</f>
        <v>1.034724602857601E-3</v>
      </c>
      <c r="U500" s="34">
        <f t="shared" ref="U500:U512" si="484">K500/K$499</f>
        <v>1.034724602857601E-3</v>
      </c>
      <c r="V500" s="35">
        <f t="shared" ref="V500:V512" si="485">L500/L$499</f>
        <v>1.034724602857601E-3</v>
      </c>
      <c r="W500" s="36">
        <f t="shared" ref="W500:W512" si="486">M500/M$499</f>
        <v>1.0568972729188353E-3</v>
      </c>
      <c r="X500" s="36">
        <f t="shared" ref="X500:X512" si="487">N500/N$499</f>
        <v>1.0784666050192198E-3</v>
      </c>
      <c r="Y500" s="36">
        <f t="shared" ref="Y500:Y512" si="488">O500/O$499</f>
        <v>1.0784666050192195E-3</v>
      </c>
      <c r="Z500" s="16" t="s">
        <v>54</v>
      </c>
      <c r="AA500" s="2" t="s">
        <v>229</v>
      </c>
      <c r="AB500" s="1" t="s">
        <v>263</v>
      </c>
      <c r="AC500" s="1" t="s">
        <v>314</v>
      </c>
    </row>
    <row r="501" spans="1:29" customFormat="1" ht="63" hidden="1">
      <c r="A501" t="s">
        <v>319</v>
      </c>
      <c r="B501" s="10" t="str">
        <f t="shared" ca="1" si="432"/>
        <v>Эфиопия</v>
      </c>
      <c r="C501" s="9" t="s">
        <v>16</v>
      </c>
      <c r="D501" s="15" t="s">
        <v>6</v>
      </c>
      <c r="E501" s="10" t="str">
        <f t="shared" ca="1" si="433"/>
        <v xml:space="preserve">G Оптовая и розничная торговля; ремонт автомашин, мотоцивлов и продукция домохозяйств  </v>
      </c>
      <c r="F501" s="22">
        <v>1450.2125617124543</v>
      </c>
      <c r="G501" s="22">
        <v>1479.80873644128</v>
      </c>
      <c r="H501" s="22">
        <v>1510.008914736</v>
      </c>
      <c r="I501" s="22">
        <v>1540.8254231999999</v>
      </c>
      <c r="J501" s="22">
        <v>1572.2708399999999</v>
      </c>
      <c r="K501" s="22">
        <v>1604.3579999999999</v>
      </c>
      <c r="L501" s="23">
        <v>1637.1</v>
      </c>
      <c r="M501" s="24">
        <v>1638.7370999999998</v>
      </c>
      <c r="N501" s="24">
        <v>1638.7370999999998</v>
      </c>
      <c r="O501" s="24">
        <v>1605.9623579999998</v>
      </c>
      <c r="P501" s="34">
        <f t="shared" si="479"/>
        <v>5.148777043581091E-2</v>
      </c>
      <c r="Q501" s="34">
        <f t="shared" si="480"/>
        <v>5.1487770435810903E-2</v>
      </c>
      <c r="R501" s="34">
        <f t="shared" si="481"/>
        <v>5.1487770435810903E-2</v>
      </c>
      <c r="S501" s="34">
        <f t="shared" si="482"/>
        <v>5.1487770435810903E-2</v>
      </c>
      <c r="T501" s="34">
        <f t="shared" si="483"/>
        <v>5.1487770435810903E-2</v>
      </c>
      <c r="U501" s="34">
        <f t="shared" si="484"/>
        <v>5.1487770435810903E-2</v>
      </c>
      <c r="V501" s="35">
        <f t="shared" si="485"/>
        <v>5.1487770435810903E-2</v>
      </c>
      <c r="W501" s="36">
        <f t="shared" si="486"/>
        <v>5.2591079802292565E-2</v>
      </c>
      <c r="X501" s="36">
        <f t="shared" si="487"/>
        <v>5.3664367145196491E-2</v>
      </c>
      <c r="Y501" s="36">
        <f t="shared" si="488"/>
        <v>5.3664367145196484E-2</v>
      </c>
      <c r="Z501" s="9" t="s">
        <v>54</v>
      </c>
      <c r="AA501" s="2" t="s">
        <v>229</v>
      </c>
      <c r="AB501" s="1" t="s">
        <v>7</v>
      </c>
      <c r="AC501" s="30" t="s">
        <v>244</v>
      </c>
    </row>
    <row r="502" spans="1:29" customFormat="1" ht="15.75" hidden="1">
      <c r="A502" t="s">
        <v>319</v>
      </c>
      <c r="B502" s="10" t="str">
        <f t="shared" ca="1" si="432"/>
        <v>Эфиопия</v>
      </c>
      <c r="C502" s="2" t="s">
        <v>16</v>
      </c>
      <c r="D502" s="15" t="s">
        <v>6</v>
      </c>
      <c r="E502" s="10" t="str">
        <f t="shared" ca="1" si="433"/>
        <v>H Отели и рестораны</v>
      </c>
      <c r="F502" s="22">
        <v>681.30137512250235</v>
      </c>
      <c r="G502" s="22">
        <v>695.20548481888</v>
      </c>
      <c r="H502" s="22">
        <v>709.39335185599998</v>
      </c>
      <c r="I502" s="22">
        <v>723.87076720000005</v>
      </c>
      <c r="J502" s="22">
        <v>738.64364</v>
      </c>
      <c r="K502" s="22">
        <v>753.71799999999996</v>
      </c>
      <c r="L502" s="23">
        <v>769.1</v>
      </c>
      <c r="M502" s="24">
        <v>769.86909999999989</v>
      </c>
      <c r="N502" s="24">
        <v>769.86909999999989</v>
      </c>
      <c r="O502" s="24">
        <v>754.4717179999999</v>
      </c>
      <c r="P502" s="34">
        <f t="shared" si="479"/>
        <v>2.4188653254035897E-2</v>
      </c>
      <c r="Q502" s="34">
        <f t="shared" si="480"/>
        <v>2.4188653254035897E-2</v>
      </c>
      <c r="R502" s="34">
        <f t="shared" si="481"/>
        <v>2.4188653254035897E-2</v>
      </c>
      <c r="S502" s="34">
        <f t="shared" si="482"/>
        <v>2.4188653254035897E-2</v>
      </c>
      <c r="T502" s="34">
        <f t="shared" si="483"/>
        <v>2.4188653254035897E-2</v>
      </c>
      <c r="U502" s="34">
        <f t="shared" si="484"/>
        <v>2.4188653254035897E-2</v>
      </c>
      <c r="V502" s="35">
        <f t="shared" si="485"/>
        <v>2.4188653254035897E-2</v>
      </c>
      <c r="W502" s="36">
        <f t="shared" si="486"/>
        <v>2.470698153805095E-2</v>
      </c>
      <c r="X502" s="36">
        <f t="shared" si="487"/>
        <v>2.5211205651072398E-2</v>
      </c>
      <c r="Y502" s="36">
        <f t="shared" si="488"/>
        <v>2.5211205651072394E-2</v>
      </c>
      <c r="Z502" s="2" t="s">
        <v>54</v>
      </c>
      <c r="AA502" s="2" t="s">
        <v>229</v>
      </c>
      <c r="AB502" s="1" t="s">
        <v>8</v>
      </c>
      <c r="AC502" s="30" t="s">
        <v>245</v>
      </c>
    </row>
    <row r="503" spans="1:29" customFormat="1" ht="31.5" hidden="1">
      <c r="A503" t="s">
        <v>319</v>
      </c>
      <c r="B503" s="10" t="str">
        <f t="shared" ca="1" si="432"/>
        <v>Эфиопия</v>
      </c>
      <c r="C503" s="2" t="s">
        <v>16</v>
      </c>
      <c r="D503" s="15" t="s">
        <v>6</v>
      </c>
      <c r="E503" s="10" t="str">
        <f t="shared" ca="1" si="433"/>
        <v xml:space="preserve">I Транспорт, складское хозяйство и связь </v>
      </c>
      <c r="F503" s="22">
        <v>129.68732455848959</v>
      </c>
      <c r="G503" s="22">
        <v>132.33400465151999</v>
      </c>
      <c r="H503" s="22">
        <v>135.03469862399999</v>
      </c>
      <c r="I503" s="22">
        <v>137.7905088</v>
      </c>
      <c r="J503" s="22">
        <v>140.60256000000001</v>
      </c>
      <c r="K503" s="22">
        <v>143.47200000000001</v>
      </c>
      <c r="L503" s="23">
        <v>146.4</v>
      </c>
      <c r="M503" s="24">
        <v>146.54639999999998</v>
      </c>
      <c r="N503" s="24">
        <v>146.54639999999998</v>
      </c>
      <c r="O503" s="24">
        <v>143.61547199999998</v>
      </c>
      <c r="P503" s="34">
        <f t="shared" si="479"/>
        <v>4.6043672297371675E-3</v>
      </c>
      <c r="Q503" s="34">
        <f t="shared" si="480"/>
        <v>4.6043672297371675E-3</v>
      </c>
      <c r="R503" s="34">
        <f t="shared" si="481"/>
        <v>4.6043672297371666E-3</v>
      </c>
      <c r="S503" s="34">
        <f t="shared" si="482"/>
        <v>4.6043672297371666E-3</v>
      </c>
      <c r="T503" s="34">
        <f t="shared" si="483"/>
        <v>4.6043672297371675E-3</v>
      </c>
      <c r="U503" s="34">
        <f t="shared" si="484"/>
        <v>4.6043672297371675E-3</v>
      </c>
      <c r="V503" s="35">
        <f t="shared" si="485"/>
        <v>4.6043672297371675E-3</v>
      </c>
      <c r="W503" s="36">
        <f t="shared" si="486"/>
        <v>4.7030322418029633E-3</v>
      </c>
      <c r="X503" s="36">
        <f t="shared" si="487"/>
        <v>4.7990124916356767E-3</v>
      </c>
      <c r="Y503" s="36">
        <f t="shared" si="488"/>
        <v>4.7990124916356767E-3</v>
      </c>
      <c r="Z503" s="2" t="s">
        <v>54</v>
      </c>
      <c r="AA503" s="2" t="s">
        <v>229</v>
      </c>
      <c r="AB503" s="1" t="s">
        <v>9</v>
      </c>
      <c r="AC503" s="30" t="s">
        <v>258</v>
      </c>
    </row>
    <row r="504" spans="1:29" customFormat="1" ht="15.75" hidden="1">
      <c r="A504" t="s">
        <v>319</v>
      </c>
      <c r="B504" s="10" t="str">
        <f t="shared" ca="1" si="432"/>
        <v>Эфиопия</v>
      </c>
      <c r="C504" s="2" t="s">
        <v>16</v>
      </c>
      <c r="D504" s="15" t="s">
        <v>6</v>
      </c>
      <c r="E504" s="10" t="str">
        <f t="shared" ca="1" si="433"/>
        <v xml:space="preserve">J Финансовое посредничество </v>
      </c>
      <c r="F504" s="22">
        <v>33.573426234745597</v>
      </c>
      <c r="G504" s="22">
        <v>34.258598198719994</v>
      </c>
      <c r="H504" s="22">
        <v>34.957753263999997</v>
      </c>
      <c r="I504" s="22">
        <v>35.671176799999998</v>
      </c>
      <c r="J504" s="22">
        <v>36.399159999999995</v>
      </c>
      <c r="K504" s="22">
        <v>37.141999999999996</v>
      </c>
      <c r="L504" s="23">
        <v>37.9</v>
      </c>
      <c r="M504" s="24">
        <v>37.937899999999992</v>
      </c>
      <c r="N504" s="24">
        <v>37.937899999999992</v>
      </c>
      <c r="O504" s="24">
        <v>37.179141999999992</v>
      </c>
      <c r="P504" s="34">
        <f t="shared" si="479"/>
        <v>1.1919775820152913E-3</v>
      </c>
      <c r="Q504" s="34">
        <f t="shared" si="480"/>
        <v>1.1919775820152911E-3</v>
      </c>
      <c r="R504" s="34">
        <f t="shared" si="481"/>
        <v>1.1919775820152911E-3</v>
      </c>
      <c r="S504" s="34">
        <f t="shared" si="482"/>
        <v>1.1919775820152911E-3</v>
      </c>
      <c r="T504" s="34">
        <f t="shared" si="483"/>
        <v>1.1919775820152911E-3</v>
      </c>
      <c r="U504" s="34">
        <f t="shared" si="484"/>
        <v>1.1919775820152911E-3</v>
      </c>
      <c r="V504" s="35">
        <f t="shared" si="485"/>
        <v>1.1919775820152911E-3</v>
      </c>
      <c r="W504" s="36">
        <f t="shared" si="486"/>
        <v>1.2175199587727615E-3</v>
      </c>
      <c r="X504" s="36">
        <f t="shared" si="487"/>
        <v>1.2423673048701648E-3</v>
      </c>
      <c r="Y504" s="36">
        <f t="shared" si="488"/>
        <v>1.2423673048701648E-3</v>
      </c>
      <c r="Z504" s="2" t="s">
        <v>54</v>
      </c>
      <c r="AA504" s="2" t="s">
        <v>229</v>
      </c>
      <c r="AB504" s="1" t="s">
        <v>10</v>
      </c>
      <c r="AC504" s="30" t="s">
        <v>259</v>
      </c>
    </row>
    <row r="505" spans="1:29" customFormat="1" ht="31.5" hidden="1">
      <c r="A505" t="s">
        <v>319</v>
      </c>
      <c r="B505" s="10" t="str">
        <f t="shared" ca="1" si="432"/>
        <v>Эфиопия</v>
      </c>
      <c r="C505" s="2" t="s">
        <v>16</v>
      </c>
      <c r="D505" s="15" t="s">
        <v>6</v>
      </c>
      <c r="E505" s="10" t="str">
        <f t="shared" ca="1" si="433"/>
        <v xml:space="preserve">K Недвижимость, аренда и деловая активность </v>
      </c>
      <c r="F505" s="22">
        <v>46.329556519187193</v>
      </c>
      <c r="G505" s="22">
        <v>47.275057672639996</v>
      </c>
      <c r="H505" s="22">
        <v>48.239854767999994</v>
      </c>
      <c r="I505" s="22">
        <v>49.224341599999995</v>
      </c>
      <c r="J505" s="22">
        <v>50.228919999999995</v>
      </c>
      <c r="K505" s="22">
        <v>51.253999999999998</v>
      </c>
      <c r="L505" s="23">
        <v>52.3</v>
      </c>
      <c r="M505" s="24">
        <v>52.352299999999993</v>
      </c>
      <c r="N505" s="24">
        <v>52.352299999999993</v>
      </c>
      <c r="O505" s="24">
        <v>51.305253999999991</v>
      </c>
      <c r="P505" s="34">
        <f t="shared" si="479"/>
        <v>1.6448661619894388E-3</v>
      </c>
      <c r="Q505" s="34">
        <f t="shared" si="480"/>
        <v>1.6448661619894388E-3</v>
      </c>
      <c r="R505" s="34">
        <f t="shared" si="481"/>
        <v>1.6448661619894386E-3</v>
      </c>
      <c r="S505" s="34">
        <f t="shared" si="482"/>
        <v>1.6448661619894386E-3</v>
      </c>
      <c r="T505" s="34">
        <f t="shared" si="483"/>
        <v>1.6448661619894386E-3</v>
      </c>
      <c r="U505" s="34">
        <f t="shared" si="484"/>
        <v>1.6448661619894388E-3</v>
      </c>
      <c r="V505" s="35">
        <f t="shared" si="485"/>
        <v>1.6448661619894388E-3</v>
      </c>
      <c r="W505" s="36">
        <f t="shared" si="486"/>
        <v>1.6801132940320695E-3</v>
      </c>
      <c r="X505" s="36">
        <f t="shared" si="487"/>
        <v>1.7144013204408871E-3</v>
      </c>
      <c r="Y505" s="36">
        <f t="shared" si="488"/>
        <v>1.7144013204408871E-3</v>
      </c>
      <c r="Z505" s="2" t="s">
        <v>54</v>
      </c>
      <c r="AA505" s="2" t="s">
        <v>229</v>
      </c>
      <c r="AB505" s="1" t="s">
        <v>11</v>
      </c>
      <c r="AC505" s="30" t="s">
        <v>256</v>
      </c>
    </row>
    <row r="506" spans="1:29" customFormat="1" ht="38.25" hidden="1">
      <c r="A506" t="s">
        <v>319</v>
      </c>
      <c r="B506" s="10" t="str">
        <f t="shared" ca="1" si="432"/>
        <v>Эфиопия</v>
      </c>
      <c r="C506" s="2" t="s">
        <v>16</v>
      </c>
      <c r="D506" s="15" t="s">
        <v>6</v>
      </c>
      <c r="E506" s="10" t="str">
        <f t="shared" ca="1" si="433"/>
        <v xml:space="preserve">L Государственное управление и оборона; обязательное соц.страхование </v>
      </c>
      <c r="F506" s="22">
        <v>325.90141191986555</v>
      </c>
      <c r="G506" s="22">
        <v>332.55246114271995</v>
      </c>
      <c r="H506" s="22">
        <v>339.33924606399995</v>
      </c>
      <c r="I506" s="22">
        <v>346.26453679999997</v>
      </c>
      <c r="J506" s="22">
        <v>353.33115999999995</v>
      </c>
      <c r="K506" s="22">
        <v>360.54199999999997</v>
      </c>
      <c r="L506" s="23">
        <v>367.9</v>
      </c>
      <c r="M506" s="24">
        <v>368.26789999999994</v>
      </c>
      <c r="N506" s="24">
        <v>368.26789999999994</v>
      </c>
      <c r="O506" s="24">
        <v>360.90254199999993</v>
      </c>
      <c r="P506" s="34">
        <f t="shared" si="479"/>
        <v>1.157067420642284E-2</v>
      </c>
      <c r="Q506" s="34">
        <f t="shared" si="480"/>
        <v>1.1570674206422838E-2</v>
      </c>
      <c r="R506" s="34">
        <f t="shared" si="481"/>
        <v>1.1570674206422838E-2</v>
      </c>
      <c r="S506" s="34">
        <f t="shared" si="482"/>
        <v>1.1570674206422838E-2</v>
      </c>
      <c r="T506" s="34">
        <f t="shared" si="483"/>
        <v>1.1570674206422838E-2</v>
      </c>
      <c r="U506" s="34">
        <f t="shared" si="484"/>
        <v>1.157067420642284E-2</v>
      </c>
      <c r="V506" s="35">
        <f t="shared" si="485"/>
        <v>1.157067420642284E-2</v>
      </c>
      <c r="W506" s="36">
        <f t="shared" si="486"/>
        <v>1.1818617225131899E-2</v>
      </c>
      <c r="X506" s="36">
        <f t="shared" si="487"/>
        <v>1.205981349503255E-2</v>
      </c>
      <c r="Y506" s="36">
        <f t="shared" si="488"/>
        <v>1.2059813495032549E-2</v>
      </c>
      <c r="Z506" s="2" t="s">
        <v>54</v>
      </c>
      <c r="AA506" s="2" t="s">
        <v>229</v>
      </c>
      <c r="AB506" s="1" t="s">
        <v>12</v>
      </c>
      <c r="AC506" s="30" t="s">
        <v>257</v>
      </c>
    </row>
    <row r="507" spans="1:29" customFormat="1" ht="15.75" hidden="1">
      <c r="A507" t="s">
        <v>319</v>
      </c>
      <c r="B507" s="10" t="str">
        <f t="shared" ca="1" si="432"/>
        <v>Эфиопия</v>
      </c>
      <c r="C507" s="2" t="s">
        <v>16</v>
      </c>
      <c r="D507" s="15" t="s">
        <v>6</v>
      </c>
      <c r="E507" s="10" t="str">
        <f t="shared" ca="1" si="433"/>
        <v xml:space="preserve">M Образование </v>
      </c>
      <c r="F507" s="22">
        <v>250.4276410702528</v>
      </c>
      <c r="G507" s="22">
        <v>255.53840925535999</v>
      </c>
      <c r="H507" s="22">
        <v>260.75347883199998</v>
      </c>
      <c r="I507" s="22">
        <v>266.07497839999996</v>
      </c>
      <c r="J507" s="22">
        <v>271.50507999999996</v>
      </c>
      <c r="K507" s="22">
        <v>277.04599999999999</v>
      </c>
      <c r="L507" s="23">
        <v>282.7</v>
      </c>
      <c r="M507" s="24">
        <v>282.98269999999997</v>
      </c>
      <c r="N507" s="24">
        <v>282.98269999999997</v>
      </c>
      <c r="O507" s="24">
        <v>277.32304599999998</v>
      </c>
      <c r="P507" s="34">
        <f t="shared" si="479"/>
        <v>8.8910834415758012E-3</v>
      </c>
      <c r="Q507" s="34">
        <f t="shared" si="480"/>
        <v>8.8910834415758012E-3</v>
      </c>
      <c r="R507" s="34">
        <f t="shared" si="481"/>
        <v>8.8910834415757995E-3</v>
      </c>
      <c r="S507" s="34">
        <f t="shared" si="482"/>
        <v>8.8910834415757995E-3</v>
      </c>
      <c r="T507" s="34">
        <f t="shared" si="483"/>
        <v>8.8910834415757995E-3</v>
      </c>
      <c r="U507" s="34">
        <f t="shared" si="484"/>
        <v>8.8910834415758012E-3</v>
      </c>
      <c r="V507" s="35">
        <f t="shared" si="485"/>
        <v>8.8910834415757995E-3</v>
      </c>
      <c r="W507" s="36">
        <f t="shared" si="486"/>
        <v>9.0816066581809948E-3</v>
      </c>
      <c r="X507" s="36">
        <f t="shared" si="487"/>
        <v>9.2669455695724434E-3</v>
      </c>
      <c r="Y507" s="36">
        <f t="shared" si="488"/>
        <v>9.2669455695724434E-3</v>
      </c>
      <c r="Z507" s="2" t="s">
        <v>54</v>
      </c>
      <c r="AA507" s="2" t="s">
        <v>229</v>
      </c>
      <c r="AB507" s="1" t="s">
        <v>13</v>
      </c>
      <c r="AC507" s="30" t="s">
        <v>254</v>
      </c>
    </row>
    <row r="508" spans="1:29" customFormat="1" ht="15.75" hidden="1">
      <c r="A508" t="s">
        <v>319</v>
      </c>
      <c r="B508" s="10" t="str">
        <f t="shared" ca="1" si="432"/>
        <v>Эфиопия</v>
      </c>
      <c r="C508" s="2" t="s">
        <v>16</v>
      </c>
      <c r="D508" s="15" t="s">
        <v>6</v>
      </c>
      <c r="E508" s="10" t="str">
        <f t="shared" ca="1" si="433"/>
        <v>H Отели и рестораны</v>
      </c>
      <c r="F508" s="22">
        <v>319.61193101573116</v>
      </c>
      <c r="G508" s="22">
        <v>326.13462348543999</v>
      </c>
      <c r="H508" s="22">
        <v>332.79043212800002</v>
      </c>
      <c r="I508" s="22">
        <v>339.5820736</v>
      </c>
      <c r="J508" s="22">
        <v>346.51231999999999</v>
      </c>
      <c r="K508" s="22">
        <v>353.584</v>
      </c>
      <c r="L508" s="23">
        <v>360.8</v>
      </c>
      <c r="M508" s="24">
        <v>361.16079999999999</v>
      </c>
      <c r="N508" s="24">
        <v>361.16079999999999</v>
      </c>
      <c r="O508" s="24">
        <v>353.93758400000002</v>
      </c>
      <c r="P508" s="34">
        <f t="shared" si="479"/>
        <v>1.1347374976018921E-2</v>
      </c>
      <c r="Q508" s="34">
        <f t="shared" si="480"/>
        <v>1.1347374976018921E-2</v>
      </c>
      <c r="R508" s="34">
        <f t="shared" si="481"/>
        <v>1.1347374976018921E-2</v>
      </c>
      <c r="S508" s="34">
        <f t="shared" si="482"/>
        <v>1.1347374976018921E-2</v>
      </c>
      <c r="T508" s="34">
        <f t="shared" si="483"/>
        <v>1.1347374976018921E-2</v>
      </c>
      <c r="U508" s="34">
        <f t="shared" si="484"/>
        <v>1.1347374976018921E-2</v>
      </c>
      <c r="V508" s="35">
        <f t="shared" si="485"/>
        <v>1.1347374976018921E-2</v>
      </c>
      <c r="W508" s="36">
        <f t="shared" si="486"/>
        <v>1.1590533011219326E-2</v>
      </c>
      <c r="X508" s="36">
        <f t="shared" si="487"/>
        <v>1.1827074501244209E-2</v>
      </c>
      <c r="Y508" s="36">
        <f t="shared" si="488"/>
        <v>1.1827074501244209E-2</v>
      </c>
      <c r="Z508" s="2" t="s">
        <v>54</v>
      </c>
      <c r="AA508" s="2" t="s">
        <v>229</v>
      </c>
      <c r="AB508" s="1" t="s">
        <v>268</v>
      </c>
      <c r="AC508" s="30" t="s">
        <v>245</v>
      </c>
    </row>
    <row r="509" spans="1:29" customFormat="1" ht="25.5" hidden="1">
      <c r="A509" t="s">
        <v>319</v>
      </c>
      <c r="B509" s="10" t="str">
        <f t="shared" ca="1" si="432"/>
        <v>Эфиопия</v>
      </c>
      <c r="C509" s="2" t="s">
        <v>16</v>
      </c>
      <c r="D509" s="15" t="s">
        <v>6</v>
      </c>
      <c r="E509" s="10" t="str">
        <f t="shared" ca="1" si="433"/>
        <v xml:space="preserve">N Здравоохранение и социальная работа </v>
      </c>
      <c r="F509" s="22">
        <v>69.184289945478397</v>
      </c>
      <c r="G509" s="22">
        <v>70.596214230079994</v>
      </c>
      <c r="H509" s="22">
        <v>72.036953295999993</v>
      </c>
      <c r="I509" s="22">
        <v>73.507095199999995</v>
      </c>
      <c r="J509" s="22">
        <v>75.007239999999996</v>
      </c>
      <c r="K509" s="22">
        <v>76.537999999999997</v>
      </c>
      <c r="L509" s="23">
        <v>78.099999999999994</v>
      </c>
      <c r="M509" s="24">
        <v>78.178099999999986</v>
      </c>
      <c r="N509" s="24">
        <v>78.178099999999986</v>
      </c>
      <c r="O509" s="24">
        <v>76.614537999999982</v>
      </c>
      <c r="P509" s="34">
        <f t="shared" si="479"/>
        <v>2.4562915344431202E-3</v>
      </c>
      <c r="Q509" s="34">
        <f t="shared" si="480"/>
        <v>2.4562915344431197E-3</v>
      </c>
      <c r="R509" s="34">
        <f t="shared" si="481"/>
        <v>2.4562915344431197E-3</v>
      </c>
      <c r="S509" s="34">
        <f t="shared" si="482"/>
        <v>2.4562915344431197E-3</v>
      </c>
      <c r="T509" s="34">
        <f t="shared" si="483"/>
        <v>2.4562915344431197E-3</v>
      </c>
      <c r="U509" s="34">
        <f t="shared" si="484"/>
        <v>2.4562915344431197E-3</v>
      </c>
      <c r="V509" s="35">
        <f t="shared" si="485"/>
        <v>2.4562915344431197E-3</v>
      </c>
      <c r="W509" s="36">
        <f t="shared" si="486"/>
        <v>2.5089263530383293E-3</v>
      </c>
      <c r="X509" s="36">
        <f t="shared" si="487"/>
        <v>2.5601289316717645E-3</v>
      </c>
      <c r="Y509" s="36">
        <f t="shared" si="488"/>
        <v>2.5601289316717641E-3</v>
      </c>
      <c r="Z509" s="2" t="s">
        <v>54</v>
      </c>
      <c r="AA509" s="2" t="s">
        <v>229</v>
      </c>
      <c r="AB509" s="1" t="s">
        <v>14</v>
      </c>
      <c r="AC509" s="30" t="s">
        <v>255</v>
      </c>
    </row>
    <row r="510" spans="1:29" customFormat="1" ht="31.5" hidden="1">
      <c r="A510" t="s">
        <v>319</v>
      </c>
      <c r="B510" s="10" t="str">
        <f t="shared" ca="1" si="432"/>
        <v>Эфиопия</v>
      </c>
      <c r="C510" s="2" t="s">
        <v>16</v>
      </c>
      <c r="D510" s="15" t="s">
        <v>6</v>
      </c>
      <c r="E510" s="10" t="str">
        <f t="shared" ca="1" si="433"/>
        <v>O Прочие виды коммунальных, социальных и личных услуг</v>
      </c>
      <c r="F510" s="22">
        <v>388.61905248503678</v>
      </c>
      <c r="G510" s="22">
        <v>396.55005355615998</v>
      </c>
      <c r="H510" s="22">
        <v>404.64291179200001</v>
      </c>
      <c r="I510" s="22">
        <v>412.90093039999999</v>
      </c>
      <c r="J510" s="22">
        <v>421.32747999999998</v>
      </c>
      <c r="K510" s="22">
        <v>429.92599999999999</v>
      </c>
      <c r="L510" s="23">
        <v>438.7</v>
      </c>
      <c r="M510" s="24">
        <v>439.13869999999991</v>
      </c>
      <c r="N510" s="24">
        <v>439.13869999999991</v>
      </c>
      <c r="O510" s="24">
        <v>430.3559259999999</v>
      </c>
      <c r="P510" s="34">
        <f t="shared" si="479"/>
        <v>1.3797376391295734E-2</v>
      </c>
      <c r="Q510" s="34">
        <f t="shared" si="480"/>
        <v>1.3797376391295732E-2</v>
      </c>
      <c r="R510" s="34">
        <f t="shared" si="481"/>
        <v>1.3797376391295734E-2</v>
      </c>
      <c r="S510" s="34">
        <f t="shared" si="482"/>
        <v>1.3797376391295732E-2</v>
      </c>
      <c r="T510" s="34">
        <f t="shared" si="483"/>
        <v>1.3797376391295732E-2</v>
      </c>
      <c r="U510" s="34">
        <f t="shared" si="484"/>
        <v>1.3797376391295732E-2</v>
      </c>
      <c r="V510" s="35">
        <f t="shared" si="485"/>
        <v>1.3797376391295732E-2</v>
      </c>
      <c r="W510" s="36">
        <f t="shared" si="486"/>
        <v>1.4093034456823497E-2</v>
      </c>
      <c r="X510" s="36">
        <f t="shared" si="487"/>
        <v>1.4380647404921934E-2</v>
      </c>
      <c r="Y510" s="36">
        <f t="shared" si="488"/>
        <v>1.4380647404921933E-2</v>
      </c>
      <c r="Z510" s="2" t="s">
        <v>54</v>
      </c>
      <c r="AA510" s="2" t="s">
        <v>229</v>
      </c>
      <c r="AB510" s="1" t="s">
        <v>266</v>
      </c>
      <c r="AC510" s="33" t="s">
        <v>315</v>
      </c>
    </row>
    <row r="511" spans="1:29" customFormat="1" ht="31.5" hidden="1">
      <c r="A511" t="s">
        <v>319</v>
      </c>
      <c r="B511" s="10" t="str">
        <f t="shared" ca="1" si="432"/>
        <v>Эфиопия</v>
      </c>
      <c r="C511" s="2" t="s">
        <v>16</v>
      </c>
      <c r="D511" s="15" t="s">
        <v>6</v>
      </c>
      <c r="E511" s="10" t="str">
        <f t="shared" ca="1" si="433"/>
        <v>Q Экс-территориальные организации и органы</v>
      </c>
      <c r="F511" s="22">
        <v>60.148697660665597</v>
      </c>
      <c r="G511" s="22">
        <v>61.37622210272</v>
      </c>
      <c r="H511" s="22">
        <v>62.628798064000001</v>
      </c>
      <c r="I511" s="22">
        <v>63.906936800000004</v>
      </c>
      <c r="J511" s="22">
        <v>65.211160000000007</v>
      </c>
      <c r="K511" s="22">
        <v>66.542000000000002</v>
      </c>
      <c r="L511" s="23">
        <v>67.900000000000006</v>
      </c>
      <c r="M511" s="24">
        <v>67.9679</v>
      </c>
      <c r="N511" s="24">
        <v>67.9679</v>
      </c>
      <c r="O511" s="24">
        <v>66.608542</v>
      </c>
      <c r="P511" s="34">
        <f t="shared" si="479"/>
        <v>2.1354954569614321E-3</v>
      </c>
      <c r="Q511" s="34">
        <f t="shared" si="480"/>
        <v>2.1354954569614321E-3</v>
      </c>
      <c r="R511" s="34">
        <f t="shared" si="481"/>
        <v>2.1354954569614321E-3</v>
      </c>
      <c r="S511" s="34">
        <f t="shared" si="482"/>
        <v>2.1354954569614321E-3</v>
      </c>
      <c r="T511" s="34">
        <f t="shared" si="483"/>
        <v>2.1354954569614321E-3</v>
      </c>
      <c r="U511" s="34">
        <f t="shared" si="484"/>
        <v>2.1354954569614321E-3</v>
      </c>
      <c r="V511" s="35">
        <f t="shared" si="485"/>
        <v>2.1354954569614321E-3</v>
      </c>
      <c r="W511" s="36">
        <f t="shared" si="486"/>
        <v>2.18125607389632E-3</v>
      </c>
      <c r="X511" s="36">
        <f t="shared" si="487"/>
        <v>2.2257715039758368E-3</v>
      </c>
      <c r="Y511" s="36">
        <f t="shared" si="488"/>
        <v>2.2257715039758364E-3</v>
      </c>
      <c r="Z511" s="2" t="s">
        <v>54</v>
      </c>
      <c r="AA511" s="2" t="s">
        <v>229</v>
      </c>
      <c r="AB511" s="1" t="s">
        <v>264</v>
      </c>
      <c r="AC511" s="1" t="s">
        <v>316</v>
      </c>
    </row>
    <row r="512" spans="1:29" customFormat="1" ht="31.5" hidden="1">
      <c r="A512" t="s">
        <v>319</v>
      </c>
      <c r="B512" s="10" t="str">
        <f t="shared" ca="1" si="432"/>
        <v>Эфиопия</v>
      </c>
      <c r="C512" s="2" t="s">
        <v>16</v>
      </c>
      <c r="D512" s="15" t="s">
        <v>6</v>
      </c>
      <c r="E512" s="10" t="str">
        <f t="shared" ca="1" si="433"/>
        <v>X Не классифируемое по экономической деятельности</v>
      </c>
      <c r="F512" s="22">
        <v>9.1241765228991998</v>
      </c>
      <c r="G512" s="22">
        <v>9.3103842070400002</v>
      </c>
      <c r="H512" s="22">
        <v>9.5003920480000001</v>
      </c>
      <c r="I512" s="22">
        <v>9.6942775999999995</v>
      </c>
      <c r="J512" s="22">
        <v>9.8921200000000002</v>
      </c>
      <c r="K512" s="22">
        <v>10.094000000000001</v>
      </c>
      <c r="L512" s="23">
        <v>10.3</v>
      </c>
      <c r="M512" s="24">
        <v>10.3103</v>
      </c>
      <c r="N512" s="24">
        <v>10.3103</v>
      </c>
      <c r="O512" s="24">
        <v>10.104094</v>
      </c>
      <c r="P512" s="34">
        <f t="shared" si="479"/>
        <v>3.2394113706484169E-4</v>
      </c>
      <c r="Q512" s="34">
        <f t="shared" si="480"/>
        <v>3.2394113706484169E-4</v>
      </c>
      <c r="R512" s="34">
        <f t="shared" si="481"/>
        <v>3.2394113706484169E-4</v>
      </c>
      <c r="S512" s="34">
        <f t="shared" si="482"/>
        <v>3.2394113706484163E-4</v>
      </c>
      <c r="T512" s="34">
        <f t="shared" si="483"/>
        <v>3.2394113706484169E-4</v>
      </c>
      <c r="U512" s="34">
        <f t="shared" si="484"/>
        <v>3.2394113706484174E-4</v>
      </c>
      <c r="V512" s="35">
        <f t="shared" si="485"/>
        <v>3.2394113706484169E-4</v>
      </c>
      <c r="W512" s="36">
        <f t="shared" si="486"/>
        <v>3.3088273285908831E-4</v>
      </c>
      <c r="X512" s="36">
        <f t="shared" si="487"/>
        <v>3.3763544169294722E-4</v>
      </c>
      <c r="Y512" s="36">
        <f t="shared" si="488"/>
        <v>3.3763544169294722E-4</v>
      </c>
      <c r="Z512" s="2" t="s">
        <v>54</v>
      </c>
      <c r="AA512" s="2" t="s">
        <v>229</v>
      </c>
      <c r="AB512" s="1" t="s">
        <v>265</v>
      </c>
      <c r="AC512" s="1" t="s">
        <v>317</v>
      </c>
    </row>
    <row r="513" spans="1:29" ht="15.75" hidden="1">
      <c r="A513" t="s">
        <v>321</v>
      </c>
      <c r="B513" s="10" t="str">
        <f t="shared" ca="1" si="432"/>
        <v>Финляндия</v>
      </c>
      <c r="C513" s="10" t="s">
        <v>5</v>
      </c>
      <c r="D513" s="25" t="s">
        <v>6</v>
      </c>
      <c r="E513" s="10" t="str">
        <f t="shared" ca="1" si="433"/>
        <v xml:space="preserve">Итого </v>
      </c>
      <c r="F513" s="23">
        <v>2317</v>
      </c>
      <c r="G513" s="23">
        <v>2356</v>
      </c>
      <c r="H513" s="23">
        <v>2388</v>
      </c>
      <c r="I513" s="23">
        <v>2393</v>
      </c>
      <c r="J513" s="23">
        <v>2385</v>
      </c>
      <c r="K513" s="23">
        <v>2387</v>
      </c>
      <c r="L513" s="23">
        <v>2421</v>
      </c>
      <c r="M513" s="23">
        <v>2466</v>
      </c>
      <c r="N513" s="23">
        <v>2512</v>
      </c>
      <c r="O513" s="23">
        <v>2553</v>
      </c>
      <c r="P513" s="35">
        <f t="shared" ref="P513:Y513" si="489">F513/F$513</f>
        <v>1</v>
      </c>
      <c r="Q513" s="35">
        <f t="shared" si="489"/>
        <v>1</v>
      </c>
      <c r="R513" s="35">
        <f t="shared" si="489"/>
        <v>1</v>
      </c>
      <c r="S513" s="35">
        <f t="shared" si="489"/>
        <v>1</v>
      </c>
      <c r="T513" s="35">
        <f t="shared" si="489"/>
        <v>1</v>
      </c>
      <c r="U513" s="35">
        <f t="shared" si="489"/>
        <v>1</v>
      </c>
      <c r="V513" s="35">
        <f t="shared" si="489"/>
        <v>1</v>
      </c>
      <c r="W513" s="35">
        <f t="shared" si="489"/>
        <v>1</v>
      </c>
      <c r="X513" s="35">
        <f t="shared" si="489"/>
        <v>1</v>
      </c>
      <c r="Y513" s="35">
        <f t="shared" si="489"/>
        <v>1</v>
      </c>
      <c r="Z513" s="10" t="s">
        <v>55</v>
      </c>
      <c r="AA513" s="9" t="s">
        <v>176</v>
      </c>
      <c r="AB513" s="5" t="s">
        <v>262</v>
      </c>
      <c r="AC513" s="30" t="s">
        <v>260</v>
      </c>
    </row>
    <row r="514" spans="1:29" ht="31.5" hidden="1">
      <c r="A514" t="s">
        <v>321</v>
      </c>
      <c r="B514" s="10" t="str">
        <f t="shared" ca="1" si="432"/>
        <v>Финляндия</v>
      </c>
      <c r="C514" s="43" t="s">
        <v>5</v>
      </c>
      <c r="D514" s="25" t="s">
        <v>6</v>
      </c>
      <c r="E514" s="10" t="str">
        <f t="shared" ca="1" si="433"/>
        <v>E Электро-, газо- и водоснабжение</v>
      </c>
      <c r="F514" s="23">
        <v>22</v>
      </c>
      <c r="G514" s="23">
        <v>22</v>
      </c>
      <c r="H514" s="23">
        <v>22</v>
      </c>
      <c r="I514" s="23">
        <v>21</v>
      </c>
      <c r="J514" s="23">
        <v>20</v>
      </c>
      <c r="K514" s="23">
        <v>19</v>
      </c>
      <c r="L514" s="23">
        <v>19</v>
      </c>
      <c r="M514" s="23">
        <v>17</v>
      </c>
      <c r="N514" s="23">
        <v>16</v>
      </c>
      <c r="O514" s="23">
        <v>17</v>
      </c>
      <c r="P514" s="35">
        <f t="shared" ref="P514:P525" si="490">F514/F$513</f>
        <v>9.4950366853690116E-3</v>
      </c>
      <c r="Q514" s="35">
        <f t="shared" ref="Q514:Q525" si="491">G514/G$513</f>
        <v>9.3378607809847195E-3</v>
      </c>
      <c r="R514" s="35">
        <f t="shared" ref="R514:R525" si="492">H514/H$513</f>
        <v>9.212730318257957E-3</v>
      </c>
      <c r="S514" s="35">
        <f t="shared" ref="S514:S525" si="493">I514/I$513</f>
        <v>8.7755954868366064E-3</v>
      </c>
      <c r="T514" s="35">
        <f t="shared" ref="T514:T525" si="494">J514/J$513</f>
        <v>8.385744234800839E-3</v>
      </c>
      <c r="U514" s="35">
        <f t="shared" ref="U514:U525" si="495">K514/K$513</f>
        <v>7.9597821533305413E-3</v>
      </c>
      <c r="V514" s="35">
        <f t="shared" ref="V514:V525" si="496">L514/L$513</f>
        <v>7.8479966955803393E-3</v>
      </c>
      <c r="W514" s="35">
        <f t="shared" ref="W514:W525" si="497">M514/M$513</f>
        <v>6.8937550689375507E-3</v>
      </c>
      <c r="X514" s="35">
        <f t="shared" ref="X514:X525" si="498">N514/N$513</f>
        <v>6.369426751592357E-3</v>
      </c>
      <c r="Y514" s="35">
        <f t="shared" ref="Y514:Y525" si="499">O514/O$513</f>
        <v>6.658832745789268E-3</v>
      </c>
      <c r="Z514" s="43" t="s">
        <v>55</v>
      </c>
      <c r="AA514" s="6" t="s">
        <v>176</v>
      </c>
      <c r="AB514" s="5" t="s">
        <v>263</v>
      </c>
      <c r="AC514" s="5" t="s">
        <v>314</v>
      </c>
    </row>
    <row r="515" spans="1:29" ht="63" hidden="1">
      <c r="A515" t="s">
        <v>321</v>
      </c>
      <c r="B515" s="10" t="str">
        <f t="shared" ref="B515:B578" ca="1" si="500">OFFSET(Z515,0,$Z$1)</f>
        <v>Финляндия</v>
      </c>
      <c r="C515" s="6" t="s">
        <v>5</v>
      </c>
      <c r="D515" s="25" t="s">
        <v>6</v>
      </c>
      <c r="E515" s="10" t="str">
        <f t="shared" ref="E515:E578" ca="1" si="501">OFFSET(AB515,0,$Z$1)</f>
        <v xml:space="preserve">G Оптовая и розничная торговля; ремонт автомашин, мотоцивлов и продукция домохозяйств  </v>
      </c>
      <c r="F515" s="23">
        <v>279</v>
      </c>
      <c r="G515" s="23">
        <v>278</v>
      </c>
      <c r="H515" s="23">
        <v>278</v>
      </c>
      <c r="I515" s="23">
        <v>282</v>
      </c>
      <c r="J515" s="23">
        <v>287</v>
      </c>
      <c r="K515" s="23">
        <v>293</v>
      </c>
      <c r="L515" s="23">
        <v>301</v>
      </c>
      <c r="M515" s="23">
        <v>303</v>
      </c>
      <c r="N515" s="23">
        <v>311</v>
      </c>
      <c r="O515" s="23">
        <v>314</v>
      </c>
      <c r="P515" s="35">
        <f t="shared" si="490"/>
        <v>0.12041432887354338</v>
      </c>
      <c r="Q515" s="35">
        <f t="shared" si="491"/>
        <v>0.11799660441426146</v>
      </c>
      <c r="R515" s="35">
        <f t="shared" si="492"/>
        <v>0.11641541038525963</v>
      </c>
      <c r="S515" s="35">
        <f t="shared" si="493"/>
        <v>0.11784371082323443</v>
      </c>
      <c r="T515" s="35">
        <f t="shared" si="494"/>
        <v>0.12033542976939203</v>
      </c>
      <c r="U515" s="35">
        <f t="shared" si="495"/>
        <v>0.12274821952241308</v>
      </c>
      <c r="V515" s="35">
        <f t="shared" si="496"/>
        <v>0.12432878975629905</v>
      </c>
      <c r="W515" s="35">
        <f t="shared" si="497"/>
        <v>0.12287104622871046</v>
      </c>
      <c r="X515" s="35">
        <f t="shared" si="498"/>
        <v>0.12380573248407643</v>
      </c>
      <c r="Y515" s="35">
        <f t="shared" si="499"/>
        <v>0.12299255777516648</v>
      </c>
      <c r="Z515" s="6" t="s">
        <v>55</v>
      </c>
      <c r="AA515" s="6" t="s">
        <v>176</v>
      </c>
      <c r="AB515" s="5" t="s">
        <v>7</v>
      </c>
      <c r="AC515" s="30" t="s">
        <v>244</v>
      </c>
    </row>
    <row r="516" spans="1:29" ht="15.75" hidden="1">
      <c r="A516" t="s">
        <v>321</v>
      </c>
      <c r="B516" s="10" t="str">
        <f t="shared" ca="1" si="500"/>
        <v>Финляндия</v>
      </c>
      <c r="C516" s="4" t="s">
        <v>5</v>
      </c>
      <c r="D516" s="25" t="s">
        <v>6</v>
      </c>
      <c r="E516" s="10" t="str">
        <f t="shared" ca="1" si="501"/>
        <v>H Отели и рестораны</v>
      </c>
      <c r="F516" s="23">
        <v>77</v>
      </c>
      <c r="G516" s="23">
        <v>76</v>
      </c>
      <c r="H516" s="23">
        <v>80</v>
      </c>
      <c r="I516" s="23">
        <v>82</v>
      </c>
      <c r="J516" s="23">
        <v>76</v>
      </c>
      <c r="K516" s="23">
        <v>75</v>
      </c>
      <c r="L516" s="23">
        <v>77</v>
      </c>
      <c r="M516" s="23">
        <v>78</v>
      </c>
      <c r="N516" s="23">
        <v>84</v>
      </c>
      <c r="O516" s="23">
        <v>89</v>
      </c>
      <c r="P516" s="35">
        <f t="shared" si="490"/>
        <v>3.3232628398791542E-2</v>
      </c>
      <c r="Q516" s="35">
        <f t="shared" si="491"/>
        <v>3.2258064516129031E-2</v>
      </c>
      <c r="R516" s="35">
        <f t="shared" si="492"/>
        <v>3.350083752093802E-2</v>
      </c>
      <c r="S516" s="35">
        <f t="shared" si="493"/>
        <v>3.4266610948600083E-2</v>
      </c>
      <c r="T516" s="35">
        <f t="shared" si="494"/>
        <v>3.1865828092243184E-2</v>
      </c>
      <c r="U516" s="35">
        <f t="shared" si="495"/>
        <v>3.1420192710515292E-2</v>
      </c>
      <c r="V516" s="35">
        <f t="shared" si="496"/>
        <v>3.1805039239983478E-2</v>
      </c>
      <c r="W516" s="35">
        <f t="shared" si="497"/>
        <v>3.1630170316301706E-2</v>
      </c>
      <c r="X516" s="35">
        <f t="shared" si="498"/>
        <v>3.3439490445859872E-2</v>
      </c>
      <c r="Y516" s="35">
        <f t="shared" si="499"/>
        <v>3.4860947904426162E-2</v>
      </c>
      <c r="Z516" s="4" t="s">
        <v>55</v>
      </c>
      <c r="AA516" s="6" t="s">
        <v>176</v>
      </c>
      <c r="AB516" s="5" t="s">
        <v>8</v>
      </c>
      <c r="AC516" s="30" t="s">
        <v>245</v>
      </c>
    </row>
    <row r="517" spans="1:29" ht="31.5" hidden="1">
      <c r="A517" t="s">
        <v>321</v>
      </c>
      <c r="B517" s="10" t="str">
        <f t="shared" ca="1" si="500"/>
        <v>Финляндия</v>
      </c>
      <c r="C517" s="4" t="s">
        <v>5</v>
      </c>
      <c r="D517" s="25" t="s">
        <v>6</v>
      </c>
      <c r="E517" s="10" t="str">
        <f t="shared" ca="1" si="501"/>
        <v xml:space="preserve">I Транспорт, складское хозяйство и связь </v>
      </c>
      <c r="F517" s="23">
        <v>168</v>
      </c>
      <c r="G517" s="23">
        <v>172</v>
      </c>
      <c r="H517" s="23">
        <v>174</v>
      </c>
      <c r="I517" s="23">
        <v>169</v>
      </c>
      <c r="J517" s="23">
        <v>173</v>
      </c>
      <c r="K517" s="23">
        <v>171</v>
      </c>
      <c r="L517" s="23">
        <v>172</v>
      </c>
      <c r="M517" s="23">
        <v>181</v>
      </c>
      <c r="N517" s="23">
        <v>175</v>
      </c>
      <c r="O517" s="23">
        <v>174</v>
      </c>
      <c r="P517" s="35">
        <f t="shared" si="490"/>
        <v>7.2507552870090641E-2</v>
      </c>
      <c r="Q517" s="35">
        <f t="shared" si="491"/>
        <v>7.3005093378607805E-2</v>
      </c>
      <c r="R517" s="35">
        <f t="shared" si="492"/>
        <v>7.2864321608040197E-2</v>
      </c>
      <c r="S517" s="35">
        <f t="shared" si="493"/>
        <v>7.0622649394066025E-2</v>
      </c>
      <c r="T517" s="35">
        <f t="shared" si="494"/>
        <v>7.2536687631027247E-2</v>
      </c>
      <c r="U517" s="35">
        <f t="shared" si="495"/>
        <v>7.1638039379974858E-2</v>
      </c>
      <c r="V517" s="35">
        <f t="shared" si="496"/>
        <v>7.1045022717885167E-2</v>
      </c>
      <c r="W517" s="35">
        <f t="shared" si="497"/>
        <v>7.3398215733982156E-2</v>
      </c>
      <c r="X517" s="35">
        <f t="shared" si="498"/>
        <v>6.96656050955414E-2</v>
      </c>
      <c r="Y517" s="35">
        <f t="shared" si="499"/>
        <v>6.8155111633372498E-2</v>
      </c>
      <c r="Z517" s="4" t="s">
        <v>55</v>
      </c>
      <c r="AA517" s="6" t="s">
        <v>176</v>
      </c>
      <c r="AB517" s="5" t="s">
        <v>9</v>
      </c>
      <c r="AC517" s="30" t="s">
        <v>258</v>
      </c>
    </row>
    <row r="518" spans="1:29" ht="15.75" hidden="1">
      <c r="A518" t="s">
        <v>321</v>
      </c>
      <c r="B518" s="10" t="str">
        <f t="shared" ca="1" si="500"/>
        <v>Финляндия</v>
      </c>
      <c r="C518" s="4" t="s">
        <v>5</v>
      </c>
      <c r="D518" s="25" t="s">
        <v>6</v>
      </c>
      <c r="E518" s="10" t="str">
        <f t="shared" ca="1" si="501"/>
        <v xml:space="preserve">J Финансовое посредничество </v>
      </c>
      <c r="F518" s="23">
        <v>45</v>
      </c>
      <c r="G518" s="23">
        <v>49</v>
      </c>
      <c r="H518" s="23">
        <v>50</v>
      </c>
      <c r="I518" s="23">
        <v>47</v>
      </c>
      <c r="J518" s="23">
        <v>49</v>
      </c>
      <c r="K518" s="23">
        <v>49</v>
      </c>
      <c r="L518" s="23">
        <v>47</v>
      </c>
      <c r="M518" s="23">
        <v>47</v>
      </c>
      <c r="N518" s="23">
        <v>50</v>
      </c>
      <c r="O518" s="23">
        <v>52</v>
      </c>
      <c r="P518" s="35">
        <f t="shared" si="490"/>
        <v>1.9421665947345707E-2</v>
      </c>
      <c r="Q518" s="35">
        <f t="shared" si="491"/>
        <v>2.0797962648556875E-2</v>
      </c>
      <c r="R518" s="35">
        <f t="shared" si="492"/>
        <v>2.0938023450586266E-2</v>
      </c>
      <c r="S518" s="35">
        <f t="shared" si="493"/>
        <v>1.9640618470539072E-2</v>
      </c>
      <c r="T518" s="35">
        <f t="shared" si="494"/>
        <v>2.0545073375262055E-2</v>
      </c>
      <c r="U518" s="35">
        <f t="shared" si="495"/>
        <v>2.0527859237536656E-2</v>
      </c>
      <c r="V518" s="35">
        <f t="shared" si="496"/>
        <v>1.9413465510119784E-2</v>
      </c>
      <c r="W518" s="35">
        <f t="shared" si="497"/>
        <v>1.9059205190592052E-2</v>
      </c>
      <c r="X518" s="35">
        <f t="shared" si="498"/>
        <v>1.9904458598726114E-2</v>
      </c>
      <c r="Y518" s="35">
        <f t="shared" si="499"/>
        <v>2.0368194281237758E-2</v>
      </c>
      <c r="Z518" s="4" t="s">
        <v>55</v>
      </c>
      <c r="AA518" s="6" t="s">
        <v>176</v>
      </c>
      <c r="AB518" s="5" t="s">
        <v>10</v>
      </c>
      <c r="AC518" s="30" t="s">
        <v>259</v>
      </c>
    </row>
    <row r="519" spans="1:29" ht="31.5" hidden="1">
      <c r="A519" t="s">
        <v>321</v>
      </c>
      <c r="B519" s="10" t="str">
        <f t="shared" ca="1" si="500"/>
        <v>Финляндия</v>
      </c>
      <c r="C519" s="4" t="s">
        <v>5</v>
      </c>
      <c r="D519" s="25" t="s">
        <v>6</v>
      </c>
      <c r="E519" s="10" t="str">
        <f t="shared" ca="1" si="501"/>
        <v xml:space="preserve">K Недвижимость, аренда и деловая активность </v>
      </c>
      <c r="F519" s="23">
        <v>221</v>
      </c>
      <c r="G519" s="23">
        <v>238</v>
      </c>
      <c r="H519" s="23">
        <v>251</v>
      </c>
      <c r="I519" s="23">
        <v>261</v>
      </c>
      <c r="J519" s="23">
        <v>264</v>
      </c>
      <c r="K519" s="23">
        <v>266</v>
      </c>
      <c r="L519" s="23">
        <v>275</v>
      </c>
      <c r="M519" s="23">
        <v>289</v>
      </c>
      <c r="N519" s="23">
        <v>308</v>
      </c>
      <c r="O519" s="23">
        <v>315</v>
      </c>
      <c r="P519" s="35">
        <f t="shared" si="490"/>
        <v>9.53819594302978E-2</v>
      </c>
      <c r="Q519" s="35">
        <f t="shared" si="491"/>
        <v>0.10101867572156197</v>
      </c>
      <c r="R519" s="35">
        <f t="shared" si="492"/>
        <v>0.10510887772194305</v>
      </c>
      <c r="S519" s="35">
        <f t="shared" si="493"/>
        <v>0.10906811533639783</v>
      </c>
      <c r="T519" s="35">
        <f t="shared" si="494"/>
        <v>0.11069182389937107</v>
      </c>
      <c r="U519" s="35">
        <f t="shared" si="495"/>
        <v>0.11143695014662756</v>
      </c>
      <c r="V519" s="35">
        <f t="shared" si="496"/>
        <v>0.11358942585708386</v>
      </c>
      <c r="W519" s="35">
        <f t="shared" si="497"/>
        <v>0.11719383617193836</v>
      </c>
      <c r="X519" s="35">
        <f t="shared" si="498"/>
        <v>0.12261146496815287</v>
      </c>
      <c r="Y519" s="35">
        <f t="shared" si="499"/>
        <v>0.12338425381903642</v>
      </c>
      <c r="Z519" s="4" t="s">
        <v>55</v>
      </c>
      <c r="AA519" s="6" t="s">
        <v>176</v>
      </c>
      <c r="AB519" s="5" t="s">
        <v>11</v>
      </c>
      <c r="AC519" s="30" t="s">
        <v>256</v>
      </c>
    </row>
    <row r="520" spans="1:29" ht="47.25" hidden="1">
      <c r="A520" t="s">
        <v>321</v>
      </c>
      <c r="B520" s="10" t="str">
        <f t="shared" ca="1" si="500"/>
        <v>Финляндия</v>
      </c>
      <c r="C520" s="4" t="s">
        <v>5</v>
      </c>
      <c r="D520" s="25" t="s">
        <v>6</v>
      </c>
      <c r="E520" s="10" t="str">
        <f t="shared" ca="1" si="501"/>
        <v xml:space="preserve">L Государственное управление и оборона; обязательное соц.страхование </v>
      </c>
      <c r="F520" s="23">
        <v>138</v>
      </c>
      <c r="G520" s="23">
        <v>134</v>
      </c>
      <c r="H520" s="23">
        <v>133</v>
      </c>
      <c r="I520" s="23">
        <v>137</v>
      </c>
      <c r="J520" s="23">
        <v>138</v>
      </c>
      <c r="K520" s="23">
        <v>138</v>
      </c>
      <c r="L520" s="23">
        <v>130</v>
      </c>
      <c r="M520" s="23">
        <v>137</v>
      </c>
      <c r="N520" s="23">
        <v>137</v>
      </c>
      <c r="O520" s="23">
        <v>139</v>
      </c>
      <c r="P520" s="35">
        <f t="shared" si="490"/>
        <v>5.9559775571860166E-2</v>
      </c>
      <c r="Q520" s="35">
        <f t="shared" si="491"/>
        <v>5.6876061120543296E-2</v>
      </c>
      <c r="R520" s="35">
        <f t="shared" si="492"/>
        <v>5.5695142378559465E-2</v>
      </c>
      <c r="S520" s="35">
        <f t="shared" si="493"/>
        <v>5.725031341412453E-2</v>
      </c>
      <c r="T520" s="35">
        <f t="shared" si="494"/>
        <v>5.7861635220125787E-2</v>
      </c>
      <c r="U520" s="35">
        <f t="shared" si="495"/>
        <v>5.7813154587348134E-2</v>
      </c>
      <c r="V520" s="35">
        <f t="shared" si="496"/>
        <v>5.3696819496076E-2</v>
      </c>
      <c r="W520" s="35">
        <f t="shared" si="497"/>
        <v>5.5555555555555552E-2</v>
      </c>
      <c r="X520" s="35">
        <f t="shared" si="498"/>
        <v>5.4538216560509556E-2</v>
      </c>
      <c r="Y520" s="35">
        <f t="shared" si="499"/>
        <v>5.444575009792401E-2</v>
      </c>
      <c r="Z520" s="4" t="s">
        <v>55</v>
      </c>
      <c r="AA520" s="6" t="s">
        <v>176</v>
      </c>
      <c r="AB520" s="5" t="s">
        <v>12</v>
      </c>
      <c r="AC520" s="30" t="s">
        <v>257</v>
      </c>
    </row>
    <row r="521" spans="1:29" customFormat="1" ht="15.75" hidden="1">
      <c r="A521" t="s">
        <v>321</v>
      </c>
      <c r="B521" s="10" t="str">
        <f t="shared" ca="1" si="500"/>
        <v>Финляндия</v>
      </c>
      <c r="C521" s="2" t="s">
        <v>5</v>
      </c>
      <c r="D521" s="18" t="s">
        <v>6</v>
      </c>
      <c r="E521" s="10" t="str">
        <f t="shared" ca="1" si="501"/>
        <v xml:space="preserve">M Образование </v>
      </c>
      <c r="F521" s="23">
        <v>155</v>
      </c>
      <c r="G521" s="23">
        <v>163</v>
      </c>
      <c r="H521" s="23">
        <v>164</v>
      </c>
      <c r="I521" s="23">
        <v>162</v>
      </c>
      <c r="J521" s="23">
        <v>166</v>
      </c>
      <c r="K521" s="23">
        <v>171</v>
      </c>
      <c r="L521" s="23">
        <v>169</v>
      </c>
      <c r="M521" s="23">
        <v>170</v>
      </c>
      <c r="N521" s="23">
        <v>166</v>
      </c>
      <c r="O521" s="23">
        <v>162</v>
      </c>
      <c r="P521" s="35">
        <f t="shared" si="490"/>
        <v>6.689684937419077E-2</v>
      </c>
      <c r="Q521" s="35">
        <f t="shared" si="491"/>
        <v>6.9185059422750425E-2</v>
      </c>
      <c r="R521" s="35">
        <f t="shared" si="492"/>
        <v>6.8676716917922945E-2</v>
      </c>
      <c r="S521" s="35">
        <f t="shared" si="493"/>
        <v>6.7697450898453818E-2</v>
      </c>
      <c r="T521" s="35">
        <f t="shared" si="494"/>
        <v>6.9601677148846963E-2</v>
      </c>
      <c r="U521" s="35">
        <f t="shared" si="495"/>
        <v>7.1638039379974858E-2</v>
      </c>
      <c r="V521" s="35">
        <f t="shared" si="496"/>
        <v>6.9805865344898799E-2</v>
      </c>
      <c r="W521" s="35">
        <f t="shared" si="497"/>
        <v>6.8937550689375501E-2</v>
      </c>
      <c r="X521" s="35">
        <f t="shared" si="498"/>
        <v>6.60828025477707E-2</v>
      </c>
      <c r="Y521" s="35">
        <f t="shared" si="499"/>
        <v>6.3454759106933017E-2</v>
      </c>
      <c r="Z521" s="2" t="s">
        <v>55</v>
      </c>
      <c r="AA521" s="9" t="s">
        <v>176</v>
      </c>
      <c r="AB521" s="1" t="s">
        <v>13</v>
      </c>
      <c r="AC521" s="30" t="s">
        <v>254</v>
      </c>
    </row>
    <row r="522" spans="1:29" customFormat="1" ht="25.5" hidden="1">
      <c r="A522" t="s">
        <v>321</v>
      </c>
      <c r="B522" s="10" t="str">
        <f t="shared" ca="1" si="500"/>
        <v>Финляндия</v>
      </c>
      <c r="C522" s="2" t="s">
        <v>5</v>
      </c>
      <c r="D522" s="18" t="s">
        <v>6</v>
      </c>
      <c r="E522" s="10" t="str">
        <f t="shared" ca="1" si="501"/>
        <v xml:space="preserve">N Здравоохранение и социальная работа </v>
      </c>
      <c r="F522" s="23">
        <v>321</v>
      </c>
      <c r="G522" s="23">
        <v>326</v>
      </c>
      <c r="H522" s="23">
        <v>343</v>
      </c>
      <c r="I522" s="23">
        <v>346</v>
      </c>
      <c r="J522" s="23">
        <v>346</v>
      </c>
      <c r="K522" s="23">
        <v>352</v>
      </c>
      <c r="L522" s="23">
        <v>366</v>
      </c>
      <c r="M522" s="23">
        <v>371</v>
      </c>
      <c r="N522" s="23">
        <v>373</v>
      </c>
      <c r="O522" s="23">
        <v>384</v>
      </c>
      <c r="P522" s="35">
        <f t="shared" si="490"/>
        <v>0.13854121709106604</v>
      </c>
      <c r="Q522" s="35">
        <f t="shared" si="491"/>
        <v>0.13837011884550085</v>
      </c>
      <c r="R522" s="35">
        <f t="shared" si="492"/>
        <v>0.14363484087102177</v>
      </c>
      <c r="S522" s="35">
        <f t="shared" si="493"/>
        <v>0.14458838278311742</v>
      </c>
      <c r="T522" s="35">
        <f t="shared" si="494"/>
        <v>0.14507337526205449</v>
      </c>
      <c r="U522" s="35">
        <f t="shared" si="495"/>
        <v>0.14746543778801843</v>
      </c>
      <c r="V522" s="35">
        <f t="shared" si="496"/>
        <v>0.15117719950433706</v>
      </c>
      <c r="W522" s="35">
        <f t="shared" si="497"/>
        <v>0.15044606650446066</v>
      </c>
      <c r="X522" s="35">
        <f t="shared" si="498"/>
        <v>0.14848726114649682</v>
      </c>
      <c r="Y522" s="35">
        <f t="shared" si="499"/>
        <v>0.15041128084606345</v>
      </c>
      <c r="Z522" s="2" t="s">
        <v>55</v>
      </c>
      <c r="AA522" s="9" t="s">
        <v>176</v>
      </c>
      <c r="AB522" s="1" t="s">
        <v>14</v>
      </c>
      <c r="AC522" s="30" t="s">
        <v>255</v>
      </c>
    </row>
    <row r="523" spans="1:29" ht="31.5" hidden="1">
      <c r="A523" t="s">
        <v>321</v>
      </c>
      <c r="B523" s="10" t="str">
        <f t="shared" ca="1" si="500"/>
        <v>Финляндия</v>
      </c>
      <c r="C523" s="4" t="s">
        <v>5</v>
      </c>
      <c r="D523" s="25" t="s">
        <v>6</v>
      </c>
      <c r="E523" s="10" t="str">
        <f t="shared" ca="1" si="501"/>
        <v>O Прочие виды коммунальных, социальных и личных услуг</v>
      </c>
      <c r="F523" s="23">
        <v>121</v>
      </c>
      <c r="G523" s="23">
        <v>123</v>
      </c>
      <c r="H523" s="23">
        <v>127</v>
      </c>
      <c r="I523" s="23">
        <v>129</v>
      </c>
      <c r="J523" s="23">
        <v>132</v>
      </c>
      <c r="K523" s="23">
        <v>133</v>
      </c>
      <c r="L523" s="23">
        <v>136</v>
      </c>
      <c r="M523" s="23">
        <v>137</v>
      </c>
      <c r="N523" s="23">
        <v>141</v>
      </c>
      <c r="O523" s="23">
        <v>144</v>
      </c>
      <c r="P523" s="35">
        <f t="shared" si="490"/>
        <v>5.2222701769529561E-2</v>
      </c>
      <c r="Q523" s="35">
        <f t="shared" si="491"/>
        <v>5.2207130730050934E-2</v>
      </c>
      <c r="R523" s="35">
        <f t="shared" si="492"/>
        <v>5.3182579564489109E-2</v>
      </c>
      <c r="S523" s="35">
        <f t="shared" si="493"/>
        <v>5.3907229419139155E-2</v>
      </c>
      <c r="T523" s="35">
        <f t="shared" si="494"/>
        <v>5.5345911949685536E-2</v>
      </c>
      <c r="U523" s="35">
        <f t="shared" si="495"/>
        <v>5.5718475073313782E-2</v>
      </c>
      <c r="V523" s="35">
        <f t="shared" si="496"/>
        <v>5.6175134242048737E-2</v>
      </c>
      <c r="W523" s="35">
        <f t="shared" si="497"/>
        <v>5.5555555555555552E-2</v>
      </c>
      <c r="X523" s="35">
        <f t="shared" si="498"/>
        <v>5.6130573248407645E-2</v>
      </c>
      <c r="Y523" s="35">
        <f t="shared" si="499"/>
        <v>5.6404230317273797E-2</v>
      </c>
      <c r="Z523" s="4" t="s">
        <v>55</v>
      </c>
      <c r="AA523" s="6" t="s">
        <v>176</v>
      </c>
      <c r="AB523" s="5" t="s">
        <v>266</v>
      </c>
      <c r="AC523" s="49" t="s">
        <v>315</v>
      </c>
    </row>
    <row r="524" spans="1:29" customFormat="1" ht="31.5" hidden="1">
      <c r="A524" t="s">
        <v>321</v>
      </c>
      <c r="B524" s="10" t="str">
        <f t="shared" ca="1" si="500"/>
        <v>Финляндия</v>
      </c>
      <c r="C524" s="2" t="s">
        <v>5</v>
      </c>
      <c r="D524" s="18" t="s">
        <v>6</v>
      </c>
      <c r="E524" s="10" t="str">
        <f t="shared" ca="1" si="501"/>
        <v>Q Экс-территориальные организации и органы</v>
      </c>
      <c r="F524" s="23">
        <v>1</v>
      </c>
      <c r="G524" s="23">
        <v>1</v>
      </c>
      <c r="H524" s="23">
        <v>1</v>
      </c>
      <c r="I524" s="23">
        <v>1</v>
      </c>
      <c r="J524" s="23">
        <v>0</v>
      </c>
      <c r="K524" s="23">
        <v>1</v>
      </c>
      <c r="L524" s="23">
        <v>1</v>
      </c>
      <c r="M524" s="23">
        <v>1</v>
      </c>
      <c r="N524" s="23">
        <v>1</v>
      </c>
      <c r="O524" s="23">
        <v>1</v>
      </c>
      <c r="P524" s="35">
        <f t="shared" si="490"/>
        <v>4.3159257660768235E-4</v>
      </c>
      <c r="Q524" s="35">
        <f t="shared" si="491"/>
        <v>4.2444821731748726E-4</v>
      </c>
      <c r="R524" s="35">
        <f t="shared" si="492"/>
        <v>4.187604690117253E-4</v>
      </c>
      <c r="S524" s="35">
        <f t="shared" si="493"/>
        <v>4.1788549937317178E-4</v>
      </c>
      <c r="T524" s="35">
        <f t="shared" si="494"/>
        <v>0</v>
      </c>
      <c r="U524" s="35">
        <f t="shared" si="495"/>
        <v>4.1893590280687055E-4</v>
      </c>
      <c r="V524" s="35">
        <f t="shared" si="496"/>
        <v>4.1305245766212311E-4</v>
      </c>
      <c r="W524" s="35">
        <f t="shared" si="497"/>
        <v>4.0551500405515005E-4</v>
      </c>
      <c r="X524" s="35">
        <f t="shared" si="498"/>
        <v>3.9808917197452231E-4</v>
      </c>
      <c r="Y524" s="35">
        <f t="shared" si="499"/>
        <v>3.916960438699569E-4</v>
      </c>
      <c r="Z524" s="2" t="s">
        <v>55</v>
      </c>
      <c r="AA524" s="9" t="s">
        <v>176</v>
      </c>
      <c r="AB524" s="1" t="s">
        <v>264</v>
      </c>
      <c r="AC524" s="1" t="s">
        <v>316</v>
      </c>
    </row>
    <row r="525" spans="1:29" customFormat="1" ht="31.5" hidden="1">
      <c r="A525" t="s">
        <v>321</v>
      </c>
      <c r="B525" s="10" t="str">
        <f t="shared" ca="1" si="500"/>
        <v>Финляндия</v>
      </c>
      <c r="C525" s="2" t="s">
        <v>5</v>
      </c>
      <c r="D525" s="18" t="s">
        <v>6</v>
      </c>
      <c r="E525" s="10" t="str">
        <f t="shared" ca="1" si="501"/>
        <v>X Не классифируемое по экономической деятельности</v>
      </c>
      <c r="F525" s="23">
        <v>6</v>
      </c>
      <c r="G525" s="23">
        <v>7</v>
      </c>
      <c r="H525" s="23">
        <v>7</v>
      </c>
      <c r="I525" s="23">
        <v>7</v>
      </c>
      <c r="J525" s="23">
        <v>8</v>
      </c>
      <c r="K525" s="23">
        <v>7</v>
      </c>
      <c r="L525" s="23">
        <v>5</v>
      </c>
      <c r="M525" s="23">
        <v>4</v>
      </c>
      <c r="N525" s="23">
        <v>6</v>
      </c>
      <c r="O525" s="23">
        <v>13</v>
      </c>
      <c r="P525" s="35">
        <f t="shared" si="490"/>
        <v>2.5895554596460941E-3</v>
      </c>
      <c r="Q525" s="35">
        <f t="shared" si="491"/>
        <v>2.9711375212224107E-3</v>
      </c>
      <c r="R525" s="35">
        <f t="shared" si="492"/>
        <v>2.9313232830820769E-3</v>
      </c>
      <c r="S525" s="35">
        <f t="shared" si="493"/>
        <v>2.9251984956122023E-3</v>
      </c>
      <c r="T525" s="35">
        <f t="shared" si="494"/>
        <v>3.3542976939203353E-3</v>
      </c>
      <c r="U525" s="35">
        <f t="shared" si="495"/>
        <v>2.9325513196480938E-3</v>
      </c>
      <c r="V525" s="35">
        <f t="shared" si="496"/>
        <v>2.0652622883106154E-3</v>
      </c>
      <c r="W525" s="35">
        <f t="shared" si="497"/>
        <v>1.6220600162206002E-3</v>
      </c>
      <c r="X525" s="35">
        <f t="shared" si="498"/>
        <v>2.3885350318471337E-3</v>
      </c>
      <c r="Y525" s="35">
        <f t="shared" si="499"/>
        <v>5.0920485703094395E-3</v>
      </c>
      <c r="Z525" s="2" t="s">
        <v>55</v>
      </c>
      <c r="AA525" s="9" t="s">
        <v>176</v>
      </c>
      <c r="AB525" s="1" t="s">
        <v>265</v>
      </c>
      <c r="AC525" s="1" t="s">
        <v>317</v>
      </c>
    </row>
    <row r="526" spans="1:29" ht="15.75" hidden="1">
      <c r="A526" t="s">
        <v>321</v>
      </c>
      <c r="B526" s="10" t="str">
        <f t="shared" ca="1" si="500"/>
        <v>Франция</v>
      </c>
      <c r="C526" s="10" t="s">
        <v>18</v>
      </c>
      <c r="D526" s="25" t="s">
        <v>6</v>
      </c>
      <c r="E526" s="10" t="str">
        <f t="shared" ca="1" si="501"/>
        <v xml:space="preserve">Итого </v>
      </c>
      <c r="F526" s="22">
        <v>22778.619605727996</v>
      </c>
      <c r="G526" s="22">
        <v>23243.489393599997</v>
      </c>
      <c r="H526" s="22">
        <v>23717.846319999997</v>
      </c>
      <c r="I526" s="22">
        <v>24201.883999999998</v>
      </c>
      <c r="J526" s="23">
        <v>24695.8</v>
      </c>
      <c r="K526" s="23">
        <v>24800.3</v>
      </c>
      <c r="L526" s="23">
        <v>24978</v>
      </c>
      <c r="M526" s="23">
        <v>25133.5</v>
      </c>
      <c r="N526" s="23">
        <v>25565.200000000001</v>
      </c>
      <c r="O526" s="23">
        <v>25913.200000000001</v>
      </c>
      <c r="P526" s="34">
        <f t="shared" ref="P526:Y526" si="502">F526/F$526</f>
        <v>1</v>
      </c>
      <c r="Q526" s="34">
        <f t="shared" si="502"/>
        <v>1</v>
      </c>
      <c r="R526" s="34">
        <f t="shared" si="502"/>
        <v>1</v>
      </c>
      <c r="S526" s="34">
        <f t="shared" si="502"/>
        <v>1</v>
      </c>
      <c r="T526" s="35">
        <f t="shared" si="502"/>
        <v>1</v>
      </c>
      <c r="U526" s="35">
        <f t="shared" si="502"/>
        <v>1</v>
      </c>
      <c r="V526" s="35">
        <f t="shared" si="502"/>
        <v>1</v>
      </c>
      <c r="W526" s="35">
        <f t="shared" si="502"/>
        <v>1</v>
      </c>
      <c r="X526" s="35">
        <f t="shared" si="502"/>
        <v>1</v>
      </c>
      <c r="Y526" s="35">
        <f t="shared" si="502"/>
        <v>1</v>
      </c>
      <c r="Z526" s="10" t="s">
        <v>56</v>
      </c>
      <c r="AA526" s="9" t="s">
        <v>177</v>
      </c>
      <c r="AB526" s="5" t="s">
        <v>262</v>
      </c>
      <c r="AC526" s="30" t="s">
        <v>260</v>
      </c>
    </row>
    <row r="527" spans="1:29" ht="31.5" hidden="1">
      <c r="A527" t="s">
        <v>321</v>
      </c>
      <c r="B527" s="10" t="str">
        <f t="shared" ca="1" si="500"/>
        <v>Франция</v>
      </c>
      <c r="C527" s="43" t="s">
        <v>18</v>
      </c>
      <c r="D527" s="25" t="s">
        <v>6</v>
      </c>
      <c r="E527" s="10" t="str">
        <f t="shared" ca="1" si="501"/>
        <v>E Электро-, газо- и водоснабжение</v>
      </c>
      <c r="F527" s="22">
        <v>210.85336137600001</v>
      </c>
      <c r="G527" s="22">
        <v>215.1564912</v>
      </c>
      <c r="H527" s="22">
        <v>219.54743999999999</v>
      </c>
      <c r="I527" s="22">
        <v>224.02799999999999</v>
      </c>
      <c r="J527" s="23">
        <v>228.6</v>
      </c>
      <c r="K527" s="23">
        <v>224.7</v>
      </c>
      <c r="L527" s="23">
        <v>218.6</v>
      </c>
      <c r="M527" s="23">
        <v>245.8</v>
      </c>
      <c r="N527" s="23">
        <v>200.4</v>
      </c>
      <c r="O527" s="23">
        <v>201.2</v>
      </c>
      <c r="P527" s="34">
        <f t="shared" ref="P527:P538" si="503">F527/F$526</f>
        <v>9.2566347314118214E-3</v>
      </c>
      <c r="Q527" s="34">
        <f t="shared" ref="Q527:Q538" si="504">G527/G$526</f>
        <v>9.2566347314118197E-3</v>
      </c>
      <c r="R527" s="34">
        <f t="shared" ref="R527:R538" si="505">H527/H$526</f>
        <v>9.2566347314118197E-3</v>
      </c>
      <c r="S527" s="34">
        <f t="shared" ref="S527:S538" si="506">I527/I$526</f>
        <v>9.2566347314118197E-3</v>
      </c>
      <c r="T527" s="35">
        <f t="shared" ref="T527:T538" si="507">J527/J$526</f>
        <v>9.2566347314118197E-3</v>
      </c>
      <c r="U527" s="35">
        <f t="shared" ref="U527:U538" si="508">K527/K$526</f>
        <v>9.0603742696660928E-3</v>
      </c>
      <c r="V527" s="35">
        <f t="shared" ref="V527:V538" si="509">L527/L$526</f>
        <v>8.7517014973176391E-3</v>
      </c>
      <c r="W527" s="35">
        <f t="shared" ref="W527:W538" si="510">M527/M$526</f>
        <v>9.7797759961803978E-3</v>
      </c>
      <c r="X527" s="35">
        <f t="shared" ref="X527:X538" si="511">N527/N$526</f>
        <v>7.8387808427080562E-3</v>
      </c>
      <c r="Y527" s="35">
        <f t="shared" ref="Y527:Y538" si="512">O527/O$526</f>
        <v>7.764382631245851E-3</v>
      </c>
      <c r="Z527" s="43" t="s">
        <v>56</v>
      </c>
      <c r="AA527" s="4" t="s">
        <v>177</v>
      </c>
      <c r="AB527" s="5" t="s">
        <v>263</v>
      </c>
      <c r="AC527" s="5" t="s">
        <v>314</v>
      </c>
    </row>
    <row r="528" spans="1:29" ht="63" hidden="1">
      <c r="A528" t="s">
        <v>321</v>
      </c>
      <c r="B528" s="10" t="str">
        <f t="shared" ca="1" si="500"/>
        <v>Франция</v>
      </c>
      <c r="C528" s="6" t="s">
        <v>18</v>
      </c>
      <c r="D528" s="25" t="s">
        <v>6</v>
      </c>
      <c r="E528" s="10" t="str">
        <f t="shared" ca="1" si="501"/>
        <v xml:space="preserve">G Оптовая и розничная торговля; ремонт автомашин, мотоцивлов и продукция домохозяйств  </v>
      </c>
      <c r="F528" s="22">
        <v>3036.2515090879997</v>
      </c>
      <c r="G528" s="22">
        <v>3098.2158255999998</v>
      </c>
      <c r="H528" s="22">
        <v>3161.44472</v>
      </c>
      <c r="I528" s="22">
        <v>3225.9639999999999</v>
      </c>
      <c r="J528" s="23">
        <v>3291.8</v>
      </c>
      <c r="K528" s="23">
        <v>3344.6</v>
      </c>
      <c r="L528" s="23">
        <v>3334.8</v>
      </c>
      <c r="M528" s="23">
        <v>3352.8</v>
      </c>
      <c r="N528" s="23">
        <v>3538.8</v>
      </c>
      <c r="O528" s="23">
        <v>3421.3</v>
      </c>
      <c r="P528" s="34">
        <f t="shared" si="503"/>
        <v>0.13329392042371579</v>
      </c>
      <c r="Q528" s="34">
        <f t="shared" si="504"/>
        <v>0.13329392042371577</v>
      </c>
      <c r="R528" s="34">
        <f t="shared" si="505"/>
        <v>0.13329392042371579</v>
      </c>
      <c r="S528" s="34">
        <f t="shared" si="506"/>
        <v>0.13329392042371579</v>
      </c>
      <c r="T528" s="35">
        <f t="shared" si="507"/>
        <v>0.13329392042371579</v>
      </c>
      <c r="U528" s="35">
        <f t="shared" si="508"/>
        <v>0.13486127183945357</v>
      </c>
      <c r="V528" s="35">
        <f t="shared" si="509"/>
        <v>0.1335094883497478</v>
      </c>
      <c r="W528" s="35">
        <f t="shared" si="510"/>
        <v>0.13339964589094239</v>
      </c>
      <c r="X528" s="35">
        <f t="shared" si="511"/>
        <v>0.13842254314458718</v>
      </c>
      <c r="Y528" s="35">
        <f t="shared" si="512"/>
        <v>0.13202923606501707</v>
      </c>
      <c r="Z528" s="6" t="s">
        <v>56</v>
      </c>
      <c r="AA528" s="4" t="s">
        <v>177</v>
      </c>
      <c r="AB528" s="5" t="s">
        <v>7</v>
      </c>
      <c r="AC528" s="30" t="s">
        <v>244</v>
      </c>
    </row>
    <row r="529" spans="1:29" ht="15.75" hidden="1">
      <c r="A529" t="s">
        <v>321</v>
      </c>
      <c r="B529" s="10" t="str">
        <f t="shared" ca="1" si="500"/>
        <v>Франция</v>
      </c>
      <c r="C529" s="4" t="s">
        <v>18</v>
      </c>
      <c r="D529" s="25" t="s">
        <v>6</v>
      </c>
      <c r="E529" s="10" t="str">
        <f t="shared" ca="1" si="501"/>
        <v>H Отели и рестораны</v>
      </c>
      <c r="F529" s="22">
        <v>742.04518471999995</v>
      </c>
      <c r="G529" s="22">
        <v>757.18896399999994</v>
      </c>
      <c r="H529" s="22">
        <v>772.64179999999999</v>
      </c>
      <c r="I529" s="22">
        <v>788.41</v>
      </c>
      <c r="J529" s="23">
        <v>804.5</v>
      </c>
      <c r="K529" s="23">
        <v>834.8</v>
      </c>
      <c r="L529" s="23">
        <v>851.1</v>
      </c>
      <c r="M529" s="23">
        <v>911.1</v>
      </c>
      <c r="N529" s="23">
        <v>878.8</v>
      </c>
      <c r="O529" s="23">
        <v>870.5</v>
      </c>
      <c r="P529" s="34">
        <f t="shared" si="503"/>
        <v>3.2576389507527601E-2</v>
      </c>
      <c r="Q529" s="34">
        <f t="shared" si="504"/>
        <v>3.2576389507527601E-2</v>
      </c>
      <c r="R529" s="34">
        <f t="shared" si="505"/>
        <v>3.2576389507527601E-2</v>
      </c>
      <c r="S529" s="34">
        <f t="shared" si="506"/>
        <v>3.2576389507527594E-2</v>
      </c>
      <c r="T529" s="35">
        <f t="shared" si="507"/>
        <v>3.2576389507527594E-2</v>
      </c>
      <c r="U529" s="35">
        <f t="shared" si="508"/>
        <v>3.3660883134478209E-2</v>
      </c>
      <c r="V529" s="35">
        <f t="shared" si="509"/>
        <v>3.4073985106894071E-2</v>
      </c>
      <c r="W529" s="35">
        <f t="shared" si="510"/>
        <v>3.6250422742554758E-2</v>
      </c>
      <c r="X529" s="35">
        <f t="shared" si="511"/>
        <v>3.4374853316226743E-2</v>
      </c>
      <c r="Y529" s="35">
        <f t="shared" si="512"/>
        <v>3.3592917895126806E-2</v>
      </c>
      <c r="Z529" s="4" t="s">
        <v>56</v>
      </c>
      <c r="AA529" s="4" t="s">
        <v>177</v>
      </c>
      <c r="AB529" s="5" t="s">
        <v>8</v>
      </c>
      <c r="AC529" s="30" t="s">
        <v>245</v>
      </c>
    </row>
    <row r="530" spans="1:29" ht="31.5" hidden="1">
      <c r="A530" t="s">
        <v>321</v>
      </c>
      <c r="B530" s="10" t="str">
        <f t="shared" ca="1" si="500"/>
        <v>Франция</v>
      </c>
      <c r="C530" s="4" t="s">
        <v>18</v>
      </c>
      <c r="D530" s="25" t="s">
        <v>6</v>
      </c>
      <c r="E530" s="10" t="str">
        <f t="shared" ca="1" si="501"/>
        <v xml:space="preserve">I Транспорт, складское хозяйство и связь </v>
      </c>
      <c r="F530" s="22">
        <v>1444.9819594559997</v>
      </c>
      <c r="G530" s="22">
        <v>1474.4713871999998</v>
      </c>
      <c r="H530" s="22">
        <v>1504.5626399999999</v>
      </c>
      <c r="I530" s="22">
        <v>1535.2679999999998</v>
      </c>
      <c r="J530" s="23">
        <v>1566.6</v>
      </c>
      <c r="K530" s="23">
        <v>1590.1</v>
      </c>
      <c r="L530" s="23">
        <v>1585.4</v>
      </c>
      <c r="M530" s="23">
        <v>1518.9</v>
      </c>
      <c r="N530" s="23">
        <v>1602.9</v>
      </c>
      <c r="O530" s="23">
        <v>1640.7</v>
      </c>
      <c r="P530" s="34">
        <f t="shared" si="503"/>
        <v>6.3435887883769707E-2</v>
      </c>
      <c r="Q530" s="34">
        <f t="shared" si="504"/>
        <v>6.3435887883769707E-2</v>
      </c>
      <c r="R530" s="34">
        <f t="shared" si="505"/>
        <v>6.3435887883769707E-2</v>
      </c>
      <c r="S530" s="34">
        <f t="shared" si="506"/>
        <v>6.3435887883769707E-2</v>
      </c>
      <c r="T530" s="35">
        <f t="shared" si="507"/>
        <v>6.3435887883769707E-2</v>
      </c>
      <c r="U530" s="35">
        <f t="shared" si="508"/>
        <v>6.4116159885162671E-2</v>
      </c>
      <c r="V530" s="35">
        <f t="shared" si="509"/>
        <v>6.3471855232604693E-2</v>
      </c>
      <c r="W530" s="35">
        <f t="shared" si="510"/>
        <v>6.0433286251417431E-2</v>
      </c>
      <c r="X530" s="35">
        <f t="shared" si="511"/>
        <v>6.2698512039804116E-2</v>
      </c>
      <c r="Y530" s="35">
        <f t="shared" si="512"/>
        <v>6.3315221585909881E-2</v>
      </c>
      <c r="Z530" s="4" t="s">
        <v>56</v>
      </c>
      <c r="AA530" s="4" t="s">
        <v>177</v>
      </c>
      <c r="AB530" s="5" t="s">
        <v>9</v>
      </c>
      <c r="AC530" s="30" t="s">
        <v>258</v>
      </c>
    </row>
    <row r="531" spans="1:29" ht="15.75" hidden="1">
      <c r="A531" t="s">
        <v>321</v>
      </c>
      <c r="B531" s="10" t="str">
        <f t="shared" ca="1" si="500"/>
        <v>Франция</v>
      </c>
      <c r="C531" s="4" t="s">
        <v>18</v>
      </c>
      <c r="D531" s="25" t="s">
        <v>6</v>
      </c>
      <c r="E531" s="10" t="str">
        <f t="shared" ca="1" si="501"/>
        <v xml:space="preserve">J Финансовое посредничество </v>
      </c>
      <c r="F531" s="22">
        <v>683.10585929600006</v>
      </c>
      <c r="G531" s="22">
        <v>697.04679520000002</v>
      </c>
      <c r="H531" s="22">
        <v>711.27224000000001</v>
      </c>
      <c r="I531" s="22">
        <v>725.78800000000001</v>
      </c>
      <c r="J531" s="23">
        <v>740.6</v>
      </c>
      <c r="K531" s="23">
        <v>685.4</v>
      </c>
      <c r="L531" s="23">
        <v>753.2</v>
      </c>
      <c r="M531" s="23">
        <v>807.4</v>
      </c>
      <c r="N531" s="23">
        <v>826</v>
      </c>
      <c r="O531" s="23">
        <v>793.3</v>
      </c>
      <c r="P531" s="34">
        <f t="shared" si="503"/>
        <v>2.9988904995991231E-2</v>
      </c>
      <c r="Q531" s="34">
        <f t="shared" si="504"/>
        <v>2.9988904995991227E-2</v>
      </c>
      <c r="R531" s="34">
        <f t="shared" si="505"/>
        <v>2.9988904995991227E-2</v>
      </c>
      <c r="S531" s="34">
        <f t="shared" si="506"/>
        <v>2.9988904995991224E-2</v>
      </c>
      <c r="T531" s="35">
        <f t="shared" si="507"/>
        <v>2.9988904995991224E-2</v>
      </c>
      <c r="U531" s="35">
        <f t="shared" si="508"/>
        <v>2.7636762458518645E-2</v>
      </c>
      <c r="V531" s="35">
        <f t="shared" si="509"/>
        <v>3.0154535991672674E-2</v>
      </c>
      <c r="W531" s="35">
        <f t="shared" si="510"/>
        <v>3.2124455408120638E-2</v>
      </c>
      <c r="X531" s="35">
        <f t="shared" si="511"/>
        <v>3.2309545788806661E-2</v>
      </c>
      <c r="Y531" s="35">
        <f t="shared" si="512"/>
        <v>3.0613741259280982E-2</v>
      </c>
      <c r="Z531" s="4" t="s">
        <v>56</v>
      </c>
      <c r="AA531" s="4" t="s">
        <v>177</v>
      </c>
      <c r="AB531" s="5" t="s">
        <v>10</v>
      </c>
      <c r="AC531" s="30" t="s">
        <v>259</v>
      </c>
    </row>
    <row r="532" spans="1:29" ht="31.5" hidden="1">
      <c r="A532" t="s">
        <v>321</v>
      </c>
      <c r="B532" s="10" t="str">
        <f t="shared" ca="1" si="500"/>
        <v>Франция</v>
      </c>
      <c r="C532" s="4" t="s">
        <v>18</v>
      </c>
      <c r="D532" s="25" t="s">
        <v>6</v>
      </c>
      <c r="E532" s="10" t="str">
        <f t="shared" ca="1" si="501"/>
        <v xml:space="preserve">K Недвижимость, аренда и деловая активность </v>
      </c>
      <c r="F532" s="22">
        <v>2261.9234387680003</v>
      </c>
      <c r="G532" s="22">
        <v>2308.0851416000005</v>
      </c>
      <c r="H532" s="22">
        <v>2355.1889200000005</v>
      </c>
      <c r="I532" s="22">
        <v>2403.2540000000004</v>
      </c>
      <c r="J532" s="23">
        <v>2452.3000000000002</v>
      </c>
      <c r="K532" s="23">
        <v>2502.6</v>
      </c>
      <c r="L532" s="23">
        <v>2546.8000000000002</v>
      </c>
      <c r="M532" s="23">
        <v>2662.6</v>
      </c>
      <c r="N532" s="23">
        <v>2666</v>
      </c>
      <c r="O532" s="23">
        <v>2784.8</v>
      </c>
      <c r="P532" s="34">
        <f t="shared" si="503"/>
        <v>9.9300285878570482E-2</v>
      </c>
      <c r="Q532" s="34">
        <f t="shared" si="504"/>
        <v>9.9300285878570482E-2</v>
      </c>
      <c r="R532" s="34">
        <f t="shared" si="505"/>
        <v>9.9300285878570482E-2</v>
      </c>
      <c r="S532" s="34">
        <f t="shared" si="506"/>
        <v>9.9300285878570468E-2</v>
      </c>
      <c r="T532" s="35">
        <f t="shared" si="507"/>
        <v>9.9300285878570455E-2</v>
      </c>
      <c r="U532" s="35">
        <f t="shared" si="508"/>
        <v>0.1009100696362544</v>
      </c>
      <c r="V532" s="35">
        <f t="shared" si="509"/>
        <v>0.10196172631916087</v>
      </c>
      <c r="W532" s="35">
        <f t="shared" si="510"/>
        <v>0.10593828953388904</v>
      </c>
      <c r="X532" s="35">
        <f t="shared" si="511"/>
        <v>0.10428238386556725</v>
      </c>
      <c r="Y532" s="35">
        <f t="shared" si="512"/>
        <v>0.10746646496766127</v>
      </c>
      <c r="Z532" s="4" t="s">
        <v>56</v>
      </c>
      <c r="AA532" s="4" t="s">
        <v>177</v>
      </c>
      <c r="AB532" s="5" t="s">
        <v>11</v>
      </c>
      <c r="AC532" s="30" t="s">
        <v>256</v>
      </c>
    </row>
    <row r="533" spans="1:29" ht="47.25" hidden="1">
      <c r="A533" t="s">
        <v>321</v>
      </c>
      <c r="B533" s="10" t="str">
        <f t="shared" ca="1" si="500"/>
        <v>Франция</v>
      </c>
      <c r="C533" s="4" t="s">
        <v>18</v>
      </c>
      <c r="D533" s="25" t="s">
        <v>6</v>
      </c>
      <c r="E533" s="10" t="str">
        <f t="shared" ca="1" si="501"/>
        <v xml:space="preserve">L Государственное управление и оборона; обязательное соц.страхование </v>
      </c>
      <c r="F533" s="22">
        <v>2080.7703321440003</v>
      </c>
      <c r="G533" s="22">
        <v>2123.2350328000002</v>
      </c>
      <c r="H533" s="22">
        <v>2166.5663600000003</v>
      </c>
      <c r="I533" s="22">
        <v>2210.7820000000002</v>
      </c>
      <c r="J533" s="23">
        <v>2255.9</v>
      </c>
      <c r="K533" s="23">
        <v>2300.1999999999998</v>
      </c>
      <c r="L533" s="23">
        <v>2347.6999999999998</v>
      </c>
      <c r="M533" s="23">
        <v>2407.1999999999998</v>
      </c>
      <c r="N533" s="23">
        <v>2563.3000000000002</v>
      </c>
      <c r="O533" s="23">
        <v>2652.5</v>
      </c>
      <c r="P533" s="34">
        <f t="shared" si="503"/>
        <v>9.1347516581766972E-2</v>
      </c>
      <c r="Q533" s="34">
        <f t="shared" si="504"/>
        <v>9.1347516581766958E-2</v>
      </c>
      <c r="R533" s="34">
        <f t="shared" si="505"/>
        <v>9.1347516581766958E-2</v>
      </c>
      <c r="S533" s="34">
        <f t="shared" si="506"/>
        <v>9.1347516581766958E-2</v>
      </c>
      <c r="T533" s="35">
        <f t="shared" si="507"/>
        <v>9.1347516581766944E-2</v>
      </c>
      <c r="U533" s="35">
        <f t="shared" si="508"/>
        <v>9.2748878037765672E-2</v>
      </c>
      <c r="V533" s="35">
        <f t="shared" si="509"/>
        <v>9.3990711826407225E-2</v>
      </c>
      <c r="W533" s="35">
        <f t="shared" si="510"/>
        <v>9.5776553205880591E-2</v>
      </c>
      <c r="X533" s="35">
        <f t="shared" si="511"/>
        <v>0.10026520426204372</v>
      </c>
      <c r="Y533" s="35">
        <f t="shared" si="512"/>
        <v>0.10236095889353689</v>
      </c>
      <c r="Z533" s="4" t="s">
        <v>56</v>
      </c>
      <c r="AA533" s="4" t="s">
        <v>177</v>
      </c>
      <c r="AB533" s="5" t="s">
        <v>12</v>
      </c>
      <c r="AC533" s="30" t="s">
        <v>257</v>
      </c>
    </row>
    <row r="534" spans="1:29" customFormat="1" ht="15.75" hidden="1">
      <c r="A534" t="s">
        <v>321</v>
      </c>
      <c r="B534" s="10" t="str">
        <f t="shared" ca="1" si="500"/>
        <v>Франция</v>
      </c>
      <c r="C534" s="2" t="s">
        <v>18</v>
      </c>
      <c r="D534" s="18" t="s">
        <v>6</v>
      </c>
      <c r="E534" s="10" t="str">
        <f t="shared" ca="1" si="501"/>
        <v xml:space="preserve">M Образование </v>
      </c>
      <c r="F534" s="22">
        <v>1574.9436331999998</v>
      </c>
      <c r="G534" s="22">
        <v>1607.0853399999999</v>
      </c>
      <c r="H534" s="22">
        <v>1639.8829999999998</v>
      </c>
      <c r="I534" s="22">
        <v>1673.35</v>
      </c>
      <c r="J534" s="23">
        <v>1707.5</v>
      </c>
      <c r="K534" s="23">
        <v>1709.1</v>
      </c>
      <c r="L534" s="23">
        <v>1744.1</v>
      </c>
      <c r="M534" s="23">
        <v>1776.7</v>
      </c>
      <c r="N534" s="23">
        <v>1735.9</v>
      </c>
      <c r="O534" s="23">
        <v>1791.6</v>
      </c>
      <c r="P534" s="34">
        <f t="shared" si="503"/>
        <v>6.9141311478065098E-2</v>
      </c>
      <c r="Q534" s="34">
        <f t="shared" si="504"/>
        <v>6.9141311478065098E-2</v>
      </c>
      <c r="R534" s="34">
        <f t="shared" si="505"/>
        <v>6.9141311478065098E-2</v>
      </c>
      <c r="S534" s="34">
        <f t="shared" si="506"/>
        <v>6.9141311478065098E-2</v>
      </c>
      <c r="T534" s="35">
        <f t="shared" si="507"/>
        <v>6.9141311478065098E-2</v>
      </c>
      <c r="U534" s="35">
        <f t="shared" si="508"/>
        <v>6.8914488937633814E-2</v>
      </c>
      <c r="V534" s="35">
        <f t="shared" si="509"/>
        <v>6.9825446392825688E-2</v>
      </c>
      <c r="W534" s="35">
        <f t="shared" si="510"/>
        <v>7.0690512662382882E-2</v>
      </c>
      <c r="X534" s="35">
        <f t="shared" si="511"/>
        <v>6.7900896531222138E-2</v>
      </c>
      <c r="Y534" s="35">
        <f t="shared" si="512"/>
        <v>6.9138508559344267E-2</v>
      </c>
      <c r="Z534" s="2" t="s">
        <v>56</v>
      </c>
      <c r="AA534" s="2" t="s">
        <v>177</v>
      </c>
      <c r="AB534" s="1" t="s">
        <v>13</v>
      </c>
      <c r="AC534" s="30" t="s">
        <v>254</v>
      </c>
    </row>
    <row r="535" spans="1:29" customFormat="1" ht="25.5" hidden="1">
      <c r="A535" t="s">
        <v>321</v>
      </c>
      <c r="B535" s="10" t="str">
        <f t="shared" ca="1" si="500"/>
        <v>Франция</v>
      </c>
      <c r="C535" s="2" t="s">
        <v>18</v>
      </c>
      <c r="D535" s="18" t="s">
        <v>6</v>
      </c>
      <c r="E535" s="10" t="str">
        <f t="shared" ca="1" si="501"/>
        <v xml:space="preserve">N Здравоохранение и социальная работа </v>
      </c>
      <c r="F535" s="22">
        <v>2604.5832102079999</v>
      </c>
      <c r="G535" s="22">
        <v>2657.7379695999998</v>
      </c>
      <c r="H535" s="22">
        <v>2711.9775199999999</v>
      </c>
      <c r="I535" s="22">
        <v>2767.3240000000001</v>
      </c>
      <c r="J535" s="23">
        <v>2823.8</v>
      </c>
      <c r="K535" s="23">
        <v>2925.5</v>
      </c>
      <c r="L535" s="23">
        <v>2970.2</v>
      </c>
      <c r="M535" s="23">
        <v>3066.4</v>
      </c>
      <c r="N535" s="23">
        <v>3143.4</v>
      </c>
      <c r="O535" s="23">
        <v>3215</v>
      </c>
      <c r="P535" s="34">
        <f t="shared" si="503"/>
        <v>0.11434332963499867</v>
      </c>
      <c r="Q535" s="34">
        <f t="shared" si="504"/>
        <v>0.11434332963499867</v>
      </c>
      <c r="R535" s="34">
        <f t="shared" si="505"/>
        <v>0.11434332963499867</v>
      </c>
      <c r="S535" s="34">
        <f t="shared" si="506"/>
        <v>0.11434332963499867</v>
      </c>
      <c r="T535" s="35">
        <f t="shared" si="507"/>
        <v>0.11434332963499867</v>
      </c>
      <c r="U535" s="35">
        <f t="shared" si="508"/>
        <v>0.11796228271432201</v>
      </c>
      <c r="V535" s="35">
        <f t="shared" si="509"/>
        <v>0.11891264312595083</v>
      </c>
      <c r="W535" s="35">
        <f t="shared" si="510"/>
        <v>0.12200449599140589</v>
      </c>
      <c r="X535" s="35">
        <f t="shared" si="511"/>
        <v>0.1229562060926572</v>
      </c>
      <c r="Y535" s="35">
        <f t="shared" si="512"/>
        <v>0.12406804254202491</v>
      </c>
      <c r="Z535" s="2" t="s">
        <v>56</v>
      </c>
      <c r="AA535" s="2" t="s">
        <v>177</v>
      </c>
      <c r="AB535" s="1" t="s">
        <v>14</v>
      </c>
      <c r="AC535" s="30" t="s">
        <v>255</v>
      </c>
    </row>
    <row r="536" spans="1:29" ht="31.5" hidden="1">
      <c r="A536" t="s">
        <v>321</v>
      </c>
      <c r="B536" s="10" t="str">
        <f t="shared" ca="1" si="500"/>
        <v>Франция</v>
      </c>
      <c r="C536" s="4" t="s">
        <v>18</v>
      </c>
      <c r="D536" s="25" t="s">
        <v>6</v>
      </c>
      <c r="E536" s="10" t="str">
        <f t="shared" ca="1" si="501"/>
        <v>O Прочие виды коммунальных, социальных и личных услуг</v>
      </c>
      <c r="F536" s="22">
        <v>932.421972944</v>
      </c>
      <c r="G536" s="22">
        <v>951.45099279999999</v>
      </c>
      <c r="H536" s="22">
        <v>970.86836000000005</v>
      </c>
      <c r="I536" s="22">
        <v>990.68200000000002</v>
      </c>
      <c r="J536" s="23">
        <v>1010.9</v>
      </c>
      <c r="K536" s="23">
        <v>1060.8</v>
      </c>
      <c r="L536" s="23">
        <v>1112.5999999999999</v>
      </c>
      <c r="M536" s="23">
        <v>1102.9000000000001</v>
      </c>
      <c r="N536" s="23">
        <v>1156.9000000000001</v>
      </c>
      <c r="O536" s="23">
        <v>1161.8</v>
      </c>
      <c r="P536" s="34">
        <f t="shared" si="503"/>
        <v>4.0934085957936177E-2</v>
      </c>
      <c r="Q536" s="34">
        <f t="shared" si="504"/>
        <v>4.093408595793617E-2</v>
      </c>
      <c r="R536" s="34">
        <f t="shared" si="505"/>
        <v>4.0934085957936177E-2</v>
      </c>
      <c r="S536" s="34">
        <f t="shared" si="506"/>
        <v>4.093408595793617E-2</v>
      </c>
      <c r="T536" s="35">
        <f t="shared" si="507"/>
        <v>4.093408595793617E-2</v>
      </c>
      <c r="U536" s="35">
        <f t="shared" si="508"/>
        <v>4.2773676124885585E-2</v>
      </c>
      <c r="V536" s="35">
        <f t="shared" si="509"/>
        <v>4.4543198014252536E-2</v>
      </c>
      <c r="W536" s="35">
        <f t="shared" si="510"/>
        <v>4.3881671872202439E-2</v>
      </c>
      <c r="X536" s="35">
        <f t="shared" si="511"/>
        <v>4.5252921940763226E-2</v>
      </c>
      <c r="Y536" s="35">
        <f t="shared" si="512"/>
        <v>4.4834292947223804E-2</v>
      </c>
      <c r="Z536" s="4" t="s">
        <v>56</v>
      </c>
      <c r="AA536" s="4" t="s">
        <v>177</v>
      </c>
      <c r="AB536" s="5" t="s">
        <v>266</v>
      </c>
      <c r="AC536" s="49" t="s">
        <v>315</v>
      </c>
    </row>
    <row r="537" spans="1:29" customFormat="1" ht="31.5" hidden="1">
      <c r="A537" t="s">
        <v>321</v>
      </c>
      <c r="B537" s="10" t="str">
        <f t="shared" ca="1" si="500"/>
        <v>Франция</v>
      </c>
      <c r="C537" s="2" t="s">
        <v>18</v>
      </c>
      <c r="D537" s="18" t="s">
        <v>6</v>
      </c>
      <c r="E537" s="10" t="str">
        <f t="shared" ca="1" si="501"/>
        <v>Q Экс-территориальные организации и органы</v>
      </c>
      <c r="F537" s="22">
        <v>12.913154239999999</v>
      </c>
      <c r="G537" s="22">
        <v>13.176687999999999</v>
      </c>
      <c r="H537" s="22">
        <v>13.445599999999999</v>
      </c>
      <c r="I537" s="22">
        <v>13.719999999999999</v>
      </c>
      <c r="J537" s="23">
        <v>14</v>
      </c>
      <c r="K537" s="23">
        <v>14.9</v>
      </c>
      <c r="L537" s="23">
        <v>15.5</v>
      </c>
      <c r="M537" s="23">
        <v>18.399999999999999</v>
      </c>
      <c r="N537" s="23">
        <v>18.899999999999999</v>
      </c>
      <c r="O537" s="23">
        <v>19</v>
      </c>
      <c r="P537" s="34">
        <f t="shared" si="503"/>
        <v>5.6689801504709305E-4</v>
      </c>
      <c r="Q537" s="34">
        <f t="shared" si="504"/>
        <v>5.6689801504709305E-4</v>
      </c>
      <c r="R537" s="34">
        <f t="shared" si="505"/>
        <v>5.6689801504709305E-4</v>
      </c>
      <c r="S537" s="34">
        <f t="shared" si="506"/>
        <v>5.6689801504709305E-4</v>
      </c>
      <c r="T537" s="35">
        <f t="shared" si="507"/>
        <v>5.6689801504709305E-4</v>
      </c>
      <c r="U537" s="35">
        <f t="shared" si="508"/>
        <v>6.0079918388084019E-4</v>
      </c>
      <c r="V537" s="35">
        <f t="shared" si="509"/>
        <v>6.2054608055088479E-4</v>
      </c>
      <c r="W537" s="35">
        <f t="shared" si="510"/>
        <v>7.3209063600373993E-4</v>
      </c>
      <c r="X537" s="35">
        <f t="shared" si="511"/>
        <v>7.3928621720150821E-4</v>
      </c>
      <c r="Y537" s="35">
        <f t="shared" si="512"/>
        <v>7.3321704768226231E-4</v>
      </c>
      <c r="Z537" s="2" t="s">
        <v>56</v>
      </c>
      <c r="AA537" s="2" t="s">
        <v>177</v>
      </c>
      <c r="AB537" s="1" t="s">
        <v>264</v>
      </c>
      <c r="AC537" s="1" t="s">
        <v>316</v>
      </c>
    </row>
    <row r="538" spans="1:29" customFormat="1" ht="31.5" hidden="1">
      <c r="A538" t="s">
        <v>321</v>
      </c>
      <c r="B538" s="10" t="str">
        <f t="shared" ca="1" si="500"/>
        <v>Франция</v>
      </c>
      <c r="C538" s="2" t="s">
        <v>18</v>
      </c>
      <c r="D538" s="18" t="s">
        <v>6</v>
      </c>
      <c r="E538" s="10" t="str">
        <f t="shared" ca="1" si="501"/>
        <v>X Не классифируемое по экономической деятельности</v>
      </c>
      <c r="F538" s="22">
        <v>311.29925399999996</v>
      </c>
      <c r="G538" s="22">
        <v>317.65229999999997</v>
      </c>
      <c r="H538" s="22">
        <v>324.13499999999999</v>
      </c>
      <c r="I538" s="22">
        <v>330.75</v>
      </c>
      <c r="J538" s="23">
        <v>337.5</v>
      </c>
      <c r="K538" s="23">
        <v>288.3</v>
      </c>
      <c r="L538" s="23">
        <v>290.5</v>
      </c>
      <c r="M538" s="23">
        <v>31.8</v>
      </c>
      <c r="N538" s="23">
        <v>36.4</v>
      </c>
      <c r="O538" s="23">
        <v>201.8</v>
      </c>
      <c r="P538" s="34">
        <f t="shared" si="503"/>
        <v>1.3666291434170993E-2</v>
      </c>
      <c r="Q538" s="34">
        <f t="shared" si="504"/>
        <v>1.3666291434170993E-2</v>
      </c>
      <c r="R538" s="34">
        <f t="shared" si="505"/>
        <v>1.3666291434170995E-2</v>
      </c>
      <c r="S538" s="34">
        <f t="shared" si="506"/>
        <v>1.3666291434170993E-2</v>
      </c>
      <c r="T538" s="35">
        <f t="shared" si="507"/>
        <v>1.3666291434170993E-2</v>
      </c>
      <c r="U538" s="35">
        <f t="shared" si="508"/>
        <v>1.1624859376701088E-2</v>
      </c>
      <c r="V538" s="35">
        <f t="shared" si="509"/>
        <v>1.1630234606453679E-2</v>
      </c>
      <c r="W538" s="35">
        <f t="shared" si="510"/>
        <v>1.2652435991803769E-3</v>
      </c>
      <c r="X538" s="35">
        <f t="shared" si="511"/>
        <v>1.4238104923880899E-3</v>
      </c>
      <c r="Y538" s="35">
        <f t="shared" si="512"/>
        <v>7.7875368538042394E-3</v>
      </c>
      <c r="Z538" s="2" t="s">
        <v>56</v>
      </c>
      <c r="AA538" s="2" t="s">
        <v>177</v>
      </c>
      <c r="AB538" s="1" t="s">
        <v>265</v>
      </c>
      <c r="AC538" s="1" t="s">
        <v>317</v>
      </c>
    </row>
    <row r="539" spans="1:29" ht="15.75" hidden="1">
      <c r="A539" t="s">
        <v>319</v>
      </c>
      <c r="B539" s="10" t="str">
        <f t="shared" ca="1" si="500"/>
        <v>Французская Полинезия</v>
      </c>
      <c r="C539" s="10" t="s">
        <v>5</v>
      </c>
      <c r="D539" s="21" t="s">
        <v>6</v>
      </c>
      <c r="E539" s="10" t="str">
        <f t="shared" ca="1" si="501"/>
        <v xml:space="preserve">Итого </v>
      </c>
      <c r="F539" s="22">
        <v>82.67712885600001</v>
      </c>
      <c r="G539" s="22">
        <v>84.364417200000005</v>
      </c>
      <c r="H539" s="22">
        <v>86.08614</v>
      </c>
      <c r="I539" s="23">
        <v>87.843000000000004</v>
      </c>
      <c r="J539" s="24">
        <v>86.08614</v>
      </c>
      <c r="K539" s="24">
        <v>84.364417200000005</v>
      </c>
      <c r="L539" s="24">
        <v>82.67712885600001</v>
      </c>
      <c r="M539" s="24">
        <v>81.023586278880003</v>
      </c>
      <c r="N539" s="24">
        <v>79.403114553302402</v>
      </c>
      <c r="O539" s="24">
        <v>77.81505226223635</v>
      </c>
      <c r="P539" s="34">
        <f t="shared" ref="P539:Y539" si="513">F539/F$539</f>
        <v>1</v>
      </c>
      <c r="Q539" s="34">
        <f t="shared" si="513"/>
        <v>1</v>
      </c>
      <c r="R539" s="34">
        <f t="shared" si="513"/>
        <v>1</v>
      </c>
      <c r="S539" s="35">
        <f t="shared" si="513"/>
        <v>1</v>
      </c>
      <c r="T539" s="36">
        <f t="shared" si="513"/>
        <v>1</v>
      </c>
      <c r="U539" s="36">
        <f t="shared" si="513"/>
        <v>1</v>
      </c>
      <c r="V539" s="36">
        <f t="shared" si="513"/>
        <v>1</v>
      </c>
      <c r="W539" s="36">
        <f t="shared" si="513"/>
        <v>1</v>
      </c>
      <c r="X539" s="36">
        <f t="shared" si="513"/>
        <v>1</v>
      </c>
      <c r="Y539" s="36">
        <f t="shared" si="513"/>
        <v>1</v>
      </c>
      <c r="Z539" s="10" t="s">
        <v>57</v>
      </c>
      <c r="AA539" s="9" t="s">
        <v>178</v>
      </c>
      <c r="AB539" s="5" t="s">
        <v>262</v>
      </c>
      <c r="AC539" s="30" t="s">
        <v>260</v>
      </c>
    </row>
    <row r="540" spans="1:29" customFormat="1" ht="31.5" hidden="1">
      <c r="A540" t="s">
        <v>319</v>
      </c>
      <c r="B540" s="10" t="str">
        <f t="shared" ca="1" si="500"/>
        <v>Французская Полинезия</v>
      </c>
      <c r="C540" s="16" t="s">
        <v>5</v>
      </c>
      <c r="D540" s="15" t="s">
        <v>6</v>
      </c>
      <c r="E540" s="10" t="str">
        <f t="shared" ca="1" si="501"/>
        <v>E Электро-, газо- и водоснабжение</v>
      </c>
      <c r="F540" s="22">
        <v>0.51765559999999999</v>
      </c>
      <c r="G540" s="22">
        <v>0.52822000000000002</v>
      </c>
      <c r="H540" s="22">
        <v>0.53900000000000003</v>
      </c>
      <c r="I540" s="23">
        <v>0.55000000000000004</v>
      </c>
      <c r="J540" s="24">
        <v>0.55000000000000004</v>
      </c>
      <c r="K540" s="24">
        <v>0.55000000000000004</v>
      </c>
      <c r="L540" s="24">
        <v>0.54449999999999998</v>
      </c>
      <c r="M540" s="24">
        <v>0.54504449999999993</v>
      </c>
      <c r="N540" s="24">
        <v>0.54504449999999993</v>
      </c>
      <c r="O540" s="24">
        <v>0.53414360999999988</v>
      </c>
      <c r="P540" s="34">
        <f t="shared" ref="P540:P549" si="514">F540/F$539</f>
        <v>6.2611704973646156E-3</v>
      </c>
      <c r="Q540" s="34">
        <f t="shared" ref="Q540:Q549" si="515">G540/G$539</f>
        <v>6.2611704973646164E-3</v>
      </c>
      <c r="R540" s="34">
        <f t="shared" ref="R540:R549" si="516">H540/H$539</f>
        <v>6.2611704973646164E-3</v>
      </c>
      <c r="S540" s="35">
        <f t="shared" ref="S540:S549" si="517">I540/I$539</f>
        <v>6.2611704973646164E-3</v>
      </c>
      <c r="T540" s="36">
        <f t="shared" ref="T540:T549" si="518">J540/J$539</f>
        <v>6.3889494871067522E-3</v>
      </c>
      <c r="U540" s="36">
        <f t="shared" ref="U540:U549" si="519">K540/K$539</f>
        <v>6.5193362113334201E-3</v>
      </c>
      <c r="V540" s="36">
        <f t="shared" ref="V540:V549" si="520">L540/L$539</f>
        <v>6.585860050224576E-3</v>
      </c>
      <c r="W540" s="36">
        <f t="shared" ref="W540:W549" si="521">M540/M$539</f>
        <v>6.7269856227293885E-3</v>
      </c>
      <c r="X540" s="36">
        <f t="shared" ref="X540:X549" si="522">N540/N$539</f>
        <v>6.8642710436014167E-3</v>
      </c>
      <c r="Y540" s="36">
        <f t="shared" ref="Y540:Y549" si="523">O540/O$539</f>
        <v>6.8642710436014167E-3</v>
      </c>
      <c r="Z540" s="16" t="s">
        <v>57</v>
      </c>
      <c r="AA540" s="9" t="s">
        <v>178</v>
      </c>
      <c r="AB540" s="1" t="s">
        <v>263</v>
      </c>
      <c r="AC540" s="1" t="s">
        <v>314</v>
      </c>
    </row>
    <row r="541" spans="1:29" customFormat="1" ht="63" hidden="1">
      <c r="A541" t="s">
        <v>319</v>
      </c>
      <c r="B541" s="10" t="str">
        <f t="shared" ca="1" si="500"/>
        <v>Французская Полинезия</v>
      </c>
      <c r="C541" s="9" t="s">
        <v>5</v>
      </c>
      <c r="D541" s="15" t="s">
        <v>6</v>
      </c>
      <c r="E541" s="10" t="str">
        <f t="shared" ca="1" si="501"/>
        <v xml:space="preserve">G Оптовая и розничная торговля; ремонт автомашин, мотоцивлов и продукция домохозяйств  </v>
      </c>
      <c r="F541" s="22">
        <v>10.796413432</v>
      </c>
      <c r="G541" s="22">
        <v>11.016748399999999</v>
      </c>
      <c r="H541" s="22">
        <v>11.241579999999999</v>
      </c>
      <c r="I541" s="23">
        <v>11.471</v>
      </c>
      <c r="J541" s="24">
        <v>11.471</v>
      </c>
      <c r="K541" s="24">
        <v>11.471</v>
      </c>
      <c r="L541" s="24">
        <v>11.35629</v>
      </c>
      <c r="M541" s="24">
        <v>11.367646289999998</v>
      </c>
      <c r="N541" s="24">
        <v>11.367646289999998</v>
      </c>
      <c r="O541" s="24">
        <v>11.140293364199998</v>
      </c>
      <c r="P541" s="34">
        <f t="shared" si="514"/>
        <v>0.1305852486823082</v>
      </c>
      <c r="Q541" s="34">
        <f t="shared" si="515"/>
        <v>0.1305852486823082</v>
      </c>
      <c r="R541" s="34">
        <f t="shared" si="516"/>
        <v>0.1305852486823082</v>
      </c>
      <c r="S541" s="35">
        <f t="shared" si="517"/>
        <v>0.1305852486823082</v>
      </c>
      <c r="T541" s="36">
        <f t="shared" si="518"/>
        <v>0.13325025375745736</v>
      </c>
      <c r="U541" s="36">
        <f t="shared" si="519"/>
        <v>0.135969646691283</v>
      </c>
      <c r="V541" s="36">
        <f t="shared" si="520"/>
        <v>0.13735709206568383</v>
      </c>
      <c r="W541" s="36">
        <f t="shared" si="521"/>
        <v>0.14030045832423421</v>
      </c>
      <c r="X541" s="36">
        <f t="shared" si="522"/>
        <v>0.14316373298391244</v>
      </c>
      <c r="Y541" s="36">
        <f t="shared" si="523"/>
        <v>0.14316373298391247</v>
      </c>
      <c r="Z541" s="9" t="s">
        <v>57</v>
      </c>
      <c r="AA541" s="9" t="s">
        <v>178</v>
      </c>
      <c r="AB541" s="1" t="s">
        <v>7</v>
      </c>
      <c r="AC541" s="30" t="s">
        <v>244</v>
      </c>
    </row>
    <row r="542" spans="1:29" customFormat="1" ht="15.75" hidden="1">
      <c r="A542" t="s">
        <v>319</v>
      </c>
      <c r="B542" s="10" t="str">
        <f t="shared" ca="1" si="500"/>
        <v>Французская Полинезия</v>
      </c>
      <c r="C542" s="2" t="s">
        <v>5</v>
      </c>
      <c r="D542" s="15" t="s">
        <v>6</v>
      </c>
      <c r="E542" s="10" t="str">
        <f t="shared" ca="1" si="501"/>
        <v>H Отели и рестораны</v>
      </c>
      <c r="F542" s="22">
        <v>7.1935304559999995</v>
      </c>
      <c r="G542" s="22">
        <v>7.3403371999999996</v>
      </c>
      <c r="H542" s="22">
        <v>7.4901399999999994</v>
      </c>
      <c r="I542" s="23">
        <v>7.6429999999999998</v>
      </c>
      <c r="J542" s="24">
        <v>7.6429999999999998</v>
      </c>
      <c r="K542" s="24">
        <v>7.6429999999999998</v>
      </c>
      <c r="L542" s="24">
        <v>7.5665699999999996</v>
      </c>
      <c r="M542" s="24">
        <v>7.5741365699999985</v>
      </c>
      <c r="N542" s="24">
        <v>7.5741365699999985</v>
      </c>
      <c r="O542" s="24">
        <v>7.4226538385999987</v>
      </c>
      <c r="P542" s="34">
        <f t="shared" si="514"/>
        <v>8.7007502020650468E-2</v>
      </c>
      <c r="Q542" s="34">
        <f t="shared" si="515"/>
        <v>8.7007502020650468E-2</v>
      </c>
      <c r="R542" s="34">
        <f t="shared" si="516"/>
        <v>8.7007502020650468E-2</v>
      </c>
      <c r="S542" s="35">
        <f t="shared" si="517"/>
        <v>8.7007502020650468E-2</v>
      </c>
      <c r="T542" s="36">
        <f t="shared" si="518"/>
        <v>8.8783165327194366E-2</v>
      </c>
      <c r="U542" s="36">
        <f t="shared" si="519"/>
        <v>9.0595066660402401E-2</v>
      </c>
      <c r="V542" s="36">
        <f t="shared" si="520"/>
        <v>9.1519506116120794E-2</v>
      </c>
      <c r="W542" s="36">
        <f t="shared" si="521"/>
        <v>9.348063839003766E-2</v>
      </c>
      <c r="X542" s="36">
        <f t="shared" si="522"/>
        <v>9.5388406520446598E-2</v>
      </c>
      <c r="Y542" s="36">
        <f t="shared" si="523"/>
        <v>9.5388406520446598E-2</v>
      </c>
      <c r="Z542" s="2" t="s">
        <v>57</v>
      </c>
      <c r="AA542" s="9" t="s">
        <v>178</v>
      </c>
      <c r="AB542" s="1" t="s">
        <v>8</v>
      </c>
      <c r="AC542" s="30" t="s">
        <v>245</v>
      </c>
    </row>
    <row r="543" spans="1:29" customFormat="1" ht="31.5" hidden="1">
      <c r="A543" t="s">
        <v>319</v>
      </c>
      <c r="B543" s="10" t="str">
        <f t="shared" ca="1" si="500"/>
        <v>Французская Полинезия</v>
      </c>
      <c r="C543" s="2" t="s">
        <v>5</v>
      </c>
      <c r="D543" s="15" t="s">
        <v>6</v>
      </c>
      <c r="E543" s="10" t="str">
        <f t="shared" ca="1" si="501"/>
        <v xml:space="preserve">I Транспорт, складское хозяйство и связь </v>
      </c>
      <c r="F543" s="22">
        <v>5.3582060560000002</v>
      </c>
      <c r="G543" s="22">
        <v>5.4675571999999999</v>
      </c>
      <c r="H543" s="22">
        <v>5.5791399999999998</v>
      </c>
      <c r="I543" s="23">
        <v>5.6929999999999996</v>
      </c>
      <c r="J543" s="24">
        <v>5.6929999999999996</v>
      </c>
      <c r="K543" s="24">
        <v>5.6929999999999996</v>
      </c>
      <c r="L543" s="24">
        <v>5.6360699999999992</v>
      </c>
      <c r="M543" s="24">
        <v>5.6417060699999988</v>
      </c>
      <c r="N543" s="24">
        <v>5.6417060699999988</v>
      </c>
      <c r="O543" s="24">
        <v>5.5288719485999991</v>
      </c>
      <c r="P543" s="34">
        <f t="shared" si="514"/>
        <v>6.48088066209032E-2</v>
      </c>
      <c r="Q543" s="34">
        <f t="shared" si="515"/>
        <v>6.48088066209032E-2</v>
      </c>
      <c r="R543" s="34">
        <f t="shared" si="516"/>
        <v>6.48088066209032E-2</v>
      </c>
      <c r="S543" s="35">
        <f t="shared" si="517"/>
        <v>6.48088066209032E-2</v>
      </c>
      <c r="T543" s="36">
        <f t="shared" si="518"/>
        <v>6.6131435327452248E-2</v>
      </c>
      <c r="U543" s="36">
        <f t="shared" si="519"/>
        <v>6.7481056456583921E-2</v>
      </c>
      <c r="V543" s="36">
        <f t="shared" si="520"/>
        <v>6.8169638665324564E-2</v>
      </c>
      <c r="W543" s="36">
        <f t="shared" si="521"/>
        <v>6.9630416636724368E-2</v>
      </c>
      <c r="X543" s="36">
        <f t="shared" si="522"/>
        <v>7.1051445547677936E-2</v>
      </c>
      <c r="Y543" s="36">
        <f t="shared" si="523"/>
        <v>7.1051445547677936E-2</v>
      </c>
      <c r="Z543" s="2" t="s">
        <v>57</v>
      </c>
      <c r="AA543" s="9" t="s">
        <v>178</v>
      </c>
      <c r="AB543" s="1" t="s">
        <v>9</v>
      </c>
      <c r="AC543" s="30" t="s">
        <v>258</v>
      </c>
    </row>
    <row r="544" spans="1:29" customFormat="1" ht="15.75" hidden="1">
      <c r="A544" t="s">
        <v>319</v>
      </c>
      <c r="B544" s="10" t="str">
        <f t="shared" ca="1" si="500"/>
        <v>Французская Полинезия</v>
      </c>
      <c r="C544" s="2" t="s">
        <v>5</v>
      </c>
      <c r="D544" s="15" t="s">
        <v>6</v>
      </c>
      <c r="E544" s="10" t="str">
        <f t="shared" ca="1" si="501"/>
        <v xml:space="preserve">J Финансовое посредничество </v>
      </c>
      <c r="F544" s="22">
        <v>1.4419061440000001</v>
      </c>
      <c r="G544" s="22">
        <v>1.4713328000000001</v>
      </c>
      <c r="H544" s="22">
        <v>1.50136</v>
      </c>
      <c r="I544" s="23">
        <v>1.532</v>
      </c>
      <c r="J544" s="24">
        <v>1.532</v>
      </c>
      <c r="K544" s="24">
        <v>1.532</v>
      </c>
      <c r="L544" s="24">
        <v>1.51668</v>
      </c>
      <c r="M544" s="24">
        <v>1.51819668</v>
      </c>
      <c r="N544" s="24">
        <v>1.51819668</v>
      </c>
      <c r="O544" s="24">
        <v>1.4878327463999999</v>
      </c>
      <c r="P544" s="34">
        <f t="shared" si="514"/>
        <v>1.7440205821750165E-2</v>
      </c>
      <c r="Q544" s="34">
        <f t="shared" si="515"/>
        <v>1.7440205821750168E-2</v>
      </c>
      <c r="R544" s="34">
        <f t="shared" si="516"/>
        <v>1.7440205821750168E-2</v>
      </c>
      <c r="S544" s="35">
        <f t="shared" si="517"/>
        <v>1.7440205821750168E-2</v>
      </c>
      <c r="T544" s="36">
        <f t="shared" si="518"/>
        <v>1.7796128389540988E-2</v>
      </c>
      <c r="U544" s="36">
        <f t="shared" si="519"/>
        <v>1.8159314683205089E-2</v>
      </c>
      <c r="V544" s="36">
        <f t="shared" si="520"/>
        <v>1.8344613812625546E-2</v>
      </c>
      <c r="W544" s="36">
        <f t="shared" si="521"/>
        <v>1.8737712680038952E-2</v>
      </c>
      <c r="X544" s="36">
        <f t="shared" si="522"/>
        <v>1.9120114979631585E-2</v>
      </c>
      <c r="Y544" s="36">
        <f t="shared" si="523"/>
        <v>1.9120114979631585E-2</v>
      </c>
      <c r="Z544" s="2" t="s">
        <v>57</v>
      </c>
      <c r="AA544" s="9" t="s">
        <v>178</v>
      </c>
      <c r="AB544" s="1" t="s">
        <v>10</v>
      </c>
      <c r="AC544" s="30" t="s">
        <v>259</v>
      </c>
    </row>
    <row r="545" spans="1:29" customFormat="1" ht="31.5" hidden="1">
      <c r="A545" t="s">
        <v>319</v>
      </c>
      <c r="B545" s="10" t="str">
        <f t="shared" ca="1" si="500"/>
        <v>Французская Полинезия</v>
      </c>
      <c r="C545" s="2" t="s">
        <v>5</v>
      </c>
      <c r="D545" s="15" t="s">
        <v>6</v>
      </c>
      <c r="E545" s="10" t="str">
        <f t="shared" ca="1" si="501"/>
        <v xml:space="preserve">K Недвижимость, аренда и деловая активность </v>
      </c>
      <c r="F545" s="22">
        <v>3.4626453679999996</v>
      </c>
      <c r="G545" s="22">
        <v>3.5333115999999998</v>
      </c>
      <c r="H545" s="22">
        <v>3.6054199999999996</v>
      </c>
      <c r="I545" s="23">
        <v>3.6789999999999998</v>
      </c>
      <c r="J545" s="24">
        <v>3.6789999999999998</v>
      </c>
      <c r="K545" s="24">
        <v>3.6789999999999998</v>
      </c>
      <c r="L545" s="24">
        <v>3.6422099999999999</v>
      </c>
      <c r="M545" s="24">
        <v>3.6458522099999997</v>
      </c>
      <c r="N545" s="24">
        <v>3.6458522099999997</v>
      </c>
      <c r="O545" s="24">
        <v>3.5729351657999997</v>
      </c>
      <c r="P545" s="34">
        <f t="shared" si="514"/>
        <v>4.1881538654189851E-2</v>
      </c>
      <c r="Q545" s="34">
        <f t="shared" si="515"/>
        <v>4.1881538654189858E-2</v>
      </c>
      <c r="R545" s="34">
        <f t="shared" si="516"/>
        <v>4.1881538654189858E-2</v>
      </c>
      <c r="S545" s="35">
        <f t="shared" si="517"/>
        <v>4.1881538654189858E-2</v>
      </c>
      <c r="T545" s="36">
        <f t="shared" si="518"/>
        <v>4.2736263932846796E-2</v>
      </c>
      <c r="U545" s="36">
        <f t="shared" si="519"/>
        <v>4.3608432584537546E-2</v>
      </c>
      <c r="V545" s="36">
        <f t="shared" si="520"/>
        <v>4.4053416590502215E-2</v>
      </c>
      <c r="W545" s="36">
        <f t="shared" si="521"/>
        <v>4.4997418374584403E-2</v>
      </c>
      <c r="X545" s="36">
        <f t="shared" si="522"/>
        <v>4.5915733035290208E-2</v>
      </c>
      <c r="Y545" s="36">
        <f t="shared" si="523"/>
        <v>4.5915733035290208E-2</v>
      </c>
      <c r="Z545" s="2" t="s">
        <v>57</v>
      </c>
      <c r="AA545" s="9" t="s">
        <v>178</v>
      </c>
      <c r="AB545" s="1" t="s">
        <v>11</v>
      </c>
      <c r="AC545" s="30" t="s">
        <v>256</v>
      </c>
    </row>
    <row r="546" spans="1:29" customFormat="1" ht="38.25" hidden="1">
      <c r="A546" t="s">
        <v>319</v>
      </c>
      <c r="B546" s="10" t="str">
        <f t="shared" ca="1" si="500"/>
        <v>Французская Полинезия</v>
      </c>
      <c r="C546" s="2" t="s">
        <v>5</v>
      </c>
      <c r="D546" s="15" t="s">
        <v>6</v>
      </c>
      <c r="E546" s="10" t="str">
        <f t="shared" ca="1" si="501"/>
        <v xml:space="preserve">L Государственное управление и оборона; обязательное соц.страхование </v>
      </c>
      <c r="F546" s="22">
        <v>16.997927519999998</v>
      </c>
      <c r="G546" s="22">
        <v>17.344823999999999</v>
      </c>
      <c r="H546" s="22">
        <v>17.698799999999999</v>
      </c>
      <c r="I546" s="23">
        <v>18.059999999999999</v>
      </c>
      <c r="J546" s="24">
        <v>18.059999999999999</v>
      </c>
      <c r="K546" s="24">
        <v>18.059999999999999</v>
      </c>
      <c r="L546" s="24">
        <v>17.879399999999997</v>
      </c>
      <c r="M546" s="24">
        <v>17.897279399999995</v>
      </c>
      <c r="N546" s="24">
        <v>17.897279399999995</v>
      </c>
      <c r="O546" s="24">
        <v>17.539333811999995</v>
      </c>
      <c r="P546" s="34">
        <f t="shared" si="514"/>
        <v>0.20559407124073625</v>
      </c>
      <c r="Q546" s="34">
        <f t="shared" si="515"/>
        <v>0.20559407124073628</v>
      </c>
      <c r="R546" s="34">
        <f t="shared" si="516"/>
        <v>0.20559407124073631</v>
      </c>
      <c r="S546" s="35">
        <f t="shared" si="517"/>
        <v>0.20559407124073628</v>
      </c>
      <c r="T546" s="36">
        <f t="shared" si="518"/>
        <v>0.20978986861299623</v>
      </c>
      <c r="U546" s="36">
        <f t="shared" si="519"/>
        <v>0.21407129450305737</v>
      </c>
      <c r="V546" s="36">
        <f t="shared" si="520"/>
        <v>0.21625569546737422</v>
      </c>
      <c r="W546" s="36">
        <f t="shared" si="521"/>
        <v>0.22088974608453224</v>
      </c>
      <c r="X546" s="36">
        <f t="shared" si="522"/>
        <v>0.2253977000862574</v>
      </c>
      <c r="Y546" s="36">
        <f t="shared" si="523"/>
        <v>0.22539770008625742</v>
      </c>
      <c r="Z546" s="2" t="s">
        <v>57</v>
      </c>
      <c r="AA546" s="9" t="s">
        <v>178</v>
      </c>
      <c r="AB546" s="1" t="s">
        <v>12</v>
      </c>
      <c r="AC546" s="30" t="s">
        <v>257</v>
      </c>
    </row>
    <row r="547" spans="1:29" customFormat="1" ht="15.75" hidden="1">
      <c r="A547" t="s">
        <v>319</v>
      </c>
      <c r="B547" s="10" t="str">
        <f t="shared" ca="1" si="500"/>
        <v>Французская Полинезия</v>
      </c>
      <c r="C547" s="2" t="s">
        <v>5</v>
      </c>
      <c r="D547" s="15" t="s">
        <v>6</v>
      </c>
      <c r="E547" s="10" t="str">
        <f t="shared" ca="1" si="501"/>
        <v xml:space="preserve">M Образование </v>
      </c>
      <c r="F547" s="22">
        <v>5.7045647119999998</v>
      </c>
      <c r="G547" s="22">
        <v>5.8209843999999995</v>
      </c>
      <c r="H547" s="22">
        <v>5.9397799999999998</v>
      </c>
      <c r="I547" s="23">
        <v>6.0609999999999999</v>
      </c>
      <c r="J547" s="24">
        <v>6.0609999999999999</v>
      </c>
      <c r="K547" s="24">
        <v>6.0609999999999999</v>
      </c>
      <c r="L547" s="24">
        <v>6.0003899999999994</v>
      </c>
      <c r="M547" s="24">
        <v>6.0063903899999991</v>
      </c>
      <c r="N547" s="24">
        <v>6.0063903899999991</v>
      </c>
      <c r="O547" s="24">
        <v>5.8862625821999988</v>
      </c>
      <c r="P547" s="34">
        <f t="shared" si="514"/>
        <v>6.8998098880958064E-2</v>
      </c>
      <c r="Q547" s="34">
        <f t="shared" si="515"/>
        <v>6.8998098880958064E-2</v>
      </c>
      <c r="R547" s="34">
        <f t="shared" si="516"/>
        <v>6.8998098880958064E-2</v>
      </c>
      <c r="S547" s="35">
        <f t="shared" si="517"/>
        <v>6.8998098880958064E-2</v>
      </c>
      <c r="T547" s="36">
        <f t="shared" si="518"/>
        <v>7.0406223347916394E-2</v>
      </c>
      <c r="U547" s="36">
        <f t="shared" si="519"/>
        <v>7.1843085048894278E-2</v>
      </c>
      <c r="V547" s="36">
        <f t="shared" si="520"/>
        <v>7.257617775347483E-2</v>
      </c>
      <c r="W547" s="36">
        <f t="shared" si="521"/>
        <v>7.4131381562477852E-2</v>
      </c>
      <c r="X547" s="36">
        <f t="shared" si="522"/>
        <v>7.5644266900487617E-2</v>
      </c>
      <c r="Y547" s="36">
        <f t="shared" si="523"/>
        <v>7.5644266900487617E-2</v>
      </c>
      <c r="Z547" s="2" t="s">
        <v>57</v>
      </c>
      <c r="AA547" s="9" t="s">
        <v>178</v>
      </c>
      <c r="AB547" s="1" t="s">
        <v>13</v>
      </c>
      <c r="AC547" s="30" t="s">
        <v>254</v>
      </c>
    </row>
    <row r="548" spans="1:29" customFormat="1" ht="25.5" hidden="1">
      <c r="A548" t="s">
        <v>319</v>
      </c>
      <c r="B548" s="10" t="str">
        <f t="shared" ca="1" si="500"/>
        <v>Французская Полинезия</v>
      </c>
      <c r="C548" s="2" t="s">
        <v>5</v>
      </c>
      <c r="D548" s="15" t="s">
        <v>6</v>
      </c>
      <c r="E548" s="10" t="str">
        <f t="shared" ca="1" si="501"/>
        <v xml:space="preserve">N Здравоохранение и социальная работа </v>
      </c>
      <c r="F548" s="22">
        <v>3.9793597759999999</v>
      </c>
      <c r="G548" s="22">
        <v>4.0605712</v>
      </c>
      <c r="H548" s="22">
        <v>4.14344</v>
      </c>
      <c r="I548" s="23">
        <v>4.2279999999999998</v>
      </c>
      <c r="J548" s="24">
        <v>4.2279999999999998</v>
      </c>
      <c r="K548" s="24">
        <v>4.2279999999999998</v>
      </c>
      <c r="L548" s="24">
        <v>4.1857199999999999</v>
      </c>
      <c r="M548" s="24">
        <v>4.1899057199999996</v>
      </c>
      <c r="N548" s="24">
        <v>4.1899057199999996</v>
      </c>
      <c r="O548" s="24">
        <v>4.1061076055999992</v>
      </c>
      <c r="P548" s="34">
        <f t="shared" si="514"/>
        <v>4.8131325205195627E-2</v>
      </c>
      <c r="Q548" s="34">
        <f t="shared" si="515"/>
        <v>4.8131325205195634E-2</v>
      </c>
      <c r="R548" s="34">
        <f t="shared" si="516"/>
        <v>4.8131325205195634E-2</v>
      </c>
      <c r="S548" s="35">
        <f t="shared" si="517"/>
        <v>4.8131325205195627E-2</v>
      </c>
      <c r="T548" s="36">
        <f t="shared" si="518"/>
        <v>4.9113597148158807E-2</v>
      </c>
      <c r="U548" s="36">
        <f t="shared" si="519"/>
        <v>5.0115915457304899E-2</v>
      </c>
      <c r="V548" s="36">
        <f t="shared" si="520"/>
        <v>5.0627302349726379E-2</v>
      </c>
      <c r="W548" s="36">
        <f t="shared" si="521"/>
        <v>5.1712173114363373E-2</v>
      </c>
      <c r="X548" s="36">
        <f t="shared" si="522"/>
        <v>5.2767523586085073E-2</v>
      </c>
      <c r="Y548" s="36">
        <f t="shared" si="523"/>
        <v>5.2767523586085073E-2</v>
      </c>
      <c r="Z548" s="2" t="s">
        <v>57</v>
      </c>
      <c r="AA548" s="9" t="s">
        <v>178</v>
      </c>
      <c r="AB548" s="1" t="s">
        <v>14</v>
      </c>
      <c r="AC548" s="30" t="s">
        <v>255</v>
      </c>
    </row>
    <row r="549" spans="1:29" customFormat="1" ht="33" hidden="1" customHeight="1">
      <c r="A549" t="s">
        <v>319</v>
      </c>
      <c r="B549" s="10" t="str">
        <f t="shared" ca="1" si="500"/>
        <v>Французская Полинезия</v>
      </c>
      <c r="C549" s="2" t="s">
        <v>5</v>
      </c>
      <c r="D549" s="15" t="s">
        <v>6</v>
      </c>
      <c r="E549" s="10" t="str">
        <f t="shared" ca="1" si="501"/>
        <v>O Прочие виды коммунальных, социальных и личных услуг</v>
      </c>
      <c r="F549" s="22">
        <v>3.2113471039999997</v>
      </c>
      <c r="G549" s="22">
        <v>3.2768847999999999</v>
      </c>
      <c r="H549" s="22">
        <v>3.3437600000000001</v>
      </c>
      <c r="I549" s="23">
        <v>3.4119999999999999</v>
      </c>
      <c r="J549" s="24">
        <v>3.4119999999999999</v>
      </c>
      <c r="K549" s="24">
        <v>3.4119999999999999</v>
      </c>
      <c r="L549" s="24">
        <v>3.3778799999999998</v>
      </c>
      <c r="M549" s="24">
        <v>3.3812578799999993</v>
      </c>
      <c r="N549" s="24">
        <v>3.3812578799999993</v>
      </c>
      <c r="O549" s="24">
        <v>3.3136327223999991</v>
      </c>
      <c r="P549" s="34">
        <f t="shared" si="514"/>
        <v>3.88420249763783E-2</v>
      </c>
      <c r="Q549" s="34">
        <f t="shared" si="515"/>
        <v>3.8842024976378307E-2</v>
      </c>
      <c r="R549" s="34">
        <f t="shared" si="516"/>
        <v>3.8842024976378314E-2</v>
      </c>
      <c r="S549" s="35">
        <f t="shared" si="517"/>
        <v>3.8842024976378307E-2</v>
      </c>
      <c r="T549" s="36">
        <f t="shared" si="518"/>
        <v>3.9634719363651337E-2</v>
      </c>
      <c r="U549" s="36">
        <f t="shared" si="519"/>
        <v>4.0443591187399319E-2</v>
      </c>
      <c r="V549" s="36">
        <f t="shared" si="520"/>
        <v>4.0856280893393188E-2</v>
      </c>
      <c r="W549" s="36">
        <f t="shared" si="521"/>
        <v>4.1731772626823038E-2</v>
      </c>
      <c r="X549" s="36">
        <f t="shared" si="522"/>
        <v>4.2583441455941874E-2</v>
      </c>
      <c r="Y549" s="36">
        <f t="shared" si="523"/>
        <v>4.2583441455941874E-2</v>
      </c>
      <c r="Z549" s="2" t="s">
        <v>57</v>
      </c>
      <c r="AA549" s="9" t="s">
        <v>178</v>
      </c>
      <c r="AB549" s="33" t="s">
        <v>266</v>
      </c>
      <c r="AC549" s="33" t="s">
        <v>315</v>
      </c>
    </row>
    <row r="550" spans="1:29" ht="15.75" hidden="1">
      <c r="A550" t="s">
        <v>320</v>
      </c>
      <c r="B550" s="10" t="str">
        <f t="shared" ca="1" si="500"/>
        <v>Грузия</v>
      </c>
      <c r="C550" s="10" t="s">
        <v>5</v>
      </c>
      <c r="D550" s="25" t="s">
        <v>6</v>
      </c>
      <c r="E550" s="10" t="str">
        <f t="shared" ca="1" si="501"/>
        <v xml:space="preserve">Итого </v>
      </c>
      <c r="F550" s="23">
        <v>1732.6</v>
      </c>
      <c r="G550" s="23">
        <v>1839.3</v>
      </c>
      <c r="H550" s="23">
        <v>1877.7</v>
      </c>
      <c r="I550" s="23">
        <v>1839.2</v>
      </c>
      <c r="J550" s="23">
        <v>1814.5</v>
      </c>
      <c r="K550" s="23">
        <v>1783.3</v>
      </c>
      <c r="L550" s="23">
        <v>1744.6</v>
      </c>
      <c r="M550" s="23">
        <v>1747.3</v>
      </c>
      <c r="N550" s="23">
        <v>1704.3</v>
      </c>
      <c r="O550" s="24">
        <v>1670.2139999999999</v>
      </c>
      <c r="P550" s="35">
        <f t="shared" ref="P550:Y550" si="524">F550/F$550</f>
        <v>1</v>
      </c>
      <c r="Q550" s="35">
        <f t="shared" si="524"/>
        <v>1</v>
      </c>
      <c r="R550" s="35">
        <f t="shared" si="524"/>
        <v>1</v>
      </c>
      <c r="S550" s="35">
        <f t="shared" si="524"/>
        <v>1</v>
      </c>
      <c r="T550" s="35">
        <f t="shared" si="524"/>
        <v>1</v>
      </c>
      <c r="U550" s="35">
        <f t="shared" si="524"/>
        <v>1</v>
      </c>
      <c r="V550" s="35">
        <f t="shared" si="524"/>
        <v>1</v>
      </c>
      <c r="W550" s="35">
        <f t="shared" si="524"/>
        <v>1</v>
      </c>
      <c r="X550" s="35">
        <f t="shared" si="524"/>
        <v>1</v>
      </c>
      <c r="Y550" s="36">
        <f t="shared" si="524"/>
        <v>1</v>
      </c>
      <c r="Z550" s="10" t="s">
        <v>58</v>
      </c>
      <c r="AA550" s="2" t="s">
        <v>179</v>
      </c>
      <c r="AB550" s="5" t="s">
        <v>262</v>
      </c>
      <c r="AC550" s="30" t="s">
        <v>260</v>
      </c>
    </row>
    <row r="551" spans="1:29" ht="31.5">
      <c r="A551" t="s">
        <v>320</v>
      </c>
      <c r="B551" s="10" t="str">
        <f t="shared" ca="1" si="500"/>
        <v>Грузия</v>
      </c>
      <c r="C551" s="43" t="s">
        <v>5</v>
      </c>
      <c r="D551" s="25" t="s">
        <v>6</v>
      </c>
      <c r="E551" s="10" t="str">
        <f t="shared" ca="1" si="501"/>
        <v>E Электро-, газо- и водоснабжение</v>
      </c>
      <c r="F551" s="23">
        <v>21</v>
      </c>
      <c r="G551" s="23">
        <v>30.6</v>
      </c>
      <c r="H551" s="23">
        <v>29.2</v>
      </c>
      <c r="I551" s="23">
        <v>26.6</v>
      </c>
      <c r="J551" s="23">
        <v>19.8</v>
      </c>
      <c r="K551" s="23">
        <v>20.7</v>
      </c>
      <c r="L551" s="23">
        <v>23.4</v>
      </c>
      <c r="M551" s="23">
        <v>18.399999999999999</v>
      </c>
      <c r="N551" s="23">
        <v>18.2</v>
      </c>
      <c r="O551" s="24">
        <v>17.835999999999999</v>
      </c>
      <c r="P551" s="35">
        <f t="shared" ref="P551:P562" si="525">F551/F$550</f>
        <v>1.2120512524529609E-2</v>
      </c>
      <c r="Q551" s="35">
        <f t="shared" ref="Q551:Q562" si="526">G551/G$550</f>
        <v>1.6636763986299138E-2</v>
      </c>
      <c r="R551" s="35">
        <f t="shared" ref="R551:R562" si="527">H551/H$550</f>
        <v>1.5550939979762474E-2</v>
      </c>
      <c r="S551" s="35">
        <f t="shared" ref="S551:S562" si="528">I551/I$550</f>
        <v>1.4462809917355372E-2</v>
      </c>
      <c r="T551" s="35">
        <f t="shared" ref="T551:T562" si="529">J551/J$550</f>
        <v>1.0912096996417747E-2</v>
      </c>
      <c r="U551" s="35">
        <f t="shared" ref="U551:U562" si="530">K551/K$550</f>
        <v>1.1607693601749566E-2</v>
      </c>
      <c r="V551" s="35">
        <f t="shared" ref="V551:V562" si="531">L551/L$550</f>
        <v>1.3412816691505215E-2</v>
      </c>
      <c r="W551" s="35">
        <f t="shared" ref="W551:W562" si="532">M551/M$550</f>
        <v>1.0530532822068334E-2</v>
      </c>
      <c r="X551" s="35">
        <f t="shared" ref="X551:X562" si="533">N551/N$550</f>
        <v>1.0678871090770405E-2</v>
      </c>
      <c r="Y551" s="36">
        <f t="shared" ref="Y551:Y562" si="534">O551/O$550</f>
        <v>1.0678871090770405E-2</v>
      </c>
      <c r="Z551" s="43" t="s">
        <v>58</v>
      </c>
      <c r="AA551" s="4" t="s">
        <v>179</v>
      </c>
      <c r="AB551" s="5" t="s">
        <v>263</v>
      </c>
      <c r="AC551" s="5" t="s">
        <v>314</v>
      </c>
    </row>
    <row r="552" spans="1:29" ht="63">
      <c r="A552" t="s">
        <v>320</v>
      </c>
      <c r="B552" s="10" t="str">
        <f t="shared" ca="1" si="500"/>
        <v>Грузия</v>
      </c>
      <c r="C552" s="6" t="s">
        <v>5</v>
      </c>
      <c r="D552" s="25" t="s">
        <v>6</v>
      </c>
      <c r="E552" s="10" t="str">
        <f t="shared" ca="1" si="501"/>
        <v xml:space="preserve">G Оптовая и розничная торговля; ремонт автомашин, мотоцивлов и продукция домохозяйств  </v>
      </c>
      <c r="F552" s="23">
        <v>153.69999999999999</v>
      </c>
      <c r="G552" s="23">
        <v>183.8</v>
      </c>
      <c r="H552" s="23">
        <v>181.5</v>
      </c>
      <c r="I552" s="23">
        <v>215.4</v>
      </c>
      <c r="J552" s="23">
        <v>198.5</v>
      </c>
      <c r="K552" s="23">
        <v>196.9</v>
      </c>
      <c r="L552" s="23">
        <v>188.2</v>
      </c>
      <c r="M552" s="23">
        <v>168.1</v>
      </c>
      <c r="N552" s="23">
        <v>168.8</v>
      </c>
      <c r="O552" s="24">
        <v>165.42400000000001</v>
      </c>
      <c r="P552" s="35">
        <f t="shared" si="525"/>
        <v>8.8710608334295282E-2</v>
      </c>
      <c r="Q552" s="35">
        <f t="shared" si="526"/>
        <v>9.9929320937313118E-2</v>
      </c>
      <c r="R552" s="35">
        <f t="shared" si="527"/>
        <v>9.6660808435852369E-2</v>
      </c>
      <c r="S552" s="35">
        <f t="shared" si="528"/>
        <v>0.11711613745106568</v>
      </c>
      <c r="T552" s="35">
        <f t="shared" si="529"/>
        <v>0.1093965279691375</v>
      </c>
      <c r="U552" s="35">
        <f t="shared" si="530"/>
        <v>0.11041327875287389</v>
      </c>
      <c r="V552" s="35">
        <f t="shared" si="531"/>
        <v>0.1078757308265505</v>
      </c>
      <c r="W552" s="35">
        <f t="shared" si="532"/>
        <v>9.62055743146569E-2</v>
      </c>
      <c r="X552" s="35">
        <f t="shared" si="533"/>
        <v>9.9043595611101334E-2</v>
      </c>
      <c r="Y552" s="36">
        <f t="shared" si="534"/>
        <v>9.9043595611101334E-2</v>
      </c>
      <c r="Z552" s="6" t="s">
        <v>58</v>
      </c>
      <c r="AA552" s="4" t="s">
        <v>179</v>
      </c>
      <c r="AB552" s="5" t="s">
        <v>7</v>
      </c>
      <c r="AC552" s="30" t="s">
        <v>244</v>
      </c>
    </row>
    <row r="553" spans="1:29" ht="15.75">
      <c r="A553" t="s">
        <v>320</v>
      </c>
      <c r="B553" s="10" t="str">
        <f t="shared" ca="1" si="500"/>
        <v>Грузия</v>
      </c>
      <c r="C553" s="4" t="s">
        <v>5</v>
      </c>
      <c r="D553" s="25" t="s">
        <v>6</v>
      </c>
      <c r="E553" s="10" t="str">
        <f t="shared" ca="1" si="501"/>
        <v>H Отели и рестораны</v>
      </c>
      <c r="F553" s="23">
        <v>15.4</v>
      </c>
      <c r="G553" s="23">
        <v>15.8</v>
      </c>
      <c r="H553" s="23">
        <v>16</v>
      </c>
      <c r="I553" s="23">
        <v>15.1</v>
      </c>
      <c r="J553" s="23">
        <v>16.600000000000001</v>
      </c>
      <c r="K553" s="23">
        <v>18.7</v>
      </c>
      <c r="L553" s="23">
        <v>16.3</v>
      </c>
      <c r="M553" s="23">
        <v>16.899999999999999</v>
      </c>
      <c r="N553" s="23">
        <v>18</v>
      </c>
      <c r="O553" s="24">
        <v>17.64</v>
      </c>
      <c r="P553" s="35">
        <f t="shared" si="525"/>
        <v>8.8883758513217132E-3</v>
      </c>
      <c r="Q553" s="35">
        <f t="shared" si="526"/>
        <v>8.5902245419453051E-3</v>
      </c>
      <c r="R553" s="35">
        <f t="shared" si="527"/>
        <v>8.5210630026095746E-3</v>
      </c>
      <c r="S553" s="35">
        <f t="shared" si="528"/>
        <v>8.2100913440626352E-3</v>
      </c>
      <c r="T553" s="35">
        <f t="shared" si="529"/>
        <v>9.1485257646734645E-3</v>
      </c>
      <c r="U553" s="35">
        <f t="shared" si="530"/>
        <v>1.0486177311725452E-2</v>
      </c>
      <c r="V553" s="35">
        <f t="shared" si="531"/>
        <v>9.3431159004929501E-3</v>
      </c>
      <c r="W553" s="35">
        <f t="shared" si="532"/>
        <v>9.6720654724431979E-3</v>
      </c>
      <c r="X553" s="35">
        <f t="shared" si="533"/>
        <v>1.0561520859003698E-2</v>
      </c>
      <c r="Y553" s="36">
        <f t="shared" si="534"/>
        <v>1.0561520859003698E-2</v>
      </c>
      <c r="Z553" s="4" t="s">
        <v>58</v>
      </c>
      <c r="AA553" s="4" t="s">
        <v>179</v>
      </c>
      <c r="AB553" s="5" t="s">
        <v>8</v>
      </c>
      <c r="AC553" s="30" t="s">
        <v>245</v>
      </c>
    </row>
    <row r="554" spans="1:29" ht="31.5">
      <c r="A554" t="s">
        <v>320</v>
      </c>
      <c r="B554" s="10" t="str">
        <f t="shared" ca="1" si="500"/>
        <v>Грузия</v>
      </c>
      <c r="C554" s="4" t="s">
        <v>5</v>
      </c>
      <c r="D554" s="25" t="s">
        <v>6</v>
      </c>
      <c r="E554" s="10" t="str">
        <f t="shared" ca="1" si="501"/>
        <v xml:space="preserve">I Транспорт, складское хозяйство и связь </v>
      </c>
      <c r="F554" s="23">
        <v>68.5</v>
      </c>
      <c r="G554" s="23">
        <v>75.599999999999994</v>
      </c>
      <c r="H554" s="23">
        <v>83.1</v>
      </c>
      <c r="I554" s="23">
        <v>78.3</v>
      </c>
      <c r="J554" s="23">
        <v>76.900000000000006</v>
      </c>
      <c r="K554" s="23">
        <v>74.3</v>
      </c>
      <c r="L554" s="23">
        <v>69.3</v>
      </c>
      <c r="M554" s="23">
        <v>77.8</v>
      </c>
      <c r="N554" s="23">
        <v>71.7</v>
      </c>
      <c r="O554" s="24">
        <v>70.266000000000005</v>
      </c>
      <c r="P554" s="35">
        <f t="shared" si="525"/>
        <v>3.953595752048944E-2</v>
      </c>
      <c r="Q554" s="35">
        <f t="shared" si="526"/>
        <v>4.1102593377915511E-2</v>
      </c>
      <c r="R554" s="35">
        <f t="shared" si="527"/>
        <v>4.4256270969803481E-2</v>
      </c>
      <c r="S554" s="35">
        <f t="shared" si="528"/>
        <v>4.2572857764245318E-2</v>
      </c>
      <c r="T554" s="35">
        <f t="shared" si="529"/>
        <v>4.2380821162854784E-2</v>
      </c>
      <c r="U554" s="35">
        <f t="shared" si="530"/>
        <v>4.1664330174395782E-2</v>
      </c>
      <c r="V554" s="35">
        <f t="shared" si="531"/>
        <v>3.9722572509457758E-2</v>
      </c>
      <c r="W554" s="35">
        <f t="shared" si="532"/>
        <v>4.4525839867223714E-2</v>
      </c>
      <c r="X554" s="35">
        <f t="shared" si="533"/>
        <v>4.2070058088364726E-2</v>
      </c>
      <c r="Y554" s="36">
        <f t="shared" si="534"/>
        <v>4.2070058088364733E-2</v>
      </c>
      <c r="Z554" s="4" t="s">
        <v>58</v>
      </c>
      <c r="AA554" s="4" t="s">
        <v>179</v>
      </c>
      <c r="AB554" s="5" t="s">
        <v>9</v>
      </c>
      <c r="AC554" s="30" t="s">
        <v>258</v>
      </c>
    </row>
    <row r="555" spans="1:29" ht="15.75">
      <c r="A555" t="s">
        <v>320</v>
      </c>
      <c r="B555" s="10" t="str">
        <f t="shared" ca="1" si="500"/>
        <v>Грузия</v>
      </c>
      <c r="C555" s="4" t="s">
        <v>5</v>
      </c>
      <c r="D555" s="25" t="s">
        <v>6</v>
      </c>
      <c r="E555" s="10" t="str">
        <f t="shared" ca="1" si="501"/>
        <v xml:space="preserve">J Финансовое посредничество </v>
      </c>
      <c r="F555" s="23">
        <v>10.9</v>
      </c>
      <c r="G555" s="23">
        <v>9.5</v>
      </c>
      <c r="H555" s="23">
        <v>10.199999999999999</v>
      </c>
      <c r="I555" s="23">
        <v>7.7</v>
      </c>
      <c r="J555" s="23">
        <v>9.8000000000000007</v>
      </c>
      <c r="K555" s="23">
        <v>12.8</v>
      </c>
      <c r="L555" s="23">
        <v>13.3</v>
      </c>
      <c r="M555" s="23">
        <v>14.3</v>
      </c>
      <c r="N555" s="23">
        <v>17.3</v>
      </c>
      <c r="O555" s="24">
        <v>16.954000000000001</v>
      </c>
      <c r="P555" s="35">
        <f t="shared" si="525"/>
        <v>6.2911231674939406E-3</v>
      </c>
      <c r="Q555" s="35">
        <f t="shared" si="526"/>
        <v>5.1650084271190125E-3</v>
      </c>
      <c r="R555" s="35">
        <f t="shared" si="527"/>
        <v>5.4321776641636042E-3</v>
      </c>
      <c r="S555" s="35">
        <f t="shared" si="528"/>
        <v>4.1866028708133973E-3</v>
      </c>
      <c r="T555" s="35">
        <f t="shared" si="529"/>
        <v>5.4009368972168645E-3</v>
      </c>
      <c r="U555" s="35">
        <f t="shared" si="530"/>
        <v>7.1777042561543209E-3</v>
      </c>
      <c r="V555" s="35">
        <f t="shared" si="531"/>
        <v>7.6235240169666403E-3</v>
      </c>
      <c r="W555" s="35">
        <f t="shared" si="532"/>
        <v>8.184055399759629E-3</v>
      </c>
      <c r="X555" s="35">
        <f t="shared" si="533"/>
        <v>1.0150795047820221E-2</v>
      </c>
      <c r="Y555" s="36">
        <f t="shared" si="534"/>
        <v>1.0150795047820221E-2</v>
      </c>
      <c r="Z555" s="4" t="s">
        <v>58</v>
      </c>
      <c r="AA555" s="4" t="s">
        <v>179</v>
      </c>
      <c r="AB555" s="5" t="s">
        <v>10</v>
      </c>
      <c r="AC555" s="30" t="s">
        <v>259</v>
      </c>
    </row>
    <row r="556" spans="1:29" ht="31.5">
      <c r="A556" t="s">
        <v>320</v>
      </c>
      <c r="B556" s="10" t="str">
        <f t="shared" ca="1" si="500"/>
        <v>Грузия</v>
      </c>
      <c r="C556" s="4" t="s">
        <v>5</v>
      </c>
      <c r="D556" s="25" t="s">
        <v>6</v>
      </c>
      <c r="E556" s="10" t="str">
        <f t="shared" ca="1" si="501"/>
        <v xml:space="preserve">K Недвижимость, аренда и деловая активность </v>
      </c>
      <c r="F556" s="23">
        <v>40.299999999999997</v>
      </c>
      <c r="G556" s="23">
        <v>39.700000000000003</v>
      </c>
      <c r="H556" s="23">
        <v>38.700000000000003</v>
      </c>
      <c r="I556" s="23">
        <v>20.399999999999999</v>
      </c>
      <c r="J556" s="23">
        <v>32.299999999999997</v>
      </c>
      <c r="K556" s="23">
        <v>28.4</v>
      </c>
      <c r="L556" s="23">
        <v>25.9</v>
      </c>
      <c r="M556" s="23">
        <v>26.9</v>
      </c>
      <c r="N556" s="23">
        <v>34.700000000000003</v>
      </c>
      <c r="O556" s="24">
        <v>34.006</v>
      </c>
      <c r="P556" s="35">
        <f t="shared" si="525"/>
        <v>2.3259840701835392E-2</v>
      </c>
      <c r="Q556" s="35">
        <f t="shared" si="526"/>
        <v>2.1584298374381559E-2</v>
      </c>
      <c r="R556" s="35">
        <f t="shared" si="527"/>
        <v>2.0610321137561911E-2</v>
      </c>
      <c r="S556" s="35">
        <f t="shared" si="528"/>
        <v>1.1091779034362766E-2</v>
      </c>
      <c r="T556" s="35">
        <f t="shared" si="529"/>
        <v>1.7801047120418845E-2</v>
      </c>
      <c r="U556" s="35">
        <f t="shared" si="530"/>
        <v>1.5925531318342397E-2</v>
      </c>
      <c r="V556" s="35">
        <f t="shared" si="531"/>
        <v>1.4845809927777141E-2</v>
      </c>
      <c r="W556" s="35">
        <f t="shared" si="532"/>
        <v>1.539518113661077E-2</v>
      </c>
      <c r="X556" s="35">
        <f t="shared" si="533"/>
        <v>2.0360265211523794E-2</v>
      </c>
      <c r="Y556" s="36">
        <f t="shared" si="534"/>
        <v>2.0360265211523794E-2</v>
      </c>
      <c r="Z556" s="4" t="s">
        <v>58</v>
      </c>
      <c r="AA556" s="4" t="s">
        <v>179</v>
      </c>
      <c r="AB556" s="5" t="s">
        <v>11</v>
      </c>
      <c r="AC556" s="30" t="s">
        <v>256</v>
      </c>
    </row>
    <row r="557" spans="1:29" ht="47.25">
      <c r="A557" t="s">
        <v>320</v>
      </c>
      <c r="B557" s="10" t="str">
        <f t="shared" ca="1" si="500"/>
        <v>Грузия</v>
      </c>
      <c r="C557" s="4" t="s">
        <v>5</v>
      </c>
      <c r="D557" s="25" t="s">
        <v>6</v>
      </c>
      <c r="E557" s="10" t="str">
        <f t="shared" ca="1" si="501"/>
        <v xml:space="preserve">L Государственное управление и оборона; обязательное соц.страхование </v>
      </c>
      <c r="F557" s="23">
        <v>106.4</v>
      </c>
      <c r="G557" s="23">
        <v>111.3</v>
      </c>
      <c r="H557" s="23">
        <v>105.6</v>
      </c>
      <c r="I557" s="23">
        <v>108.5</v>
      </c>
      <c r="J557" s="23">
        <v>91.4</v>
      </c>
      <c r="K557" s="23">
        <v>86.8</v>
      </c>
      <c r="L557" s="23">
        <v>81.8</v>
      </c>
      <c r="M557" s="23">
        <v>78.5</v>
      </c>
      <c r="N557" s="23">
        <v>64.3</v>
      </c>
      <c r="O557" s="24">
        <v>63.013999999999996</v>
      </c>
      <c r="P557" s="35">
        <f t="shared" si="525"/>
        <v>6.1410596790950026E-2</v>
      </c>
      <c r="Q557" s="35">
        <f t="shared" si="526"/>
        <v>6.0512151361931173E-2</v>
      </c>
      <c r="R557" s="35">
        <f t="shared" si="527"/>
        <v>5.6239015817223195E-2</v>
      </c>
      <c r="S557" s="35">
        <f t="shared" si="528"/>
        <v>5.8993040452370596E-2</v>
      </c>
      <c r="T557" s="35">
        <f t="shared" si="529"/>
        <v>5.0372003306696063E-2</v>
      </c>
      <c r="U557" s="35">
        <f t="shared" si="530"/>
        <v>4.8673806987046486E-2</v>
      </c>
      <c r="V557" s="35">
        <f t="shared" si="531"/>
        <v>4.6887538690817382E-2</v>
      </c>
      <c r="W557" s="35">
        <f t="shared" si="532"/>
        <v>4.4926457963715451E-2</v>
      </c>
      <c r="X557" s="35">
        <f t="shared" si="533"/>
        <v>3.7728099512996535E-2</v>
      </c>
      <c r="Y557" s="36">
        <f t="shared" si="534"/>
        <v>3.7728099512996535E-2</v>
      </c>
      <c r="Z557" s="50" t="s">
        <v>58</v>
      </c>
      <c r="AA557" s="4" t="s">
        <v>179</v>
      </c>
      <c r="AB557" s="51" t="s">
        <v>12</v>
      </c>
      <c r="AC557" s="30" t="s">
        <v>257</v>
      </c>
    </row>
    <row r="558" spans="1:29" customFormat="1" ht="15.75">
      <c r="A558" t="s">
        <v>320</v>
      </c>
      <c r="B558" s="10" t="str">
        <f t="shared" ca="1" si="500"/>
        <v>Грузия</v>
      </c>
      <c r="C558" s="2" t="s">
        <v>5</v>
      </c>
      <c r="D558" s="18" t="s">
        <v>6</v>
      </c>
      <c r="E558" s="10" t="str">
        <f t="shared" ca="1" si="501"/>
        <v xml:space="preserve">M Образование </v>
      </c>
      <c r="F558" s="23">
        <v>138.5</v>
      </c>
      <c r="G558" s="23">
        <v>120.1</v>
      </c>
      <c r="H558" s="23">
        <v>138.69999999999999</v>
      </c>
      <c r="I558" s="23">
        <v>129.69999999999999</v>
      </c>
      <c r="J558" s="23">
        <v>135.6</v>
      </c>
      <c r="K558" s="23">
        <v>134.1</v>
      </c>
      <c r="L558" s="23">
        <v>130.9</v>
      </c>
      <c r="M558" s="23">
        <v>132.19999999999999</v>
      </c>
      <c r="N558" s="23">
        <v>124.2</v>
      </c>
      <c r="O558" s="24">
        <v>121.71599999999999</v>
      </c>
      <c r="P558" s="35">
        <f t="shared" si="525"/>
        <v>7.993766593558814E-2</v>
      </c>
      <c r="Q558" s="35">
        <f t="shared" si="526"/>
        <v>6.5296580220736145E-2</v>
      </c>
      <c r="R558" s="35">
        <f t="shared" si="527"/>
        <v>7.3866964903871749E-2</v>
      </c>
      <c r="S558" s="35">
        <f t="shared" si="528"/>
        <v>7.0519791213571104E-2</v>
      </c>
      <c r="T558" s="35">
        <f t="shared" si="529"/>
        <v>7.473133094516396E-2</v>
      </c>
      <c r="U558" s="35">
        <f t="shared" si="530"/>
        <v>7.5197667246116748E-2</v>
      </c>
      <c r="V558" s="35">
        <f t="shared" si="531"/>
        <v>7.5031525851197989E-2</v>
      </c>
      <c r="W558" s="35">
        <f t="shared" si="532"/>
        <v>7.5659589080295311E-2</v>
      </c>
      <c r="X558" s="35">
        <f t="shared" si="533"/>
        <v>7.2874493927125514E-2</v>
      </c>
      <c r="Y558" s="36">
        <f t="shared" si="534"/>
        <v>7.28744939271255E-2</v>
      </c>
      <c r="Z558" s="8" t="s">
        <v>58</v>
      </c>
      <c r="AA558" s="2" t="s">
        <v>179</v>
      </c>
      <c r="AB558" s="17" t="s">
        <v>13</v>
      </c>
      <c r="AC558" s="30" t="s">
        <v>254</v>
      </c>
    </row>
    <row r="559" spans="1:29" customFormat="1" ht="25.5">
      <c r="A559" t="s">
        <v>320</v>
      </c>
      <c r="B559" s="10" t="str">
        <f t="shared" ca="1" si="500"/>
        <v>Грузия</v>
      </c>
      <c r="C559" s="2" t="s">
        <v>5</v>
      </c>
      <c r="D559" s="18" t="s">
        <v>6</v>
      </c>
      <c r="E559" s="10" t="str">
        <f t="shared" ca="1" si="501"/>
        <v xml:space="preserve">N Здравоохранение и социальная работа </v>
      </c>
      <c r="F559" s="23">
        <v>77.900000000000006</v>
      </c>
      <c r="G559" s="23">
        <v>89.6</v>
      </c>
      <c r="H559" s="23">
        <v>85.3</v>
      </c>
      <c r="I559" s="23">
        <v>63.4</v>
      </c>
      <c r="J559" s="23">
        <v>49</v>
      </c>
      <c r="K559" s="23">
        <v>54.8</v>
      </c>
      <c r="L559" s="23">
        <v>58</v>
      </c>
      <c r="M559" s="23">
        <v>52.2</v>
      </c>
      <c r="N559" s="23">
        <v>59.9</v>
      </c>
      <c r="O559" s="24">
        <v>58.701999999999998</v>
      </c>
      <c r="P559" s="35">
        <f t="shared" si="525"/>
        <v>4.4961329793374125E-2</v>
      </c>
      <c r="Q559" s="35">
        <f t="shared" si="526"/>
        <v>4.8714184744196157E-2</v>
      </c>
      <c r="R559" s="35">
        <f t="shared" si="527"/>
        <v>4.5427917132662296E-2</v>
      </c>
      <c r="S559" s="35">
        <f t="shared" si="528"/>
        <v>3.4471509351892124E-2</v>
      </c>
      <c r="T559" s="35">
        <f t="shared" si="529"/>
        <v>2.700468448608432E-2</v>
      </c>
      <c r="U559" s="35">
        <f t="shared" si="530"/>
        <v>3.0729546346660683E-2</v>
      </c>
      <c r="V559" s="35">
        <f t="shared" si="531"/>
        <v>3.324544308150866E-2</v>
      </c>
      <c r="W559" s="35">
        <f t="shared" si="532"/>
        <v>2.9874663766954732E-2</v>
      </c>
      <c r="X559" s="35">
        <f t="shared" si="533"/>
        <v>3.5146394414128965E-2</v>
      </c>
      <c r="Y559" s="36">
        <f t="shared" si="534"/>
        <v>3.5146394414128965E-2</v>
      </c>
      <c r="Z559" s="8" t="s">
        <v>58</v>
      </c>
      <c r="AA559" s="2" t="s">
        <v>179</v>
      </c>
      <c r="AB559" s="17" t="s">
        <v>14</v>
      </c>
      <c r="AC559" s="30" t="s">
        <v>255</v>
      </c>
    </row>
    <row r="560" spans="1:29" ht="30">
      <c r="A560" t="s">
        <v>320</v>
      </c>
      <c r="B560" s="10" t="str">
        <f t="shared" ca="1" si="500"/>
        <v>Грузия</v>
      </c>
      <c r="C560" s="4" t="s">
        <v>5</v>
      </c>
      <c r="D560" s="25" t="s">
        <v>6</v>
      </c>
      <c r="E560" s="10" t="str">
        <f t="shared" ca="1" si="501"/>
        <v>O Прочие виды коммунальных, социальных и личных услуг</v>
      </c>
      <c r="F560" s="23">
        <v>42.5</v>
      </c>
      <c r="G560" s="23">
        <v>47.6</v>
      </c>
      <c r="H560" s="23">
        <v>46.5</v>
      </c>
      <c r="I560" s="23">
        <v>52</v>
      </c>
      <c r="J560" s="23">
        <v>45.2</v>
      </c>
      <c r="K560" s="23">
        <v>42.7</v>
      </c>
      <c r="L560" s="23">
        <v>38.200000000000003</v>
      </c>
      <c r="M560" s="23">
        <v>41.9</v>
      </c>
      <c r="N560" s="23">
        <v>43.9</v>
      </c>
      <c r="O560" s="24">
        <v>43.021999999999998</v>
      </c>
      <c r="P560" s="35">
        <f t="shared" si="525"/>
        <v>2.4529608680595637E-2</v>
      </c>
      <c r="Q560" s="35">
        <f t="shared" si="526"/>
        <v>2.5879410645354213E-2</v>
      </c>
      <c r="R560" s="35">
        <f t="shared" si="527"/>
        <v>2.476433935133408E-2</v>
      </c>
      <c r="S560" s="35">
        <f t="shared" si="528"/>
        <v>2.8273162244454111E-2</v>
      </c>
      <c r="T560" s="35">
        <f t="shared" si="529"/>
        <v>2.4910443648387987E-2</v>
      </c>
      <c r="U560" s="35">
        <f t="shared" si="530"/>
        <v>2.3944372792014806E-2</v>
      </c>
      <c r="V560" s="35">
        <f t="shared" si="531"/>
        <v>2.1896136650235015E-2</v>
      </c>
      <c r="W560" s="35">
        <f t="shared" si="532"/>
        <v>2.3979854632862129E-2</v>
      </c>
      <c r="X560" s="35">
        <f t="shared" si="533"/>
        <v>2.5758375872792349E-2</v>
      </c>
      <c r="Y560" s="36">
        <f t="shared" si="534"/>
        <v>2.5758375872792349E-2</v>
      </c>
      <c r="Z560" s="50" t="s">
        <v>58</v>
      </c>
      <c r="AA560" s="4" t="s">
        <v>179</v>
      </c>
      <c r="AB560" s="52" t="s">
        <v>266</v>
      </c>
      <c r="AC560" s="49" t="s">
        <v>315</v>
      </c>
    </row>
    <row r="561" spans="1:29" customFormat="1" ht="31.5">
      <c r="A561" t="s">
        <v>320</v>
      </c>
      <c r="B561" s="10" t="str">
        <f t="shared" ca="1" si="500"/>
        <v>Грузия</v>
      </c>
      <c r="C561" s="2" t="s">
        <v>5</v>
      </c>
      <c r="D561" s="18" t="s">
        <v>6</v>
      </c>
      <c r="E561" s="10" t="str">
        <f t="shared" ca="1" si="501"/>
        <v>Q Экс-территориальные организации и органы</v>
      </c>
      <c r="F561" s="23">
        <v>1.9</v>
      </c>
      <c r="G561" s="23">
        <v>2</v>
      </c>
      <c r="H561" s="23">
        <v>2</v>
      </c>
      <c r="I561" s="23">
        <v>0.3</v>
      </c>
      <c r="J561" s="23">
        <v>3.5</v>
      </c>
      <c r="K561" s="23">
        <v>4.4000000000000004</v>
      </c>
      <c r="L561" s="23">
        <v>3.3</v>
      </c>
      <c r="M561" s="23">
        <v>2.2999999999999998</v>
      </c>
      <c r="N561" s="23">
        <v>2.9</v>
      </c>
      <c r="O561" s="24">
        <v>2.8420000000000001</v>
      </c>
      <c r="P561" s="35">
        <f t="shared" si="525"/>
        <v>1.0966177998383933E-3</v>
      </c>
      <c r="Q561" s="35">
        <f t="shared" si="526"/>
        <v>1.0873701951829501E-3</v>
      </c>
      <c r="R561" s="35">
        <f t="shared" si="527"/>
        <v>1.0651328753261968E-3</v>
      </c>
      <c r="S561" s="35">
        <f t="shared" si="528"/>
        <v>1.6311439756415831E-4</v>
      </c>
      <c r="T561" s="35">
        <f t="shared" si="529"/>
        <v>1.9289060347203086E-3</v>
      </c>
      <c r="U561" s="35">
        <f t="shared" si="530"/>
        <v>2.4673358380530482E-3</v>
      </c>
      <c r="V561" s="35">
        <f t="shared" si="531"/>
        <v>1.8915510718789407E-3</v>
      </c>
      <c r="W561" s="35">
        <f t="shared" si="532"/>
        <v>1.3163166027585417E-3</v>
      </c>
      <c r="X561" s="35">
        <f t="shared" si="533"/>
        <v>1.7015783606172622E-3</v>
      </c>
      <c r="Y561" s="36">
        <f t="shared" si="534"/>
        <v>1.7015783606172624E-3</v>
      </c>
      <c r="Z561" s="2" t="s">
        <v>58</v>
      </c>
      <c r="AA561" s="2" t="s">
        <v>179</v>
      </c>
      <c r="AB561" s="1" t="s">
        <v>264</v>
      </c>
      <c r="AC561" s="1" t="s">
        <v>316</v>
      </c>
    </row>
    <row r="562" spans="1:29" customFormat="1" ht="31.5">
      <c r="A562" t="s">
        <v>320</v>
      </c>
      <c r="B562" s="10" t="str">
        <f t="shared" ca="1" si="500"/>
        <v>Грузия</v>
      </c>
      <c r="C562" s="2" t="s">
        <v>5</v>
      </c>
      <c r="D562" s="18" t="s">
        <v>6</v>
      </c>
      <c r="E562" s="10" t="str">
        <f t="shared" ca="1" si="501"/>
        <v>X Не классифируемое по экономической деятельности</v>
      </c>
      <c r="F562" s="23">
        <v>1.8</v>
      </c>
      <c r="G562" s="23">
        <v>2.4</v>
      </c>
      <c r="H562" s="23">
        <v>1.3</v>
      </c>
      <c r="I562" s="23">
        <v>0</v>
      </c>
      <c r="J562" s="23">
        <v>0.8</v>
      </c>
      <c r="K562" s="23">
        <v>1.4</v>
      </c>
      <c r="L562" s="23">
        <v>0.3</v>
      </c>
      <c r="M562" s="23">
        <v>0</v>
      </c>
      <c r="N562" s="23">
        <v>0</v>
      </c>
      <c r="O562" s="24">
        <v>0</v>
      </c>
      <c r="P562" s="35">
        <f t="shared" si="525"/>
        <v>1.0389010735311094E-3</v>
      </c>
      <c r="Q562" s="35">
        <f t="shared" si="526"/>
        <v>1.3048442342195401E-3</v>
      </c>
      <c r="R562" s="35">
        <f t="shared" si="527"/>
        <v>6.9233636896202802E-4</v>
      </c>
      <c r="S562" s="35">
        <f t="shared" si="528"/>
        <v>0</v>
      </c>
      <c r="T562" s="35">
        <f t="shared" si="529"/>
        <v>4.4089280793607055E-4</v>
      </c>
      <c r="U562" s="35">
        <f t="shared" si="530"/>
        <v>7.8506140301687875E-4</v>
      </c>
      <c r="V562" s="35">
        <f t="shared" si="531"/>
        <v>1.7195918835263098E-4</v>
      </c>
      <c r="W562" s="35">
        <f t="shared" si="532"/>
        <v>0</v>
      </c>
      <c r="X562" s="35">
        <f t="shared" si="533"/>
        <v>0</v>
      </c>
      <c r="Y562" s="36">
        <f t="shared" si="534"/>
        <v>0</v>
      </c>
      <c r="Z562" s="2" t="s">
        <v>58</v>
      </c>
      <c r="AA562" s="2" t="s">
        <v>179</v>
      </c>
      <c r="AB562" s="1" t="s">
        <v>265</v>
      </c>
      <c r="AC562" s="1" t="s">
        <v>317</v>
      </c>
    </row>
    <row r="563" spans="1:29" ht="15.75" hidden="1">
      <c r="A563" t="s">
        <v>321</v>
      </c>
      <c r="B563" s="10" t="str">
        <f t="shared" ca="1" si="500"/>
        <v>Германия</v>
      </c>
      <c r="C563" s="10" t="s">
        <v>5</v>
      </c>
      <c r="D563" s="25" t="s">
        <v>6</v>
      </c>
      <c r="E563" s="10" t="str">
        <f t="shared" ca="1" si="501"/>
        <v xml:space="preserve">Итого </v>
      </c>
      <c r="F563" s="23">
        <v>36402</v>
      </c>
      <c r="G563" s="23">
        <v>36604</v>
      </c>
      <c r="H563" s="23">
        <v>36816</v>
      </c>
      <c r="I563" s="23">
        <v>36536</v>
      </c>
      <c r="J563" s="23">
        <v>36172</v>
      </c>
      <c r="K563" s="23">
        <v>35659</v>
      </c>
      <c r="L563" s="26">
        <v>36566</v>
      </c>
      <c r="M563" s="23">
        <v>37322</v>
      </c>
      <c r="N563" s="23">
        <v>38163</v>
      </c>
      <c r="O563" s="23">
        <v>38734</v>
      </c>
      <c r="P563" s="35">
        <f t="shared" ref="P563:Y563" si="535">F563/F$563</f>
        <v>1</v>
      </c>
      <c r="Q563" s="35">
        <f t="shared" si="535"/>
        <v>1</v>
      </c>
      <c r="R563" s="35">
        <f t="shared" si="535"/>
        <v>1</v>
      </c>
      <c r="S563" s="35">
        <f t="shared" si="535"/>
        <v>1</v>
      </c>
      <c r="T563" s="35">
        <f t="shared" si="535"/>
        <v>1</v>
      </c>
      <c r="U563" s="35">
        <f t="shared" si="535"/>
        <v>1</v>
      </c>
      <c r="V563" s="37">
        <f t="shared" si="535"/>
        <v>1</v>
      </c>
      <c r="W563" s="35">
        <f t="shared" si="535"/>
        <v>1</v>
      </c>
      <c r="X563" s="35">
        <f t="shared" si="535"/>
        <v>1</v>
      </c>
      <c r="Y563" s="35">
        <f t="shared" si="535"/>
        <v>1</v>
      </c>
      <c r="Z563" s="10" t="s">
        <v>59</v>
      </c>
      <c r="AA563" s="9" t="s">
        <v>180</v>
      </c>
      <c r="AB563" s="5" t="s">
        <v>262</v>
      </c>
      <c r="AC563" s="30" t="s">
        <v>260</v>
      </c>
    </row>
    <row r="564" spans="1:29" ht="31.5" hidden="1">
      <c r="A564" t="s">
        <v>321</v>
      </c>
      <c r="B564" s="10" t="str">
        <f t="shared" ca="1" si="500"/>
        <v>Германия</v>
      </c>
      <c r="C564" s="43" t="s">
        <v>5</v>
      </c>
      <c r="D564" s="25" t="s">
        <v>6</v>
      </c>
      <c r="E564" s="10" t="str">
        <f t="shared" ca="1" si="501"/>
        <v>E Электро-, газо- и водоснабжение</v>
      </c>
      <c r="F564" s="23">
        <v>311</v>
      </c>
      <c r="G564" s="23">
        <v>290</v>
      </c>
      <c r="H564" s="23">
        <v>282</v>
      </c>
      <c r="I564" s="23">
        <v>287</v>
      </c>
      <c r="J564" s="23">
        <v>287</v>
      </c>
      <c r="K564" s="23">
        <v>296</v>
      </c>
      <c r="L564" s="26">
        <v>315</v>
      </c>
      <c r="M564" s="23">
        <v>316</v>
      </c>
      <c r="N564" s="23">
        <v>334</v>
      </c>
      <c r="O564" s="23">
        <v>346</v>
      </c>
      <c r="P564" s="35">
        <f t="shared" ref="P564:P574" si="536">F564/F$563</f>
        <v>8.5434866216141971E-3</v>
      </c>
      <c r="Q564" s="35">
        <f t="shared" ref="Q564:Q574" si="537">G564/G$563</f>
        <v>7.9226314064036723E-3</v>
      </c>
      <c r="R564" s="35">
        <f t="shared" ref="R564:R574" si="538">H564/H$563</f>
        <v>7.6597131681877444E-3</v>
      </c>
      <c r="S564" s="35">
        <f t="shared" ref="S564:S574" si="539">I564/I$563</f>
        <v>7.8552660389752567E-3</v>
      </c>
      <c r="T564" s="35">
        <f t="shared" ref="T564:T574" si="540">J564/J$563</f>
        <v>7.9343138339046781E-3</v>
      </c>
      <c r="U564" s="35">
        <f t="shared" ref="U564:U574" si="541">K564/K$563</f>
        <v>8.3008497153593767E-3</v>
      </c>
      <c r="V564" s="37">
        <f t="shared" ref="V564:V574" si="542">L564/L$563</f>
        <v>8.6145599737461036E-3</v>
      </c>
      <c r="W564" s="35">
        <f t="shared" ref="W564:W574" si="543">M564/M$563</f>
        <v>8.4668560098601353E-3</v>
      </c>
      <c r="X564" s="35">
        <f t="shared" ref="X564:X574" si="544">N564/N$563</f>
        <v>8.7519325000655086E-3</v>
      </c>
      <c r="Y564" s="35">
        <f t="shared" ref="Y564:Y574" si="545">O564/O$563</f>
        <v>8.9327206072184646E-3</v>
      </c>
      <c r="Z564" s="43" t="s">
        <v>59</v>
      </c>
      <c r="AA564" s="6" t="s">
        <v>180</v>
      </c>
      <c r="AB564" s="5" t="s">
        <v>263</v>
      </c>
      <c r="AC564" s="5" t="s">
        <v>314</v>
      </c>
    </row>
    <row r="565" spans="1:29" ht="63" hidden="1">
      <c r="A565" t="s">
        <v>321</v>
      </c>
      <c r="B565" s="10" t="str">
        <f t="shared" ca="1" si="500"/>
        <v>Германия</v>
      </c>
      <c r="C565" s="6" t="s">
        <v>5</v>
      </c>
      <c r="D565" s="25" t="s">
        <v>6</v>
      </c>
      <c r="E565" s="10" t="str">
        <f t="shared" ca="1" si="501"/>
        <v xml:space="preserve">G Оптовая и розничная торговля; ремонт автомашин, мотоцивлов и продукция домохозяйств  </v>
      </c>
      <c r="F565" s="23">
        <v>5208</v>
      </c>
      <c r="G565" s="23">
        <v>5190</v>
      </c>
      <c r="H565" s="23">
        <v>5248</v>
      </c>
      <c r="I565" s="23">
        <v>5085</v>
      </c>
      <c r="J565" s="23">
        <v>5069</v>
      </c>
      <c r="K565" s="23">
        <v>5010</v>
      </c>
      <c r="L565" s="26">
        <v>5257</v>
      </c>
      <c r="M565" s="23">
        <v>5281</v>
      </c>
      <c r="N565" s="23">
        <v>5308</v>
      </c>
      <c r="O565" s="23">
        <v>5290</v>
      </c>
      <c r="P565" s="35">
        <f t="shared" si="536"/>
        <v>0.1430690621394429</v>
      </c>
      <c r="Q565" s="35">
        <f t="shared" si="537"/>
        <v>0.14178778275598294</v>
      </c>
      <c r="R565" s="35">
        <f t="shared" si="538"/>
        <v>0.14254671881790526</v>
      </c>
      <c r="S565" s="35">
        <f t="shared" si="539"/>
        <v>0.13917779724107729</v>
      </c>
      <c r="T565" s="35">
        <f t="shared" si="540"/>
        <v>0.14013601680858123</v>
      </c>
      <c r="U565" s="35">
        <f t="shared" si="541"/>
        <v>0.14049749011469756</v>
      </c>
      <c r="V565" s="40">
        <f t="shared" si="542"/>
        <v>0.14376743422851829</v>
      </c>
      <c r="W565" s="35">
        <f t="shared" si="543"/>
        <v>0.14149831198756765</v>
      </c>
      <c r="X565" s="35">
        <f t="shared" si="544"/>
        <v>0.13908759793517281</v>
      </c>
      <c r="Y565" s="35">
        <f t="shared" si="545"/>
        <v>0.1365725202664326</v>
      </c>
      <c r="Z565" s="6" t="s">
        <v>59</v>
      </c>
      <c r="AA565" s="6" t="s">
        <v>180</v>
      </c>
      <c r="AB565" s="5" t="s">
        <v>7</v>
      </c>
      <c r="AC565" s="30" t="s">
        <v>244</v>
      </c>
    </row>
    <row r="566" spans="1:29" ht="15.75" hidden="1">
      <c r="A566" t="s">
        <v>321</v>
      </c>
      <c r="B566" s="10" t="str">
        <f t="shared" ca="1" si="500"/>
        <v>Германия</v>
      </c>
      <c r="C566" s="4" t="s">
        <v>5</v>
      </c>
      <c r="D566" s="25" t="s">
        <v>6</v>
      </c>
      <c r="E566" s="10" t="str">
        <f t="shared" ca="1" si="501"/>
        <v>H Отели и рестораны</v>
      </c>
      <c r="F566" s="23">
        <v>1188</v>
      </c>
      <c r="G566" s="23">
        <v>1219</v>
      </c>
      <c r="H566" s="23">
        <v>1228</v>
      </c>
      <c r="I566" s="23">
        <v>1240</v>
      </c>
      <c r="J566" s="23">
        <v>1227</v>
      </c>
      <c r="K566" s="23">
        <v>1206</v>
      </c>
      <c r="L566" s="26">
        <v>1295</v>
      </c>
      <c r="M566" s="23">
        <v>1381</v>
      </c>
      <c r="N566" s="23">
        <v>1428</v>
      </c>
      <c r="O566" s="23">
        <v>1459</v>
      </c>
      <c r="P566" s="35">
        <f t="shared" si="536"/>
        <v>3.2635569474204713E-2</v>
      </c>
      <c r="Q566" s="35">
        <f t="shared" si="537"/>
        <v>3.3302371325538191E-2</v>
      </c>
      <c r="R566" s="35">
        <f t="shared" si="538"/>
        <v>3.3355063016079968E-2</v>
      </c>
      <c r="S566" s="35">
        <f t="shared" si="539"/>
        <v>3.3939128530764175E-2</v>
      </c>
      <c r="T566" s="35">
        <f t="shared" si="540"/>
        <v>3.392126506690258E-2</v>
      </c>
      <c r="U566" s="35">
        <f t="shared" si="541"/>
        <v>3.3820353907849349E-2</v>
      </c>
      <c r="V566" s="37">
        <f t="shared" si="542"/>
        <v>3.5415413225400642E-2</v>
      </c>
      <c r="W566" s="35">
        <f t="shared" si="543"/>
        <v>3.7002304270939396E-2</v>
      </c>
      <c r="X566" s="35">
        <f t="shared" si="544"/>
        <v>3.7418441946387861E-2</v>
      </c>
      <c r="Y566" s="35">
        <f t="shared" si="545"/>
        <v>3.7667165797490576E-2</v>
      </c>
      <c r="Z566" s="4" t="s">
        <v>59</v>
      </c>
      <c r="AA566" s="6" t="s">
        <v>180</v>
      </c>
      <c r="AB566" s="5" t="s">
        <v>8</v>
      </c>
      <c r="AC566" s="30" t="s">
        <v>245</v>
      </c>
    </row>
    <row r="567" spans="1:29" ht="31.5" hidden="1">
      <c r="A567" t="s">
        <v>321</v>
      </c>
      <c r="B567" s="10" t="str">
        <f t="shared" ca="1" si="500"/>
        <v>Германия</v>
      </c>
      <c r="C567" s="4" t="s">
        <v>5</v>
      </c>
      <c r="D567" s="25" t="s">
        <v>6</v>
      </c>
      <c r="E567" s="10" t="str">
        <f t="shared" ca="1" si="501"/>
        <v xml:space="preserve">I Транспорт, складское хозяйство и связь </v>
      </c>
      <c r="F567" s="23">
        <v>1953</v>
      </c>
      <c r="G567" s="23">
        <v>2008</v>
      </c>
      <c r="H567" s="23">
        <v>2055</v>
      </c>
      <c r="I567" s="23">
        <v>2030</v>
      </c>
      <c r="J567" s="23">
        <v>2001</v>
      </c>
      <c r="K567" s="23">
        <v>1971</v>
      </c>
      <c r="L567" s="26">
        <v>1949</v>
      </c>
      <c r="M567" s="23">
        <v>2060</v>
      </c>
      <c r="N567" s="23">
        <v>2148</v>
      </c>
      <c r="O567" s="23">
        <v>2147</v>
      </c>
      <c r="P567" s="35">
        <f t="shared" si="536"/>
        <v>5.3650898302291083E-2</v>
      </c>
      <c r="Q567" s="35">
        <f t="shared" si="537"/>
        <v>5.4857392634684733E-2</v>
      </c>
      <c r="R567" s="35">
        <f t="shared" si="538"/>
        <v>5.5818122555410694E-2</v>
      </c>
      <c r="S567" s="35">
        <f t="shared" si="539"/>
        <v>5.5561637836654257E-2</v>
      </c>
      <c r="T567" s="35">
        <f t="shared" si="540"/>
        <v>5.5319031294924249E-2</v>
      </c>
      <c r="U567" s="35">
        <f t="shared" si="541"/>
        <v>5.527356347626125E-2</v>
      </c>
      <c r="V567" s="37">
        <f t="shared" si="542"/>
        <v>5.330088059946398E-2</v>
      </c>
      <c r="W567" s="35">
        <f t="shared" si="543"/>
        <v>5.51953271528857E-2</v>
      </c>
      <c r="X567" s="35">
        <f t="shared" si="544"/>
        <v>5.6284883263894345E-2</v>
      </c>
      <c r="Y567" s="35">
        <f t="shared" si="545"/>
        <v>5.5429338565601283E-2</v>
      </c>
      <c r="Z567" s="4" t="s">
        <v>59</v>
      </c>
      <c r="AA567" s="6" t="s">
        <v>180</v>
      </c>
      <c r="AB567" s="5" t="s">
        <v>9</v>
      </c>
      <c r="AC567" s="30" t="s">
        <v>258</v>
      </c>
    </row>
    <row r="568" spans="1:29" ht="15.75" hidden="1">
      <c r="A568" t="s">
        <v>321</v>
      </c>
      <c r="B568" s="10" t="str">
        <f t="shared" ca="1" si="500"/>
        <v>Германия</v>
      </c>
      <c r="C568" s="4" t="s">
        <v>5</v>
      </c>
      <c r="D568" s="25" t="s">
        <v>6</v>
      </c>
      <c r="E568" s="10" t="str">
        <f t="shared" ca="1" si="501"/>
        <v xml:space="preserve">J Финансовое посредничество </v>
      </c>
      <c r="F568" s="23">
        <v>1291</v>
      </c>
      <c r="G568" s="23">
        <v>1333</v>
      </c>
      <c r="H568" s="23">
        <v>1346</v>
      </c>
      <c r="I568" s="23">
        <v>1343</v>
      </c>
      <c r="J568" s="23">
        <v>1351</v>
      </c>
      <c r="K568" s="23">
        <v>1296</v>
      </c>
      <c r="L568" s="26">
        <v>1307</v>
      </c>
      <c r="M568" s="23">
        <v>1306</v>
      </c>
      <c r="N568" s="23">
        <v>1303</v>
      </c>
      <c r="O568" s="23">
        <v>1301</v>
      </c>
      <c r="P568" s="35">
        <f t="shared" si="536"/>
        <v>3.5465084336025493E-2</v>
      </c>
      <c r="Q568" s="35">
        <f t="shared" si="537"/>
        <v>3.6416785050814117E-2</v>
      </c>
      <c r="R568" s="35">
        <f t="shared" si="538"/>
        <v>3.6560191221208169E-2</v>
      </c>
      <c r="S568" s="35">
        <f t="shared" si="539"/>
        <v>3.6758265820013139E-2</v>
      </c>
      <c r="T568" s="35">
        <f t="shared" si="540"/>
        <v>3.7349330974234214E-2</v>
      </c>
      <c r="U568" s="35">
        <f t="shared" si="541"/>
        <v>3.6344260915897812E-2</v>
      </c>
      <c r="V568" s="37">
        <f t="shared" si="542"/>
        <v>3.5743586938686213E-2</v>
      </c>
      <c r="W568" s="35">
        <f t="shared" si="543"/>
        <v>3.4992765661004233E-2</v>
      </c>
      <c r="X568" s="35">
        <f t="shared" si="544"/>
        <v>3.4143018106542987E-2</v>
      </c>
      <c r="Y568" s="35">
        <f t="shared" si="545"/>
        <v>3.3588062167604689E-2</v>
      </c>
      <c r="Z568" s="4" t="s">
        <v>59</v>
      </c>
      <c r="AA568" s="6" t="s">
        <v>180</v>
      </c>
      <c r="AB568" s="5" t="s">
        <v>10</v>
      </c>
      <c r="AC568" s="30" t="s">
        <v>259</v>
      </c>
    </row>
    <row r="569" spans="1:29" ht="31.5" hidden="1">
      <c r="A569" t="s">
        <v>321</v>
      </c>
      <c r="B569" s="10" t="str">
        <f t="shared" ca="1" si="500"/>
        <v>Германия</v>
      </c>
      <c r="C569" s="4" t="s">
        <v>5</v>
      </c>
      <c r="D569" s="25" t="s">
        <v>6</v>
      </c>
      <c r="E569" s="10" t="str">
        <f t="shared" ca="1" si="501"/>
        <v xml:space="preserve">K Недвижимость, аренда и деловая активность </v>
      </c>
      <c r="F569" s="23">
        <v>2738</v>
      </c>
      <c r="G569" s="23">
        <v>2923</v>
      </c>
      <c r="H569" s="23">
        <v>3005</v>
      </c>
      <c r="I569" s="23">
        <v>3120</v>
      </c>
      <c r="J569" s="23">
        <v>3221</v>
      </c>
      <c r="K569" s="23">
        <v>3276</v>
      </c>
      <c r="L569" s="26">
        <v>3522</v>
      </c>
      <c r="M569" s="23">
        <v>3735</v>
      </c>
      <c r="N569" s="23">
        <v>3909</v>
      </c>
      <c r="O569" s="23">
        <v>4172</v>
      </c>
      <c r="P569" s="35">
        <f t="shared" si="536"/>
        <v>7.5215647491896048E-2</v>
      </c>
      <c r="Q569" s="35">
        <f t="shared" si="537"/>
        <v>7.9854660692820462E-2</v>
      </c>
      <c r="R569" s="35">
        <f t="shared" si="538"/>
        <v>8.162212081703607E-2</v>
      </c>
      <c r="S569" s="35">
        <f t="shared" si="539"/>
        <v>8.5395226625793741E-2</v>
      </c>
      <c r="T569" s="35">
        <f t="shared" si="540"/>
        <v>8.90467765122194E-2</v>
      </c>
      <c r="U569" s="35">
        <f t="shared" si="541"/>
        <v>9.1870215092963906E-2</v>
      </c>
      <c r="V569" s="37">
        <f t="shared" si="542"/>
        <v>9.6318984849313574E-2</v>
      </c>
      <c r="W569" s="35">
        <f t="shared" si="543"/>
        <v>0.10007502277477091</v>
      </c>
      <c r="X569" s="35">
        <f t="shared" si="544"/>
        <v>0.10242905431962895</v>
      </c>
      <c r="Y569" s="35">
        <f t="shared" si="545"/>
        <v>0.1077089895182527</v>
      </c>
      <c r="Z569" s="4" t="s">
        <v>59</v>
      </c>
      <c r="AA569" s="6" t="s">
        <v>180</v>
      </c>
      <c r="AB569" s="5" t="s">
        <v>11</v>
      </c>
      <c r="AC569" s="30" t="s">
        <v>256</v>
      </c>
    </row>
    <row r="570" spans="1:29" ht="47.25" hidden="1">
      <c r="A570" t="s">
        <v>321</v>
      </c>
      <c r="B570" s="10" t="str">
        <f t="shared" ca="1" si="500"/>
        <v>Германия</v>
      </c>
      <c r="C570" s="4" t="s">
        <v>5</v>
      </c>
      <c r="D570" s="25" t="s">
        <v>6</v>
      </c>
      <c r="E570" s="10" t="str">
        <f t="shared" ca="1" si="501"/>
        <v xml:space="preserve">L Государственное управление и оборона; обязательное соц.страхование </v>
      </c>
      <c r="F570" s="23">
        <v>3178</v>
      </c>
      <c r="G570" s="23">
        <v>3103</v>
      </c>
      <c r="H570" s="23">
        <v>3065</v>
      </c>
      <c r="I570" s="23">
        <v>2986</v>
      </c>
      <c r="J570" s="23">
        <v>2973</v>
      </c>
      <c r="K570" s="23">
        <v>2896</v>
      </c>
      <c r="L570" s="26">
        <v>2879</v>
      </c>
      <c r="M570" s="23">
        <v>2901</v>
      </c>
      <c r="N570" s="23">
        <v>2916</v>
      </c>
      <c r="O570" s="23">
        <v>2836</v>
      </c>
      <c r="P570" s="35">
        <f t="shared" si="536"/>
        <v>8.7302895445305201E-2</v>
      </c>
      <c r="Q570" s="35">
        <f t="shared" si="537"/>
        <v>8.4772156048519287E-2</v>
      </c>
      <c r="R570" s="35">
        <f t="shared" si="538"/>
        <v>8.3251847023033468E-2</v>
      </c>
      <c r="S570" s="35">
        <f t="shared" si="539"/>
        <v>8.1727611123275673E-2</v>
      </c>
      <c r="T570" s="35">
        <f t="shared" si="540"/>
        <v>8.2190644697556117E-2</v>
      </c>
      <c r="U570" s="35">
        <f t="shared" si="541"/>
        <v>8.1213718836759305E-2</v>
      </c>
      <c r="V570" s="40">
        <f t="shared" si="542"/>
        <v>7.8734343379095337E-2</v>
      </c>
      <c r="W570" s="35">
        <f t="shared" si="543"/>
        <v>7.7728953432291942E-2</v>
      </c>
      <c r="X570" s="35">
        <f t="shared" si="544"/>
        <v>7.6409087335901266E-2</v>
      </c>
      <c r="Y570" s="35">
        <f t="shared" si="545"/>
        <v>7.3217328445293536E-2</v>
      </c>
      <c r="Z570" s="4" t="s">
        <v>59</v>
      </c>
      <c r="AA570" s="6" t="s">
        <v>180</v>
      </c>
      <c r="AB570" s="5" t="s">
        <v>12</v>
      </c>
      <c r="AC570" s="30" t="s">
        <v>257</v>
      </c>
    </row>
    <row r="571" spans="1:29" customFormat="1" ht="15.75" hidden="1">
      <c r="A571" t="s">
        <v>321</v>
      </c>
      <c r="B571" s="10" t="str">
        <f t="shared" ca="1" si="500"/>
        <v>Германия</v>
      </c>
      <c r="C571" s="2" t="s">
        <v>5</v>
      </c>
      <c r="D571" s="18" t="s">
        <v>6</v>
      </c>
      <c r="E571" s="10" t="str">
        <f t="shared" ca="1" si="501"/>
        <v xml:space="preserve">M Образование </v>
      </c>
      <c r="F571" s="23">
        <v>1948</v>
      </c>
      <c r="G571" s="23">
        <v>1928</v>
      </c>
      <c r="H571" s="23">
        <v>1996</v>
      </c>
      <c r="I571" s="23">
        <v>2021</v>
      </c>
      <c r="J571" s="23">
        <v>2033</v>
      </c>
      <c r="K571" s="23">
        <v>2033</v>
      </c>
      <c r="L571" s="26">
        <v>2100</v>
      </c>
      <c r="M571" s="23">
        <v>2174</v>
      </c>
      <c r="N571" s="23">
        <v>2237</v>
      </c>
      <c r="O571" s="23">
        <v>2290</v>
      </c>
      <c r="P571" s="35">
        <f t="shared" si="536"/>
        <v>5.3513543211911437E-2</v>
      </c>
      <c r="Q571" s="35">
        <f t="shared" si="537"/>
        <v>5.2671839143263031E-2</v>
      </c>
      <c r="R571" s="35">
        <f t="shared" si="538"/>
        <v>5.4215558452846591E-2</v>
      </c>
      <c r="S571" s="35">
        <f t="shared" si="539"/>
        <v>5.5315305452156779E-2</v>
      </c>
      <c r="T571" s="35">
        <f t="shared" si="540"/>
        <v>5.6203693464558224E-2</v>
      </c>
      <c r="U571" s="35">
        <f t="shared" si="541"/>
        <v>5.7012254970694634E-2</v>
      </c>
      <c r="V571" s="37">
        <f t="shared" si="542"/>
        <v>5.743039982497402E-2</v>
      </c>
      <c r="W571" s="35">
        <f t="shared" si="543"/>
        <v>5.824982583998714E-2</v>
      </c>
      <c r="X571" s="35">
        <f t="shared" si="544"/>
        <v>5.8616985037863903E-2</v>
      </c>
      <c r="Y571" s="35">
        <f t="shared" si="545"/>
        <v>5.9121185521763826E-2</v>
      </c>
      <c r="Z571" s="2" t="s">
        <v>59</v>
      </c>
      <c r="AA571" s="9" t="s">
        <v>180</v>
      </c>
      <c r="AB571" s="1" t="s">
        <v>13</v>
      </c>
      <c r="AC571" s="30" t="s">
        <v>254</v>
      </c>
    </row>
    <row r="572" spans="1:29" customFormat="1" ht="25.5" hidden="1">
      <c r="A572" t="s">
        <v>321</v>
      </c>
      <c r="B572" s="10" t="str">
        <f t="shared" ca="1" si="500"/>
        <v>Германия</v>
      </c>
      <c r="C572" s="2" t="s">
        <v>5</v>
      </c>
      <c r="D572" s="18" t="s">
        <v>6</v>
      </c>
      <c r="E572" s="10" t="str">
        <f t="shared" ca="1" si="501"/>
        <v xml:space="preserve">N Здравоохранение и социальная работа </v>
      </c>
      <c r="F572" s="23">
        <v>3665</v>
      </c>
      <c r="G572" s="23">
        <v>3696</v>
      </c>
      <c r="H572" s="23">
        <v>3797</v>
      </c>
      <c r="I572" s="23">
        <v>3926</v>
      </c>
      <c r="J572" s="23">
        <v>4030</v>
      </c>
      <c r="K572" s="23">
        <v>4063</v>
      </c>
      <c r="L572" s="26">
        <v>4150</v>
      </c>
      <c r="M572" s="23">
        <v>4264</v>
      </c>
      <c r="N572" s="23">
        <v>4398</v>
      </c>
      <c r="O572" s="23">
        <v>4515</v>
      </c>
      <c r="P572" s="35">
        <f t="shared" si="536"/>
        <v>0.10068128124828306</v>
      </c>
      <c r="Q572" s="35">
        <f t="shared" si="537"/>
        <v>0.10097257130368266</v>
      </c>
      <c r="R572" s="35">
        <f t="shared" si="538"/>
        <v>0.10313450673620166</v>
      </c>
      <c r="S572" s="35">
        <f t="shared" si="539"/>
        <v>0.10745566017079046</v>
      </c>
      <c r="T572" s="35">
        <f t="shared" si="540"/>
        <v>0.11141214198827823</v>
      </c>
      <c r="U572" s="35">
        <f t="shared" si="541"/>
        <v>0.11394037970778766</v>
      </c>
      <c r="V572" s="37">
        <f t="shared" si="542"/>
        <v>0.11349340917792484</v>
      </c>
      <c r="W572" s="35">
        <f t="shared" si="543"/>
        <v>0.1142489684368469</v>
      </c>
      <c r="X572" s="35">
        <f t="shared" si="544"/>
        <v>0.11524251238110211</v>
      </c>
      <c r="Y572" s="35">
        <f t="shared" si="545"/>
        <v>0.11656425879072649</v>
      </c>
      <c r="Z572" s="2" t="s">
        <v>59</v>
      </c>
      <c r="AA572" s="9" t="s">
        <v>180</v>
      </c>
      <c r="AB572" s="1" t="s">
        <v>14</v>
      </c>
      <c r="AC572" s="30" t="s">
        <v>255</v>
      </c>
    </row>
    <row r="573" spans="1:29" ht="30" hidden="1">
      <c r="A573" t="s">
        <v>321</v>
      </c>
      <c r="B573" s="10" t="str">
        <f t="shared" ca="1" si="500"/>
        <v>Германия</v>
      </c>
      <c r="C573" s="4" t="s">
        <v>5</v>
      </c>
      <c r="D573" s="25" t="s">
        <v>6</v>
      </c>
      <c r="E573" s="10" t="str">
        <f t="shared" ca="1" si="501"/>
        <v>O Прочие виды коммунальных, социальных и личных услуг</v>
      </c>
      <c r="F573" s="23">
        <v>1879</v>
      </c>
      <c r="G573" s="23">
        <v>1944</v>
      </c>
      <c r="H573" s="23">
        <v>2028</v>
      </c>
      <c r="I573" s="23">
        <v>2038</v>
      </c>
      <c r="J573" s="23">
        <v>1943</v>
      </c>
      <c r="K573" s="23">
        <v>1911</v>
      </c>
      <c r="L573" s="26">
        <v>2153</v>
      </c>
      <c r="M573" s="23">
        <v>2125</v>
      </c>
      <c r="N573" s="23">
        <v>2058</v>
      </c>
      <c r="O573" s="23">
        <v>2112</v>
      </c>
      <c r="P573" s="35">
        <f t="shared" si="536"/>
        <v>5.1618042964672269E-2</v>
      </c>
      <c r="Q573" s="35">
        <f t="shared" si="537"/>
        <v>5.3108949841547369E-2</v>
      </c>
      <c r="R573" s="35">
        <f t="shared" si="538"/>
        <v>5.5084745762711863E-2</v>
      </c>
      <c r="S573" s="35">
        <f t="shared" si="539"/>
        <v>5.5780599956207579E-2</v>
      </c>
      <c r="T573" s="35">
        <f t="shared" si="540"/>
        <v>5.3715581112462676E-2</v>
      </c>
      <c r="U573" s="35">
        <f t="shared" si="541"/>
        <v>5.3590958804228948E-2</v>
      </c>
      <c r="V573" s="37">
        <f t="shared" si="542"/>
        <v>5.8879833725318603E-2</v>
      </c>
      <c r="W573" s="35">
        <f t="shared" si="543"/>
        <v>5.6936927281496172E-2</v>
      </c>
      <c r="X573" s="35">
        <f t="shared" si="544"/>
        <v>5.3926578099206035E-2</v>
      </c>
      <c r="Y573" s="35">
        <f t="shared" si="545"/>
        <v>5.4525739660246812E-2</v>
      </c>
      <c r="Z573" s="4" t="s">
        <v>59</v>
      </c>
      <c r="AA573" s="6" t="s">
        <v>180</v>
      </c>
      <c r="AB573" s="49" t="s">
        <v>266</v>
      </c>
      <c r="AC573" s="49" t="s">
        <v>315</v>
      </c>
    </row>
    <row r="574" spans="1:29" customFormat="1" ht="31.5" hidden="1">
      <c r="A574" t="s">
        <v>321</v>
      </c>
      <c r="B574" s="10" t="str">
        <f t="shared" ca="1" si="500"/>
        <v>Германия</v>
      </c>
      <c r="C574" s="2" t="s">
        <v>5</v>
      </c>
      <c r="D574" s="18" t="s">
        <v>6</v>
      </c>
      <c r="E574" s="10" t="str">
        <f t="shared" ca="1" si="501"/>
        <v>Q Экс-территориальные организации и органы</v>
      </c>
      <c r="F574" s="23">
        <v>37</v>
      </c>
      <c r="G574" s="23">
        <v>33</v>
      </c>
      <c r="H574" s="23">
        <v>30</v>
      </c>
      <c r="I574" s="23">
        <v>31</v>
      </c>
      <c r="J574" s="23">
        <v>28</v>
      </c>
      <c r="K574" s="23">
        <v>26</v>
      </c>
      <c r="L574" s="26">
        <v>34</v>
      </c>
      <c r="M574" s="23">
        <v>29</v>
      </c>
      <c r="N574" s="23">
        <v>29</v>
      </c>
      <c r="O574" s="23">
        <v>33</v>
      </c>
      <c r="P574" s="35">
        <f t="shared" si="536"/>
        <v>1.0164276688094062E-3</v>
      </c>
      <c r="Q574" s="35">
        <f t="shared" si="537"/>
        <v>9.0154081521145232E-4</v>
      </c>
      <c r="R574" s="35">
        <f t="shared" si="538"/>
        <v>8.1486310299869625E-4</v>
      </c>
      <c r="S574" s="35">
        <f t="shared" si="539"/>
        <v>8.4847821326910447E-4</v>
      </c>
      <c r="T574" s="35">
        <f t="shared" si="540"/>
        <v>7.7407939842972465E-4</v>
      </c>
      <c r="U574" s="35">
        <f t="shared" si="541"/>
        <v>7.2912869121399923E-4</v>
      </c>
      <c r="V574" s="37">
        <f t="shared" si="542"/>
        <v>9.298255209757698E-4</v>
      </c>
      <c r="W574" s="35">
        <f t="shared" si="543"/>
        <v>7.7702159584159473E-4</v>
      </c>
      <c r="X574" s="35">
        <f t="shared" si="544"/>
        <v>7.5989833084401121E-4</v>
      </c>
      <c r="Y574" s="35">
        <f t="shared" si="545"/>
        <v>8.5196468219135644E-4</v>
      </c>
      <c r="Z574" s="2" t="s">
        <v>59</v>
      </c>
      <c r="AA574" s="9" t="s">
        <v>180</v>
      </c>
      <c r="AB574" s="1" t="s">
        <v>264</v>
      </c>
      <c r="AC574" s="1" t="s">
        <v>316</v>
      </c>
    </row>
    <row r="575" spans="1:29" ht="15.75" hidden="1">
      <c r="A575" t="s">
        <v>321</v>
      </c>
      <c r="B575" s="10" t="str">
        <f t="shared" ca="1" si="500"/>
        <v>Греция</v>
      </c>
      <c r="C575" s="10" t="s">
        <v>16</v>
      </c>
      <c r="D575" s="25" t="s">
        <v>6</v>
      </c>
      <c r="E575" s="10" t="str">
        <f t="shared" ca="1" si="501"/>
        <v xml:space="preserve">Итого </v>
      </c>
      <c r="F575" s="23">
        <v>4040.4</v>
      </c>
      <c r="G575" s="23">
        <v>4097.8999999999996</v>
      </c>
      <c r="H575" s="23">
        <v>4103.2</v>
      </c>
      <c r="I575" s="23">
        <v>4190.2</v>
      </c>
      <c r="J575" s="23">
        <v>4286.6000000000004</v>
      </c>
      <c r="K575" s="23">
        <v>4330.5</v>
      </c>
      <c r="L575" s="23">
        <v>4382.1000000000004</v>
      </c>
      <c r="M575" s="23">
        <v>4452.8</v>
      </c>
      <c r="N575" s="23">
        <v>4520</v>
      </c>
      <c r="O575" s="24">
        <v>4429.6000000000004</v>
      </c>
      <c r="P575" s="35">
        <f t="shared" ref="P575:Y575" si="546">F575/F$575</f>
        <v>1</v>
      </c>
      <c r="Q575" s="35">
        <f t="shared" si="546"/>
        <v>1</v>
      </c>
      <c r="R575" s="35">
        <f t="shared" si="546"/>
        <v>1</v>
      </c>
      <c r="S575" s="35">
        <f t="shared" si="546"/>
        <v>1</v>
      </c>
      <c r="T575" s="35">
        <f t="shared" si="546"/>
        <v>1</v>
      </c>
      <c r="U575" s="35">
        <f t="shared" si="546"/>
        <v>1</v>
      </c>
      <c r="V575" s="35">
        <f t="shared" si="546"/>
        <v>1</v>
      </c>
      <c r="W575" s="35">
        <f t="shared" si="546"/>
        <v>1</v>
      </c>
      <c r="X575" s="35">
        <f t="shared" si="546"/>
        <v>1</v>
      </c>
      <c r="Y575" s="36">
        <f t="shared" si="546"/>
        <v>1</v>
      </c>
      <c r="Z575" s="10" t="s">
        <v>60</v>
      </c>
      <c r="AA575" s="9" t="s">
        <v>181</v>
      </c>
      <c r="AB575" s="5" t="s">
        <v>262</v>
      </c>
      <c r="AC575" s="30" t="s">
        <v>260</v>
      </c>
    </row>
    <row r="576" spans="1:29" ht="31.5" hidden="1">
      <c r="A576" t="s">
        <v>321</v>
      </c>
      <c r="B576" s="10" t="str">
        <f t="shared" ca="1" si="500"/>
        <v>Греция</v>
      </c>
      <c r="C576" s="43" t="s">
        <v>16</v>
      </c>
      <c r="D576" s="25" t="s">
        <v>6</v>
      </c>
      <c r="E576" s="10" t="str">
        <f t="shared" ca="1" si="501"/>
        <v>E Электро-, газо- и водоснабжение</v>
      </c>
      <c r="F576" s="23">
        <v>42.5</v>
      </c>
      <c r="G576" s="23">
        <v>40.1</v>
      </c>
      <c r="H576" s="23">
        <v>37</v>
      </c>
      <c r="I576" s="23">
        <v>35.9</v>
      </c>
      <c r="J576" s="23">
        <v>42.4</v>
      </c>
      <c r="K576" s="23">
        <v>39.1</v>
      </c>
      <c r="L576" s="23">
        <v>37.700000000000003</v>
      </c>
      <c r="M576" s="23">
        <v>40.9</v>
      </c>
      <c r="N576" s="23">
        <v>40</v>
      </c>
      <c r="O576" s="24">
        <v>39.200000000000003</v>
      </c>
      <c r="P576" s="35">
        <f t="shared" ref="P576:P586" si="547">F576/F$575</f>
        <v>1.0518760518760519E-2</v>
      </c>
      <c r="Q576" s="35">
        <f t="shared" ref="Q576:Q586" si="548">G576/G$575</f>
        <v>9.7854998901876575E-3</v>
      </c>
      <c r="R576" s="35">
        <f t="shared" ref="R576:R586" si="549">H576/H$575</f>
        <v>9.0173523103918903E-3</v>
      </c>
      <c r="S576" s="35">
        <f t="shared" ref="S576:S586" si="550">I576/I$575</f>
        <v>8.5676101379409102E-3</v>
      </c>
      <c r="T576" s="35">
        <f t="shared" ref="T576:T586" si="551">J576/J$575</f>
        <v>9.8912891335790586E-3</v>
      </c>
      <c r="U576" s="35">
        <f t="shared" ref="U576:U586" si="552">K576/K$575</f>
        <v>9.0289804872416592E-3</v>
      </c>
      <c r="V576" s="35">
        <f t="shared" ref="V576:V586" si="553">L576/L$575</f>
        <v>8.6031811232057682E-3</v>
      </c>
      <c r="W576" s="35">
        <f t="shared" ref="W576:W586" si="554">M576/M$575</f>
        <v>9.1852317642831475E-3</v>
      </c>
      <c r="X576" s="35">
        <f t="shared" ref="X576:X586" si="555">N576/N$575</f>
        <v>8.8495575221238937E-3</v>
      </c>
      <c r="Y576" s="36">
        <f t="shared" ref="Y576:Y586" si="556">O576/O$575</f>
        <v>8.8495575221238937E-3</v>
      </c>
      <c r="Z576" s="43" t="s">
        <v>60</v>
      </c>
      <c r="AA576" s="6" t="s">
        <v>181</v>
      </c>
      <c r="AB576" s="5" t="s">
        <v>263</v>
      </c>
      <c r="AC576" s="5" t="s">
        <v>314</v>
      </c>
    </row>
    <row r="577" spans="1:29" ht="63" hidden="1">
      <c r="A577" t="s">
        <v>321</v>
      </c>
      <c r="B577" s="10" t="str">
        <f t="shared" ca="1" si="500"/>
        <v>Греция</v>
      </c>
      <c r="C577" s="6" t="s">
        <v>16</v>
      </c>
      <c r="D577" s="25" t="s">
        <v>6</v>
      </c>
      <c r="E577" s="10" t="str">
        <f t="shared" ca="1" si="501"/>
        <v xml:space="preserve">G Оптовая и розничная торговля; ремонт автомашин, мотоцивлов и продукция домохозяйств  </v>
      </c>
      <c r="F577" s="23">
        <v>687.9</v>
      </c>
      <c r="G577" s="23">
        <v>702.1</v>
      </c>
      <c r="H577" s="23">
        <v>703.2</v>
      </c>
      <c r="I577" s="23">
        <v>722.9</v>
      </c>
      <c r="J577" s="23">
        <v>737.5</v>
      </c>
      <c r="K577" s="23">
        <v>748.5</v>
      </c>
      <c r="L577" s="23">
        <v>782.1</v>
      </c>
      <c r="M577" s="23">
        <v>789.3</v>
      </c>
      <c r="N577" s="23">
        <v>800.6</v>
      </c>
      <c r="O577" s="24">
        <v>784.58799999999997</v>
      </c>
      <c r="P577" s="35">
        <f t="shared" si="547"/>
        <v>0.17025542025542026</v>
      </c>
      <c r="Q577" s="35">
        <f t="shared" si="548"/>
        <v>0.17133165767832306</v>
      </c>
      <c r="R577" s="35">
        <f t="shared" si="549"/>
        <v>0.17137843634236696</v>
      </c>
      <c r="S577" s="35">
        <f t="shared" si="550"/>
        <v>0.17252159801441458</v>
      </c>
      <c r="T577" s="35">
        <f t="shared" si="551"/>
        <v>0.17204777679279615</v>
      </c>
      <c r="U577" s="35">
        <f t="shared" si="552"/>
        <v>0.17284378247315552</v>
      </c>
      <c r="V577" s="35">
        <f t="shared" si="553"/>
        <v>0.17847607311562949</v>
      </c>
      <c r="W577" s="35">
        <f t="shared" si="554"/>
        <v>0.17725925260510239</v>
      </c>
      <c r="X577" s="35">
        <f t="shared" si="555"/>
        <v>0.17712389380530974</v>
      </c>
      <c r="Y577" s="36">
        <f t="shared" si="556"/>
        <v>0.17712389380530971</v>
      </c>
      <c r="Z577" s="6" t="s">
        <v>60</v>
      </c>
      <c r="AA577" s="6" t="s">
        <v>181</v>
      </c>
      <c r="AB577" s="5" t="s">
        <v>7</v>
      </c>
      <c r="AC577" s="30" t="s">
        <v>244</v>
      </c>
    </row>
    <row r="578" spans="1:29" ht="15.75" hidden="1">
      <c r="A578" t="s">
        <v>321</v>
      </c>
      <c r="B578" s="10" t="str">
        <f t="shared" ca="1" si="500"/>
        <v>Греция</v>
      </c>
      <c r="C578" s="4" t="s">
        <v>16</v>
      </c>
      <c r="D578" s="25" t="s">
        <v>6</v>
      </c>
      <c r="E578" s="10" t="str">
        <f t="shared" ca="1" si="501"/>
        <v>H Отели и рестораны</v>
      </c>
      <c r="F578" s="23">
        <v>267.89999999999998</v>
      </c>
      <c r="G578" s="23">
        <v>272.8</v>
      </c>
      <c r="H578" s="23">
        <v>277.2</v>
      </c>
      <c r="I578" s="23">
        <v>293.89999999999998</v>
      </c>
      <c r="J578" s="23">
        <v>297.89999999999998</v>
      </c>
      <c r="K578" s="23">
        <v>279.60000000000002</v>
      </c>
      <c r="L578" s="23">
        <v>304.2</v>
      </c>
      <c r="M578" s="23">
        <v>300.89999999999998</v>
      </c>
      <c r="N578" s="23">
        <v>317.89999999999998</v>
      </c>
      <c r="O578" s="24">
        <v>311.54199999999997</v>
      </c>
      <c r="P578" s="35">
        <f t="shared" si="547"/>
        <v>6.6305316305316303E-2</v>
      </c>
      <c r="Q578" s="35">
        <f t="shared" si="548"/>
        <v>6.6570682544718041E-2</v>
      </c>
      <c r="R578" s="35">
        <f t="shared" si="549"/>
        <v>6.7557028660557614E-2</v>
      </c>
      <c r="S578" s="35">
        <f t="shared" si="550"/>
        <v>7.0139850126485603E-2</v>
      </c>
      <c r="T578" s="35">
        <f t="shared" si="551"/>
        <v>6.9495637568235888E-2</v>
      </c>
      <c r="U578" s="35">
        <f t="shared" si="552"/>
        <v>6.4565292691375134E-2</v>
      </c>
      <c r="V578" s="35">
        <f t="shared" si="553"/>
        <v>6.94187718217293E-2</v>
      </c>
      <c r="W578" s="35">
        <f t="shared" si="554"/>
        <v>6.7575458138699238E-2</v>
      </c>
      <c r="X578" s="35">
        <f t="shared" si="555"/>
        <v>7.0331858407079645E-2</v>
      </c>
      <c r="Y578" s="36">
        <f t="shared" si="556"/>
        <v>7.0331858407079631E-2</v>
      </c>
      <c r="Z578" s="4" t="s">
        <v>60</v>
      </c>
      <c r="AA578" s="6" t="s">
        <v>181</v>
      </c>
      <c r="AB578" s="5" t="s">
        <v>8</v>
      </c>
      <c r="AC578" s="30" t="s">
        <v>245</v>
      </c>
    </row>
    <row r="579" spans="1:29" ht="31.5" hidden="1">
      <c r="A579" t="s">
        <v>321</v>
      </c>
      <c r="B579" s="10" t="str">
        <f t="shared" ref="B579:B642" ca="1" si="557">OFFSET(Z579,0,$Z$1)</f>
        <v>Греция</v>
      </c>
      <c r="C579" s="4" t="s">
        <v>16</v>
      </c>
      <c r="D579" s="25" t="s">
        <v>6</v>
      </c>
      <c r="E579" s="10" t="str">
        <f t="shared" ref="E579:E642" ca="1" si="558">OFFSET(AB579,0,$Z$1)</f>
        <v xml:space="preserve">I Транспорт, складское хозяйство и связь </v>
      </c>
      <c r="F579" s="23">
        <v>248.4</v>
      </c>
      <c r="G579" s="23">
        <v>254.5</v>
      </c>
      <c r="H579" s="23">
        <v>258.89999999999998</v>
      </c>
      <c r="I579" s="23">
        <v>250.7</v>
      </c>
      <c r="J579" s="23">
        <v>263.10000000000002</v>
      </c>
      <c r="K579" s="23">
        <v>272.39999999999998</v>
      </c>
      <c r="L579" s="23">
        <v>267.7</v>
      </c>
      <c r="M579" s="23">
        <v>281.7</v>
      </c>
      <c r="N579" s="23">
        <v>267.60000000000002</v>
      </c>
      <c r="O579" s="24">
        <v>262.24799999999999</v>
      </c>
      <c r="P579" s="35">
        <f t="shared" si="547"/>
        <v>6.147906147906148E-2</v>
      </c>
      <c r="Q579" s="35">
        <f t="shared" si="548"/>
        <v>6.2104980599819427E-2</v>
      </c>
      <c r="R579" s="35">
        <f t="shared" si="549"/>
        <v>6.3097094950282706E-2</v>
      </c>
      <c r="S579" s="35">
        <f t="shared" si="550"/>
        <v>5.9830079709799054E-2</v>
      </c>
      <c r="T579" s="35">
        <f t="shared" si="551"/>
        <v>6.137731535482667E-2</v>
      </c>
      <c r="U579" s="35">
        <f t="shared" si="552"/>
        <v>6.2902667128507089E-2</v>
      </c>
      <c r="V579" s="35">
        <f t="shared" si="553"/>
        <v>6.1089432007484991E-2</v>
      </c>
      <c r="W579" s="35">
        <f t="shared" si="554"/>
        <v>6.3263564498742361E-2</v>
      </c>
      <c r="X579" s="35">
        <f t="shared" si="555"/>
        <v>5.9203539823008855E-2</v>
      </c>
      <c r="Y579" s="36">
        <f t="shared" si="556"/>
        <v>5.9203539823008841E-2</v>
      </c>
      <c r="Z579" s="4" t="s">
        <v>60</v>
      </c>
      <c r="AA579" s="6" t="s">
        <v>181</v>
      </c>
      <c r="AB579" s="5" t="s">
        <v>9</v>
      </c>
      <c r="AC579" s="30" t="s">
        <v>258</v>
      </c>
    </row>
    <row r="580" spans="1:29" ht="15.75" hidden="1">
      <c r="A580" t="s">
        <v>321</v>
      </c>
      <c r="B580" s="10" t="str">
        <f t="shared" ca="1" si="557"/>
        <v>Греция</v>
      </c>
      <c r="C580" s="4" t="s">
        <v>16</v>
      </c>
      <c r="D580" s="25" t="s">
        <v>6</v>
      </c>
      <c r="E580" s="10" t="str">
        <f t="shared" ca="1" si="558"/>
        <v xml:space="preserve">J Финансовое посредничество </v>
      </c>
      <c r="F580" s="23">
        <v>93.3</v>
      </c>
      <c r="G580" s="23">
        <v>108</v>
      </c>
      <c r="H580" s="23">
        <v>110</v>
      </c>
      <c r="I580" s="23">
        <v>98.3</v>
      </c>
      <c r="J580" s="23">
        <v>110.1</v>
      </c>
      <c r="K580" s="23">
        <v>112.4</v>
      </c>
      <c r="L580" s="23">
        <v>113.1</v>
      </c>
      <c r="M580" s="23">
        <v>115.8</v>
      </c>
      <c r="N580" s="23">
        <v>112.7</v>
      </c>
      <c r="O580" s="24">
        <v>110.446</v>
      </c>
      <c r="P580" s="35">
        <f t="shared" si="547"/>
        <v>2.3091773091773092E-2</v>
      </c>
      <c r="Q580" s="35">
        <f t="shared" si="548"/>
        <v>2.6354962297762272E-2</v>
      </c>
      <c r="R580" s="35">
        <f t="shared" si="549"/>
        <v>2.6808344706570484E-2</v>
      </c>
      <c r="S580" s="35">
        <f t="shared" si="550"/>
        <v>2.345950073982149E-2</v>
      </c>
      <c r="T580" s="35">
        <f t="shared" si="551"/>
        <v>2.5684691830355058E-2</v>
      </c>
      <c r="U580" s="35">
        <f t="shared" si="552"/>
        <v>2.5955432398106455E-2</v>
      </c>
      <c r="V580" s="35">
        <f t="shared" si="553"/>
        <v>2.5809543369617303E-2</v>
      </c>
      <c r="W580" s="35">
        <f t="shared" si="554"/>
        <v>2.6006108515989938E-2</v>
      </c>
      <c r="X580" s="35">
        <f t="shared" si="555"/>
        <v>2.4933628318584072E-2</v>
      </c>
      <c r="Y580" s="36">
        <f t="shared" si="556"/>
        <v>2.4933628318584068E-2</v>
      </c>
      <c r="Z580" s="4" t="s">
        <v>60</v>
      </c>
      <c r="AA580" s="6" t="s">
        <v>181</v>
      </c>
      <c r="AB580" s="5" t="s">
        <v>10</v>
      </c>
      <c r="AC580" s="30" t="s">
        <v>259</v>
      </c>
    </row>
    <row r="581" spans="1:29" ht="31.5" hidden="1">
      <c r="A581" t="s">
        <v>321</v>
      </c>
      <c r="B581" s="10" t="str">
        <f t="shared" ca="1" si="557"/>
        <v>Греция</v>
      </c>
      <c r="C581" s="4" t="s">
        <v>16</v>
      </c>
      <c r="D581" s="25" t="s">
        <v>6</v>
      </c>
      <c r="E581" s="10" t="str">
        <f t="shared" ca="1" si="558"/>
        <v xml:space="preserve">K Недвижимость, аренда и деловая активность </v>
      </c>
      <c r="F581" s="23">
        <v>198.9</v>
      </c>
      <c r="G581" s="23">
        <v>197.2</v>
      </c>
      <c r="H581" s="23">
        <v>218.6</v>
      </c>
      <c r="I581" s="23">
        <v>244.6</v>
      </c>
      <c r="J581" s="23">
        <v>244.9</v>
      </c>
      <c r="K581" s="23">
        <v>283</v>
      </c>
      <c r="L581" s="23">
        <v>289.39999999999998</v>
      </c>
      <c r="M581" s="23">
        <v>284.10000000000002</v>
      </c>
      <c r="N581" s="23">
        <v>294.8</v>
      </c>
      <c r="O581" s="24">
        <v>288.904</v>
      </c>
      <c r="P581" s="35">
        <f t="shared" si="547"/>
        <v>4.9227799227799227E-2</v>
      </c>
      <c r="Q581" s="35">
        <f t="shared" si="548"/>
        <v>4.8122208936284439E-2</v>
      </c>
      <c r="R581" s="35">
        <f t="shared" si="549"/>
        <v>5.3275492298693702E-2</v>
      </c>
      <c r="S581" s="35">
        <f t="shared" si="550"/>
        <v>5.8374301942628035E-2</v>
      </c>
      <c r="T581" s="35">
        <f t="shared" si="551"/>
        <v>5.7131526151262067E-2</v>
      </c>
      <c r="U581" s="35">
        <f t="shared" si="552"/>
        <v>6.5350421429396149E-2</v>
      </c>
      <c r="V581" s="35">
        <f t="shared" si="553"/>
        <v>6.6041395677871331E-2</v>
      </c>
      <c r="W581" s="35">
        <f t="shared" si="554"/>
        <v>6.3802551203736971E-2</v>
      </c>
      <c r="X581" s="35">
        <f t="shared" si="555"/>
        <v>6.5221238938053094E-2</v>
      </c>
      <c r="Y581" s="36">
        <f t="shared" si="556"/>
        <v>6.5221238938053094E-2</v>
      </c>
      <c r="Z581" s="4" t="s">
        <v>60</v>
      </c>
      <c r="AA581" s="6" t="s">
        <v>181</v>
      </c>
      <c r="AB581" s="5" t="s">
        <v>11</v>
      </c>
      <c r="AC581" s="30" t="s">
        <v>256</v>
      </c>
    </row>
    <row r="582" spans="1:29" ht="47.25" hidden="1">
      <c r="A582" t="s">
        <v>321</v>
      </c>
      <c r="B582" s="10" t="str">
        <f t="shared" ca="1" si="557"/>
        <v>Греция</v>
      </c>
      <c r="C582" s="4" t="s">
        <v>16</v>
      </c>
      <c r="D582" s="25" t="s">
        <v>6</v>
      </c>
      <c r="E582" s="10" t="str">
        <f t="shared" ca="1" si="558"/>
        <v xml:space="preserve">L Государственное управление и оборона; обязательное соц.страхование </v>
      </c>
      <c r="F582" s="23">
        <v>281.10000000000002</v>
      </c>
      <c r="G582" s="23">
        <v>301.3</v>
      </c>
      <c r="H582" s="23">
        <v>303.10000000000002</v>
      </c>
      <c r="I582" s="23">
        <v>311.10000000000002</v>
      </c>
      <c r="J582" s="23">
        <v>324.3</v>
      </c>
      <c r="K582" s="23">
        <v>356</v>
      </c>
      <c r="L582" s="23">
        <v>343.6</v>
      </c>
      <c r="M582" s="23">
        <v>380.9</v>
      </c>
      <c r="N582" s="23">
        <v>390.9</v>
      </c>
      <c r="O582" s="24">
        <v>383.08199999999999</v>
      </c>
      <c r="P582" s="35">
        <f t="shared" si="547"/>
        <v>6.9572319572319574E-2</v>
      </c>
      <c r="Q582" s="35">
        <f t="shared" si="548"/>
        <v>7.352546426218308E-2</v>
      </c>
      <c r="R582" s="35">
        <f t="shared" si="549"/>
        <v>7.3869175277831947E-2</v>
      </c>
      <c r="S582" s="35">
        <f t="shared" si="550"/>
        <v>7.4244666125721934E-2</v>
      </c>
      <c r="T582" s="35">
        <f t="shared" si="551"/>
        <v>7.5654364764615303E-2</v>
      </c>
      <c r="U582" s="35">
        <f t="shared" si="552"/>
        <v>8.2207597275141445E-2</v>
      </c>
      <c r="V582" s="35">
        <f t="shared" si="553"/>
        <v>7.8409894799297136E-2</v>
      </c>
      <c r="W582" s="35">
        <f t="shared" si="554"/>
        <v>8.5541681638519579E-2</v>
      </c>
      <c r="X582" s="35">
        <f t="shared" si="555"/>
        <v>8.6482300884955746E-2</v>
      </c>
      <c r="Y582" s="36">
        <f t="shared" si="556"/>
        <v>8.6482300884955746E-2</v>
      </c>
      <c r="Z582" s="4" t="s">
        <v>60</v>
      </c>
      <c r="AA582" s="6" t="s">
        <v>181</v>
      </c>
      <c r="AB582" s="5" t="s">
        <v>12</v>
      </c>
      <c r="AC582" s="30" t="s">
        <v>257</v>
      </c>
    </row>
    <row r="583" spans="1:29" customFormat="1" ht="15.75" hidden="1">
      <c r="A583" t="s">
        <v>321</v>
      </c>
      <c r="B583" s="10" t="str">
        <f t="shared" ca="1" si="557"/>
        <v>Греция</v>
      </c>
      <c r="C583" s="2" t="s">
        <v>16</v>
      </c>
      <c r="D583" s="18" t="s">
        <v>6</v>
      </c>
      <c r="E583" s="10" t="str">
        <f t="shared" ca="1" si="558"/>
        <v xml:space="preserve">M Образование </v>
      </c>
      <c r="F583" s="23">
        <v>249.7</v>
      </c>
      <c r="G583" s="23">
        <v>249.8</v>
      </c>
      <c r="H583" s="23">
        <v>262.10000000000002</v>
      </c>
      <c r="I583" s="23">
        <v>266.89999999999998</v>
      </c>
      <c r="J583" s="23">
        <v>285.89999999999998</v>
      </c>
      <c r="K583" s="23">
        <v>318.2</v>
      </c>
      <c r="L583" s="23">
        <v>312.2</v>
      </c>
      <c r="M583" s="23">
        <v>331.1</v>
      </c>
      <c r="N583" s="23">
        <v>328.4</v>
      </c>
      <c r="O583" s="24">
        <v>321.83199999999999</v>
      </c>
      <c r="P583" s="35">
        <f t="shared" si="547"/>
        <v>6.1800811800811796E-2</v>
      </c>
      <c r="Q583" s="35">
        <f t="shared" si="548"/>
        <v>6.0958051685009403E-2</v>
      </c>
      <c r="R583" s="35">
        <f t="shared" si="549"/>
        <v>6.3876974069019307E-2</v>
      </c>
      <c r="S583" s="35">
        <f t="shared" si="550"/>
        <v>6.3696243616056511E-2</v>
      </c>
      <c r="T583" s="35">
        <f t="shared" si="551"/>
        <v>6.6696216115336146E-2</v>
      </c>
      <c r="U583" s="35">
        <f t="shared" si="552"/>
        <v>7.347881307008429E-2</v>
      </c>
      <c r="V583" s="35">
        <f t="shared" si="553"/>
        <v>7.1244380548139016E-2</v>
      </c>
      <c r="W583" s="35">
        <f t="shared" si="554"/>
        <v>7.4357707509881424E-2</v>
      </c>
      <c r="X583" s="35">
        <f t="shared" si="555"/>
        <v>7.2654867256637168E-2</v>
      </c>
      <c r="Y583" s="36">
        <f t="shared" si="556"/>
        <v>7.2654867256637154E-2</v>
      </c>
      <c r="Z583" s="2" t="s">
        <v>60</v>
      </c>
      <c r="AA583" s="9" t="s">
        <v>181</v>
      </c>
      <c r="AB583" s="1" t="s">
        <v>13</v>
      </c>
      <c r="AC583" s="30" t="s">
        <v>254</v>
      </c>
    </row>
    <row r="584" spans="1:29" customFormat="1" ht="25.5" hidden="1">
      <c r="A584" t="s">
        <v>321</v>
      </c>
      <c r="B584" s="10" t="str">
        <f t="shared" ca="1" si="557"/>
        <v>Греция</v>
      </c>
      <c r="C584" s="2" t="s">
        <v>16</v>
      </c>
      <c r="D584" s="18" t="s">
        <v>6</v>
      </c>
      <c r="E584" s="10" t="str">
        <f t="shared" ca="1" si="558"/>
        <v xml:space="preserve">N Здравоохранение и социальная работа </v>
      </c>
      <c r="F584" s="23">
        <v>187</v>
      </c>
      <c r="G584" s="23">
        <v>188.2</v>
      </c>
      <c r="H584" s="23">
        <v>183.5</v>
      </c>
      <c r="I584" s="23">
        <v>189.3</v>
      </c>
      <c r="J584" s="23">
        <v>188.1</v>
      </c>
      <c r="K584" s="23">
        <v>219</v>
      </c>
      <c r="L584" s="23">
        <v>220.2</v>
      </c>
      <c r="M584" s="23">
        <v>227.8</v>
      </c>
      <c r="N584" s="23">
        <v>240.9</v>
      </c>
      <c r="O584" s="24">
        <v>236.08199999999999</v>
      </c>
      <c r="P584" s="35">
        <f t="shared" si="547"/>
        <v>4.6282546282546279E-2</v>
      </c>
      <c r="Q584" s="35">
        <f t="shared" si="548"/>
        <v>4.5925962078137587E-2</v>
      </c>
      <c r="R584" s="35">
        <f t="shared" si="549"/>
        <v>4.472119321505167E-2</v>
      </c>
      <c r="S584" s="35">
        <f t="shared" si="550"/>
        <v>4.5176841200897336E-2</v>
      </c>
      <c r="T584" s="35">
        <f t="shared" si="551"/>
        <v>4.3880931274203325E-2</v>
      </c>
      <c r="U584" s="35">
        <f t="shared" si="552"/>
        <v>5.0571527537235886E-2</v>
      </c>
      <c r="V584" s="35">
        <f t="shared" si="553"/>
        <v>5.0249880194427325E-2</v>
      </c>
      <c r="W584" s="35">
        <f t="shared" si="554"/>
        <v>5.1158821415738409E-2</v>
      </c>
      <c r="X584" s="35">
        <f t="shared" si="555"/>
        <v>5.3296460176991155E-2</v>
      </c>
      <c r="Y584" s="36">
        <f t="shared" si="556"/>
        <v>5.3296460176991148E-2</v>
      </c>
      <c r="Z584" s="2" t="s">
        <v>60</v>
      </c>
      <c r="AA584" s="9" t="s">
        <v>181</v>
      </c>
      <c r="AB584" s="1" t="s">
        <v>14</v>
      </c>
      <c r="AC584" s="30" t="s">
        <v>255</v>
      </c>
    </row>
    <row r="585" spans="1:29" ht="30" hidden="1">
      <c r="A585" t="s">
        <v>321</v>
      </c>
      <c r="B585" s="10" t="str">
        <f t="shared" ca="1" si="557"/>
        <v>Греция</v>
      </c>
      <c r="C585" s="4" t="s">
        <v>16</v>
      </c>
      <c r="D585" s="25" t="s">
        <v>6</v>
      </c>
      <c r="E585" s="10" t="str">
        <f t="shared" ca="1" si="558"/>
        <v>O Прочие виды коммунальных, социальных и личных услуг</v>
      </c>
      <c r="F585" s="23">
        <v>143.4</v>
      </c>
      <c r="G585" s="23">
        <v>132.1</v>
      </c>
      <c r="H585" s="23">
        <v>131</v>
      </c>
      <c r="I585" s="23">
        <v>155.4</v>
      </c>
      <c r="J585" s="23">
        <v>156.1</v>
      </c>
      <c r="K585" s="23">
        <v>155.1</v>
      </c>
      <c r="L585" s="23">
        <v>153.6</v>
      </c>
      <c r="M585" s="23">
        <v>150.4</v>
      </c>
      <c r="N585" s="23">
        <v>162.4</v>
      </c>
      <c r="O585" s="24">
        <v>159.15200000000002</v>
      </c>
      <c r="P585" s="35">
        <f t="shared" si="547"/>
        <v>3.5491535491535491E-2</v>
      </c>
      <c r="Q585" s="35">
        <f t="shared" si="548"/>
        <v>3.2236023329022187E-2</v>
      </c>
      <c r="R585" s="35">
        <f t="shared" si="549"/>
        <v>3.1926301423279395E-2</v>
      </c>
      <c r="S585" s="35">
        <f t="shared" si="550"/>
        <v>3.7086535248914136E-2</v>
      </c>
      <c r="T585" s="35">
        <f t="shared" si="551"/>
        <v>3.6415807399804039E-2</v>
      </c>
      <c r="U585" s="35">
        <f t="shared" si="552"/>
        <v>3.5815725666782122E-2</v>
      </c>
      <c r="V585" s="35">
        <f t="shared" si="553"/>
        <v>3.5051687547066473E-2</v>
      </c>
      <c r="W585" s="35">
        <f t="shared" si="554"/>
        <v>3.3776500179662237E-2</v>
      </c>
      <c r="X585" s="35">
        <f t="shared" si="555"/>
        <v>3.5929203539823013E-2</v>
      </c>
      <c r="Y585" s="36">
        <f t="shared" si="556"/>
        <v>3.5929203539823013E-2</v>
      </c>
      <c r="Z585" s="4" t="s">
        <v>60</v>
      </c>
      <c r="AA585" s="6" t="s">
        <v>181</v>
      </c>
      <c r="AB585" s="49" t="s">
        <v>266</v>
      </c>
      <c r="AC585" s="49" t="s">
        <v>315</v>
      </c>
    </row>
    <row r="586" spans="1:29" customFormat="1" ht="31.5" hidden="1">
      <c r="A586" t="s">
        <v>321</v>
      </c>
      <c r="B586" s="10" t="str">
        <f t="shared" ca="1" si="557"/>
        <v>Греция</v>
      </c>
      <c r="C586" s="2" t="s">
        <v>16</v>
      </c>
      <c r="D586" s="18" t="s">
        <v>6</v>
      </c>
      <c r="E586" s="10" t="str">
        <f t="shared" ca="1" si="558"/>
        <v>Q Экс-территориальные организации и органы</v>
      </c>
      <c r="F586" s="23">
        <v>1</v>
      </c>
      <c r="G586" s="23">
        <v>0.3</v>
      </c>
      <c r="H586" s="23">
        <v>0</v>
      </c>
      <c r="I586" s="23">
        <v>0.8</v>
      </c>
      <c r="J586" s="23">
        <v>0.3</v>
      </c>
      <c r="K586" s="23">
        <v>1.4</v>
      </c>
      <c r="L586" s="23">
        <v>0.6</v>
      </c>
      <c r="M586" s="23">
        <v>0.6</v>
      </c>
      <c r="N586" s="23">
        <v>1.4</v>
      </c>
      <c r="O586" s="24">
        <v>1.3719999999999999</v>
      </c>
      <c r="P586" s="35">
        <f t="shared" si="547"/>
        <v>2.4750024750024751E-4</v>
      </c>
      <c r="Q586" s="35">
        <f t="shared" si="548"/>
        <v>7.3208228604895194E-5</v>
      </c>
      <c r="R586" s="35">
        <f t="shared" si="549"/>
        <v>0</v>
      </c>
      <c r="S586" s="35">
        <f t="shared" si="550"/>
        <v>1.9092167438308435E-4</v>
      </c>
      <c r="T586" s="35">
        <f t="shared" si="551"/>
        <v>6.9985536322493349E-5</v>
      </c>
      <c r="U586" s="35">
        <f t="shared" si="552"/>
        <v>3.2328830389100565E-4</v>
      </c>
      <c r="V586" s="35">
        <f t="shared" si="553"/>
        <v>1.3692065448072841E-4</v>
      </c>
      <c r="W586" s="35">
        <f t="shared" si="554"/>
        <v>1.3474667624865252E-4</v>
      </c>
      <c r="X586" s="35">
        <f t="shared" si="555"/>
        <v>3.0973451327433627E-4</v>
      </c>
      <c r="Y586" s="36">
        <f t="shared" si="556"/>
        <v>3.0973451327433621E-4</v>
      </c>
      <c r="Z586" s="2" t="s">
        <v>60</v>
      </c>
      <c r="AA586" s="9" t="s">
        <v>181</v>
      </c>
      <c r="AB586" s="1" t="s">
        <v>264</v>
      </c>
      <c r="AC586" s="1" t="s">
        <v>316</v>
      </c>
    </row>
    <row r="587" spans="1:29" ht="15.75" hidden="1">
      <c r="A587" t="s">
        <v>319</v>
      </c>
      <c r="B587" s="10" t="str">
        <f t="shared" ca="1" si="557"/>
        <v>Гватемала</v>
      </c>
      <c r="C587" s="10" t="s">
        <v>5</v>
      </c>
      <c r="D587" s="21" t="s">
        <v>6</v>
      </c>
      <c r="E587" s="10" t="str">
        <f t="shared" ca="1" si="558"/>
        <v xml:space="preserve">Итого </v>
      </c>
      <c r="F587" s="22">
        <v>4679.6306869664431</v>
      </c>
      <c r="G587" s="22">
        <v>4775.1333540473906</v>
      </c>
      <c r="H587" s="22">
        <v>4872.5850551503991</v>
      </c>
      <c r="I587" s="22">
        <v>4972.0255664799988</v>
      </c>
      <c r="J587" s="22">
        <v>5073.4954759999991</v>
      </c>
      <c r="K587" s="22">
        <v>5177.0361999999996</v>
      </c>
      <c r="L587" s="22">
        <v>5282.69</v>
      </c>
      <c r="M587" s="23">
        <v>5390.5</v>
      </c>
      <c r="N587" s="24">
        <v>5282.69</v>
      </c>
      <c r="O587" s="24">
        <v>5177.0361999999996</v>
      </c>
      <c r="P587" s="34">
        <f t="shared" ref="P587:Y587" si="559">F587/F$587</f>
        <v>1</v>
      </c>
      <c r="Q587" s="34">
        <f t="shared" si="559"/>
        <v>1</v>
      </c>
      <c r="R587" s="34">
        <f t="shared" si="559"/>
        <v>1</v>
      </c>
      <c r="S587" s="34">
        <f t="shared" si="559"/>
        <v>1</v>
      </c>
      <c r="T587" s="34">
        <f t="shared" si="559"/>
        <v>1</v>
      </c>
      <c r="U587" s="34">
        <f t="shared" si="559"/>
        <v>1</v>
      </c>
      <c r="V587" s="34">
        <f t="shared" si="559"/>
        <v>1</v>
      </c>
      <c r="W587" s="35">
        <f t="shared" si="559"/>
        <v>1</v>
      </c>
      <c r="X587" s="36">
        <f t="shared" si="559"/>
        <v>1</v>
      </c>
      <c r="Y587" s="36">
        <f t="shared" si="559"/>
        <v>1</v>
      </c>
      <c r="Z587" s="10" t="s">
        <v>61</v>
      </c>
      <c r="AA587" s="9" t="s">
        <v>230</v>
      </c>
      <c r="AB587" s="5" t="s">
        <v>262</v>
      </c>
      <c r="AC587" s="30" t="s">
        <v>260</v>
      </c>
    </row>
    <row r="588" spans="1:29" customFormat="1" ht="31.5" hidden="1">
      <c r="A588" t="s">
        <v>319</v>
      </c>
      <c r="B588" s="10" t="str">
        <f t="shared" ca="1" si="557"/>
        <v>Гватемала</v>
      </c>
      <c r="C588" s="16" t="s">
        <v>5</v>
      </c>
      <c r="D588" s="15" t="s">
        <v>6</v>
      </c>
      <c r="E588" s="10" t="str">
        <f t="shared" ca="1" si="558"/>
        <v>E Электро-, газо- и водоснабжение</v>
      </c>
      <c r="F588" s="22">
        <v>10.764756612259326</v>
      </c>
      <c r="G588" s="22">
        <v>10.984445522713598</v>
      </c>
      <c r="H588" s="22">
        <v>11.208617880319999</v>
      </c>
      <c r="I588" s="22">
        <v>11.437365183999999</v>
      </c>
      <c r="J588" s="22">
        <v>11.670780799999999</v>
      </c>
      <c r="K588" s="22">
        <v>11.908959999999999</v>
      </c>
      <c r="L588" s="22">
        <v>12.151999999999999</v>
      </c>
      <c r="M588" s="23">
        <v>12.4</v>
      </c>
      <c r="N588" s="24">
        <v>12.4</v>
      </c>
      <c r="O588" s="24">
        <v>12.151999999999999</v>
      </c>
      <c r="P588" s="34">
        <f t="shared" ref="P588:P595" si="560">F588/F$587</f>
        <v>2.300343196363974E-3</v>
      </c>
      <c r="Q588" s="34">
        <f t="shared" ref="Q588:Q595" si="561">G588/G$587</f>
        <v>2.300343196363974E-3</v>
      </c>
      <c r="R588" s="34">
        <f t="shared" ref="R588:R595" si="562">H588/H$587</f>
        <v>2.300343196363974E-3</v>
      </c>
      <c r="S588" s="34">
        <f t="shared" ref="S588:S595" si="563">I588/I$587</f>
        <v>2.300343196363974E-3</v>
      </c>
      <c r="T588" s="34">
        <f t="shared" ref="T588:T595" si="564">J588/J$587</f>
        <v>2.300343196363974E-3</v>
      </c>
      <c r="U588" s="34">
        <f t="shared" ref="U588:U595" si="565">K588/K$587</f>
        <v>2.3003431963639735E-3</v>
      </c>
      <c r="V588" s="34">
        <f t="shared" ref="V588:V595" si="566">L588/L$587</f>
        <v>2.3003431963639735E-3</v>
      </c>
      <c r="W588" s="35">
        <f t="shared" ref="W588:W595" si="567">M588/M$587</f>
        <v>2.3003431963639735E-3</v>
      </c>
      <c r="X588" s="36">
        <f t="shared" ref="X588:X595" si="568">N588/N$587</f>
        <v>2.3472889758816059E-3</v>
      </c>
      <c r="Y588" s="36">
        <f t="shared" ref="Y588:Y595" si="569">O588/O$587</f>
        <v>2.3472889758816059E-3</v>
      </c>
      <c r="Z588" s="16" t="s">
        <v>61</v>
      </c>
      <c r="AA588" s="9" t="s">
        <v>230</v>
      </c>
      <c r="AB588" s="1" t="s">
        <v>263</v>
      </c>
      <c r="AC588" s="1" t="s">
        <v>314</v>
      </c>
    </row>
    <row r="589" spans="1:29" customFormat="1" ht="15.75" hidden="1">
      <c r="A589" t="s">
        <v>319</v>
      </c>
      <c r="B589" s="10" t="str">
        <f t="shared" ca="1" si="557"/>
        <v>Гватемала</v>
      </c>
      <c r="C589" s="9" t="s">
        <v>5</v>
      </c>
      <c r="D589" s="15" t="s">
        <v>6</v>
      </c>
      <c r="E589" s="10" t="str">
        <f t="shared" ca="1" si="558"/>
        <v xml:space="preserve">J Финансовое посредничество </v>
      </c>
      <c r="F589" s="22">
        <v>1065.1032167404007</v>
      </c>
      <c r="G589" s="22">
        <v>1086.8400170820416</v>
      </c>
      <c r="H589" s="22">
        <v>1109.02042559392</v>
      </c>
      <c r="I589" s="22">
        <v>1131.6534955039999</v>
      </c>
      <c r="J589" s="22">
        <v>1154.7484648</v>
      </c>
      <c r="K589" s="22">
        <v>1178.31476</v>
      </c>
      <c r="L589" s="22">
        <v>1202.3620000000001</v>
      </c>
      <c r="M589" s="23">
        <v>1226.9000000000001</v>
      </c>
      <c r="N589" s="24">
        <v>1226.9000000000001</v>
      </c>
      <c r="O589" s="24">
        <v>1202.3620000000001</v>
      </c>
      <c r="P589" s="34">
        <f t="shared" si="560"/>
        <v>0.22760411835636774</v>
      </c>
      <c r="Q589" s="34">
        <f t="shared" si="561"/>
        <v>0.22760411835636776</v>
      </c>
      <c r="R589" s="34">
        <f t="shared" si="562"/>
        <v>0.22760411835636774</v>
      </c>
      <c r="S589" s="34">
        <f t="shared" si="563"/>
        <v>0.22760411835636774</v>
      </c>
      <c r="T589" s="34">
        <f t="shared" si="564"/>
        <v>0.22760411835636771</v>
      </c>
      <c r="U589" s="34">
        <f t="shared" si="565"/>
        <v>0.22760411835636771</v>
      </c>
      <c r="V589" s="34">
        <f t="shared" si="566"/>
        <v>0.22760411835636771</v>
      </c>
      <c r="W589" s="35">
        <f t="shared" si="567"/>
        <v>0.22760411835636771</v>
      </c>
      <c r="X589" s="36">
        <f t="shared" si="568"/>
        <v>0.23224910036364052</v>
      </c>
      <c r="Y589" s="36">
        <f t="shared" si="569"/>
        <v>0.23224910036364052</v>
      </c>
      <c r="Z589" s="9" t="s">
        <v>61</v>
      </c>
      <c r="AA589" s="9" t="s">
        <v>230</v>
      </c>
      <c r="AB589" s="1" t="s">
        <v>273</v>
      </c>
      <c r="AC589" s="30" t="s">
        <v>259</v>
      </c>
    </row>
    <row r="590" spans="1:29" customFormat="1" ht="31.5" hidden="1">
      <c r="A590" t="s">
        <v>319</v>
      </c>
      <c r="B590" s="10" t="str">
        <f t="shared" ca="1" si="557"/>
        <v>Гватемала</v>
      </c>
      <c r="C590" s="2" t="s">
        <v>5</v>
      </c>
      <c r="D590" s="15" t="s">
        <v>6</v>
      </c>
      <c r="E590" s="10" t="str">
        <f t="shared" ca="1" si="558"/>
        <v xml:space="preserve">I Транспорт, складское хозяйство и связь </v>
      </c>
      <c r="F590" s="22">
        <v>139.50777319274789</v>
      </c>
      <c r="G590" s="22">
        <v>142.35487060484479</v>
      </c>
      <c r="H590" s="22">
        <v>145.26007204575998</v>
      </c>
      <c r="I590" s="22">
        <v>148.22456331199999</v>
      </c>
      <c r="J590" s="22">
        <v>151.24955439999999</v>
      </c>
      <c r="K590" s="22">
        <v>154.33627999999999</v>
      </c>
      <c r="L590" s="22">
        <v>157.48599999999999</v>
      </c>
      <c r="M590" s="23">
        <v>160.69999999999999</v>
      </c>
      <c r="N590" s="24">
        <v>160.69999999999999</v>
      </c>
      <c r="O590" s="24">
        <v>157.48599999999999</v>
      </c>
      <c r="P590" s="34">
        <f t="shared" si="560"/>
        <v>2.9811705778684725E-2</v>
      </c>
      <c r="Q590" s="34">
        <f t="shared" si="561"/>
        <v>2.9811705778684729E-2</v>
      </c>
      <c r="R590" s="34">
        <f t="shared" si="562"/>
        <v>2.9811705778684725E-2</v>
      </c>
      <c r="S590" s="34">
        <f t="shared" si="563"/>
        <v>2.9811705778684729E-2</v>
      </c>
      <c r="T590" s="34">
        <f t="shared" si="564"/>
        <v>2.9811705778684729E-2</v>
      </c>
      <c r="U590" s="34">
        <f t="shared" si="565"/>
        <v>2.9811705778684722E-2</v>
      </c>
      <c r="V590" s="34">
        <f t="shared" si="566"/>
        <v>2.9811705778684725E-2</v>
      </c>
      <c r="W590" s="35">
        <f t="shared" si="567"/>
        <v>2.9811705778684722E-2</v>
      </c>
      <c r="X590" s="36">
        <f t="shared" si="568"/>
        <v>3.042010793743339E-2</v>
      </c>
      <c r="Y590" s="36">
        <f t="shared" si="569"/>
        <v>3.0420107937433393E-2</v>
      </c>
      <c r="Z590" s="2" t="s">
        <v>61</v>
      </c>
      <c r="AA590" s="9" t="s">
        <v>230</v>
      </c>
      <c r="AB590" s="1" t="s">
        <v>9</v>
      </c>
      <c r="AC590" s="30" t="s">
        <v>258</v>
      </c>
    </row>
    <row r="591" spans="1:29" customFormat="1" ht="38.25" hidden="1">
      <c r="A591" t="s">
        <v>319</v>
      </c>
      <c r="B591" s="10" t="str">
        <f t="shared" ca="1" si="557"/>
        <v>Гватемала</v>
      </c>
      <c r="C591" s="2" t="s">
        <v>5</v>
      </c>
      <c r="D591" s="15" t="s">
        <v>6</v>
      </c>
      <c r="E591" s="10" t="str">
        <f t="shared" ca="1" si="558"/>
        <v xml:space="preserve">L Государственное управление и оборона; обязательное соц.страхование </v>
      </c>
      <c r="F591" s="22">
        <v>152.87690640474736</v>
      </c>
      <c r="G591" s="22">
        <v>155.99684327015038</v>
      </c>
      <c r="H591" s="22">
        <v>159.18045231647997</v>
      </c>
      <c r="I591" s="22">
        <v>162.42903297599997</v>
      </c>
      <c r="J591" s="22">
        <v>165.74391119999999</v>
      </c>
      <c r="K591" s="22">
        <v>169.12644</v>
      </c>
      <c r="L591" s="22">
        <v>172.578</v>
      </c>
      <c r="M591" s="23">
        <v>176.1</v>
      </c>
      <c r="N591" s="24">
        <v>176.1</v>
      </c>
      <c r="O591" s="24">
        <v>172.578</v>
      </c>
      <c r="P591" s="34">
        <f t="shared" si="560"/>
        <v>3.2668583619330303E-2</v>
      </c>
      <c r="Q591" s="34">
        <f t="shared" si="561"/>
        <v>3.266858361933031E-2</v>
      </c>
      <c r="R591" s="34">
        <f t="shared" si="562"/>
        <v>3.2668583619330303E-2</v>
      </c>
      <c r="S591" s="34">
        <f t="shared" si="563"/>
        <v>3.2668583619330303E-2</v>
      </c>
      <c r="T591" s="34">
        <f t="shared" si="564"/>
        <v>3.2668583619330303E-2</v>
      </c>
      <c r="U591" s="34">
        <f t="shared" si="565"/>
        <v>3.2668583619330303E-2</v>
      </c>
      <c r="V591" s="34">
        <f t="shared" si="566"/>
        <v>3.2668583619330303E-2</v>
      </c>
      <c r="W591" s="35">
        <f t="shared" si="567"/>
        <v>3.2668583619330303E-2</v>
      </c>
      <c r="X591" s="36">
        <f t="shared" si="568"/>
        <v>3.3335289407479901E-2</v>
      </c>
      <c r="Y591" s="36">
        <f t="shared" si="569"/>
        <v>3.3335289407479908E-2</v>
      </c>
      <c r="Z591" s="2" t="s">
        <v>61</v>
      </c>
      <c r="AA591" s="9" t="s">
        <v>230</v>
      </c>
      <c r="AB591" s="1" t="s">
        <v>267</v>
      </c>
      <c r="AC591" s="30" t="s">
        <v>257</v>
      </c>
    </row>
    <row r="592" spans="1:29" customFormat="1" ht="38.25" hidden="1">
      <c r="A592" t="s">
        <v>319</v>
      </c>
      <c r="B592" s="10" t="str">
        <f t="shared" ca="1" si="557"/>
        <v>Гватемала</v>
      </c>
      <c r="C592" s="2" t="s">
        <v>5</v>
      </c>
      <c r="D592" s="15" t="s">
        <v>6</v>
      </c>
      <c r="E592" s="10" t="str">
        <f t="shared" ca="1" si="558"/>
        <v xml:space="preserve">L Государственное управление и оборона; обязательное соц.страхование </v>
      </c>
      <c r="F592" s="22">
        <v>100.26849908999614</v>
      </c>
      <c r="G592" s="22">
        <v>102.31479498979198</v>
      </c>
      <c r="H592" s="22">
        <v>104.40285203039998</v>
      </c>
      <c r="I592" s="22">
        <v>106.53352247999999</v>
      </c>
      <c r="J592" s="22">
        <v>108.70767599999999</v>
      </c>
      <c r="K592" s="22">
        <v>110.92619999999999</v>
      </c>
      <c r="L592" s="22">
        <v>113.19</v>
      </c>
      <c r="M592" s="23">
        <v>115.5</v>
      </c>
      <c r="N592" s="24">
        <v>115.5</v>
      </c>
      <c r="O592" s="24">
        <v>113.19</v>
      </c>
      <c r="P592" s="34">
        <f t="shared" si="560"/>
        <v>2.1426583804841852E-2</v>
      </c>
      <c r="Q592" s="34">
        <f t="shared" si="561"/>
        <v>2.1426583804841852E-2</v>
      </c>
      <c r="R592" s="34">
        <f t="shared" si="562"/>
        <v>2.1426583804841852E-2</v>
      </c>
      <c r="S592" s="34">
        <f t="shared" si="563"/>
        <v>2.1426583804841855E-2</v>
      </c>
      <c r="T592" s="34">
        <f t="shared" si="564"/>
        <v>2.1426583804841852E-2</v>
      </c>
      <c r="U592" s="34">
        <f t="shared" si="565"/>
        <v>2.1426583804841852E-2</v>
      </c>
      <c r="V592" s="34">
        <f t="shared" si="566"/>
        <v>2.1426583804841852E-2</v>
      </c>
      <c r="W592" s="35">
        <f t="shared" si="567"/>
        <v>2.1426583804841852E-2</v>
      </c>
      <c r="X592" s="36">
        <f t="shared" si="568"/>
        <v>2.1863861025348829E-2</v>
      </c>
      <c r="Y592" s="36">
        <f t="shared" si="569"/>
        <v>2.1863861025348829E-2</v>
      </c>
      <c r="Z592" s="2" t="s">
        <v>61</v>
      </c>
      <c r="AA592" s="9" t="s">
        <v>230</v>
      </c>
      <c r="AB592" s="1" t="s">
        <v>12</v>
      </c>
      <c r="AC592" s="30" t="s">
        <v>257</v>
      </c>
    </row>
    <row r="593" spans="1:29" customFormat="1" ht="15.75" hidden="1">
      <c r="A593" t="s">
        <v>319</v>
      </c>
      <c r="B593" s="10" t="str">
        <f t="shared" ca="1" si="557"/>
        <v>Гватемала</v>
      </c>
      <c r="C593" s="2" t="s">
        <v>5</v>
      </c>
      <c r="D593" s="15" t="s">
        <v>6</v>
      </c>
      <c r="E593" s="10" t="str">
        <f t="shared" ca="1" si="558"/>
        <v xml:space="preserve">M Образование </v>
      </c>
      <c r="F593" s="22">
        <v>190.81399220762904</v>
      </c>
      <c r="G593" s="22">
        <v>194.70815531390718</v>
      </c>
      <c r="H593" s="22">
        <v>198.68179113663999</v>
      </c>
      <c r="I593" s="22">
        <v>202.736521568</v>
      </c>
      <c r="J593" s="22">
        <v>206.87400160000001</v>
      </c>
      <c r="K593" s="22">
        <v>211.09592000000001</v>
      </c>
      <c r="L593" s="22">
        <v>215.404</v>
      </c>
      <c r="M593" s="23">
        <v>219.8</v>
      </c>
      <c r="N593" s="24">
        <v>219.8</v>
      </c>
      <c r="O593" s="24">
        <v>215.404</v>
      </c>
      <c r="P593" s="34">
        <f t="shared" si="560"/>
        <v>4.0775438271032374E-2</v>
      </c>
      <c r="Q593" s="34">
        <f t="shared" si="561"/>
        <v>4.0775438271032381E-2</v>
      </c>
      <c r="R593" s="34">
        <f t="shared" si="562"/>
        <v>4.0775438271032374E-2</v>
      </c>
      <c r="S593" s="34">
        <f t="shared" si="563"/>
        <v>4.0775438271032381E-2</v>
      </c>
      <c r="T593" s="34">
        <f t="shared" si="564"/>
        <v>4.0775438271032381E-2</v>
      </c>
      <c r="U593" s="34">
        <f t="shared" si="565"/>
        <v>4.0775438271032374E-2</v>
      </c>
      <c r="V593" s="34">
        <f t="shared" si="566"/>
        <v>4.0775438271032374E-2</v>
      </c>
      <c r="W593" s="35">
        <f t="shared" si="567"/>
        <v>4.0775438271032374E-2</v>
      </c>
      <c r="X593" s="36">
        <f t="shared" si="568"/>
        <v>4.160759007248202E-2</v>
      </c>
      <c r="Y593" s="36">
        <f t="shared" si="569"/>
        <v>4.1607590072482013E-2</v>
      </c>
      <c r="Z593" s="2" t="s">
        <v>61</v>
      </c>
      <c r="AA593" s="9" t="s">
        <v>230</v>
      </c>
      <c r="AB593" s="1" t="s">
        <v>13</v>
      </c>
      <c r="AC593" s="30" t="s">
        <v>254</v>
      </c>
    </row>
    <row r="594" spans="1:29" customFormat="1" ht="15.75" hidden="1">
      <c r="A594" t="s">
        <v>319</v>
      </c>
      <c r="B594" s="10" t="str">
        <f t="shared" ca="1" si="557"/>
        <v>Гватемала</v>
      </c>
      <c r="C594" s="2" t="s">
        <v>5</v>
      </c>
      <c r="D594" s="15" t="s">
        <v>6</v>
      </c>
      <c r="E594" s="10" t="str">
        <f t="shared" ca="1" si="558"/>
        <v xml:space="preserve">Итого </v>
      </c>
      <c r="F594" s="22">
        <v>397.08061890704965</v>
      </c>
      <c r="G594" s="22">
        <v>405.18430500719353</v>
      </c>
      <c r="H594" s="22">
        <v>413.45337245631993</v>
      </c>
      <c r="I594" s="22">
        <v>421.89119638399995</v>
      </c>
      <c r="J594" s="22">
        <v>430.50122079999994</v>
      </c>
      <c r="K594" s="22">
        <v>439.28695999999997</v>
      </c>
      <c r="L594" s="22">
        <v>448.25199999999995</v>
      </c>
      <c r="M594" s="23">
        <v>457.4</v>
      </c>
      <c r="N594" s="24">
        <v>457.4</v>
      </c>
      <c r="O594" s="24">
        <v>448.25199999999995</v>
      </c>
      <c r="P594" s="34">
        <f t="shared" si="560"/>
        <v>8.4852982098135618E-2</v>
      </c>
      <c r="Q594" s="34">
        <f t="shared" si="561"/>
        <v>8.4852982098135618E-2</v>
      </c>
      <c r="R594" s="34">
        <f t="shared" si="562"/>
        <v>8.4852982098135604E-2</v>
      </c>
      <c r="S594" s="34">
        <f t="shared" si="563"/>
        <v>8.4852982098135618E-2</v>
      </c>
      <c r="T594" s="34">
        <f t="shared" si="564"/>
        <v>8.4852982098135618E-2</v>
      </c>
      <c r="U594" s="34">
        <f t="shared" si="565"/>
        <v>8.4852982098135604E-2</v>
      </c>
      <c r="V594" s="34">
        <f t="shared" si="566"/>
        <v>8.4852982098135604E-2</v>
      </c>
      <c r="W594" s="35">
        <f t="shared" si="567"/>
        <v>8.4852982098135604E-2</v>
      </c>
      <c r="X594" s="36">
        <f t="shared" si="568"/>
        <v>8.6584675610342457E-2</v>
      </c>
      <c r="Y594" s="36">
        <f t="shared" si="569"/>
        <v>8.6584675610342457E-2</v>
      </c>
      <c r="Z594" s="2" t="s">
        <v>61</v>
      </c>
      <c r="AA594" s="9" t="s">
        <v>230</v>
      </c>
      <c r="AB594" s="1" t="s">
        <v>274</v>
      </c>
      <c r="AC594" s="30" t="s">
        <v>260</v>
      </c>
    </row>
    <row r="595" spans="1:29" customFormat="1" ht="31.5" hidden="1">
      <c r="A595" t="s">
        <v>319</v>
      </c>
      <c r="B595" s="10" t="str">
        <f t="shared" ca="1" si="557"/>
        <v>Гватемала</v>
      </c>
      <c r="C595" s="2" t="s">
        <v>5</v>
      </c>
      <c r="D595" s="15" t="s">
        <v>6</v>
      </c>
      <c r="E595" s="10" t="str">
        <f t="shared" ca="1" si="558"/>
        <v>Q Экс-территориальные организации и органы</v>
      </c>
      <c r="F595" s="22">
        <v>11.459257038856702</v>
      </c>
      <c r="G595" s="22">
        <v>11.693119427404797</v>
      </c>
      <c r="H595" s="22">
        <v>11.931754517759998</v>
      </c>
      <c r="I595" s="22">
        <v>12.175259711999999</v>
      </c>
      <c r="J595" s="22">
        <v>12.423734399999999</v>
      </c>
      <c r="K595" s="22">
        <v>12.67728</v>
      </c>
      <c r="L595" s="22">
        <v>12.936</v>
      </c>
      <c r="M595" s="23">
        <v>13.2</v>
      </c>
      <c r="N595" s="24">
        <v>13.2</v>
      </c>
      <c r="O595" s="24">
        <v>12.936</v>
      </c>
      <c r="P595" s="34">
        <f t="shared" si="560"/>
        <v>2.4487524348390686E-3</v>
      </c>
      <c r="Q595" s="34">
        <f t="shared" si="561"/>
        <v>2.4487524348390686E-3</v>
      </c>
      <c r="R595" s="34">
        <f t="shared" si="562"/>
        <v>2.4487524348390686E-3</v>
      </c>
      <c r="S595" s="34">
        <f t="shared" si="563"/>
        <v>2.4487524348390691E-3</v>
      </c>
      <c r="T595" s="34">
        <f t="shared" si="564"/>
        <v>2.4487524348390691E-3</v>
      </c>
      <c r="U595" s="34">
        <f t="shared" si="565"/>
        <v>2.4487524348390691E-3</v>
      </c>
      <c r="V595" s="34">
        <f t="shared" si="566"/>
        <v>2.4487524348390691E-3</v>
      </c>
      <c r="W595" s="35">
        <f t="shared" si="567"/>
        <v>2.4487524348390686E-3</v>
      </c>
      <c r="X595" s="36">
        <f t="shared" si="568"/>
        <v>2.4987269743255804E-3</v>
      </c>
      <c r="Y595" s="36">
        <f t="shared" si="569"/>
        <v>2.4987269743255804E-3</v>
      </c>
      <c r="Z595" s="2" t="s">
        <v>61</v>
      </c>
      <c r="AA595" s="9" t="s">
        <v>230</v>
      </c>
      <c r="AB595" s="1" t="s">
        <v>264</v>
      </c>
      <c r="AC595" s="1" t="s">
        <v>316</v>
      </c>
    </row>
    <row r="596" spans="1:29" ht="15.75" hidden="1">
      <c r="A596" t="s">
        <v>319</v>
      </c>
      <c r="B596" s="10" t="str">
        <f t="shared" ca="1" si="557"/>
        <v>Гайана</v>
      </c>
      <c r="C596" s="10" t="s">
        <v>18</v>
      </c>
      <c r="D596" s="21" t="s">
        <v>6</v>
      </c>
      <c r="E596" s="10" t="str">
        <f t="shared" ca="1" si="558"/>
        <v xml:space="preserve">Итого </v>
      </c>
      <c r="F596" s="22">
        <v>225.51901512000001</v>
      </c>
      <c r="G596" s="22">
        <v>230.121444</v>
      </c>
      <c r="H596" s="22">
        <v>234.81780000000001</v>
      </c>
      <c r="I596" s="23">
        <v>239.61</v>
      </c>
      <c r="J596" s="24">
        <v>234.81780000000001</v>
      </c>
      <c r="K596" s="24">
        <v>230.121444</v>
      </c>
      <c r="L596" s="24">
        <v>225.51901512000001</v>
      </c>
      <c r="M596" s="24">
        <v>221.00863481760001</v>
      </c>
      <c r="N596" s="24">
        <v>216.588462121248</v>
      </c>
      <c r="O596" s="24">
        <v>212.25669287882303</v>
      </c>
      <c r="P596" s="34">
        <f t="shared" ref="P596:Y596" si="570">F596/F$596</f>
        <v>1</v>
      </c>
      <c r="Q596" s="34">
        <f t="shared" si="570"/>
        <v>1</v>
      </c>
      <c r="R596" s="34">
        <f t="shared" si="570"/>
        <v>1</v>
      </c>
      <c r="S596" s="35">
        <f t="shared" si="570"/>
        <v>1</v>
      </c>
      <c r="T596" s="36">
        <f t="shared" si="570"/>
        <v>1</v>
      </c>
      <c r="U596" s="36">
        <f t="shared" si="570"/>
        <v>1</v>
      </c>
      <c r="V596" s="36">
        <f t="shared" si="570"/>
        <v>1</v>
      </c>
      <c r="W596" s="36">
        <f t="shared" si="570"/>
        <v>1</v>
      </c>
      <c r="X596" s="36">
        <f t="shared" si="570"/>
        <v>1</v>
      </c>
      <c r="Y596" s="36">
        <f t="shared" si="570"/>
        <v>1</v>
      </c>
      <c r="Z596" s="10" t="s">
        <v>62</v>
      </c>
      <c r="AA596" s="9" t="s">
        <v>182</v>
      </c>
      <c r="AB596" s="5" t="s">
        <v>262</v>
      </c>
      <c r="AC596" s="30" t="s">
        <v>260</v>
      </c>
    </row>
    <row r="597" spans="1:29" customFormat="1" ht="31.5" hidden="1">
      <c r="A597" t="s">
        <v>319</v>
      </c>
      <c r="B597" s="10" t="str">
        <f t="shared" ca="1" si="557"/>
        <v>Гайана</v>
      </c>
      <c r="C597" s="16" t="s">
        <v>18</v>
      </c>
      <c r="D597" s="15" t="s">
        <v>6</v>
      </c>
      <c r="E597" s="10" t="str">
        <f t="shared" ca="1" si="558"/>
        <v>E Электро-, газо- и водоснабжение</v>
      </c>
      <c r="F597" s="22">
        <v>2.128976304</v>
      </c>
      <c r="G597" s="22">
        <v>2.1724247999999999</v>
      </c>
      <c r="H597" s="22">
        <v>2.2167599999999998</v>
      </c>
      <c r="I597" s="23">
        <v>2.262</v>
      </c>
      <c r="J597" s="24">
        <v>2.262</v>
      </c>
      <c r="K597" s="24">
        <v>2.262</v>
      </c>
      <c r="L597" s="24">
        <v>2.2393800000000001</v>
      </c>
      <c r="M597" s="24">
        <v>2.2416193799999999</v>
      </c>
      <c r="N597" s="24">
        <v>2.2416193799999999</v>
      </c>
      <c r="O597" s="24">
        <v>2.1967869923999999</v>
      </c>
      <c r="P597" s="34">
        <f t="shared" ref="P597:P608" si="571">F597/F$596</f>
        <v>9.4403405533992745E-3</v>
      </c>
      <c r="Q597" s="34">
        <f t="shared" ref="Q597:Q608" si="572">G597/G$596</f>
        <v>9.4403405533992745E-3</v>
      </c>
      <c r="R597" s="34">
        <f t="shared" ref="R597:R608" si="573">H597/H$596</f>
        <v>9.4403405533992728E-3</v>
      </c>
      <c r="S597" s="35">
        <f t="shared" ref="S597:S608" si="574">I597/I$596</f>
        <v>9.4403405533992728E-3</v>
      </c>
      <c r="T597" s="36">
        <f t="shared" ref="T597:T608" si="575">J597/J$596</f>
        <v>9.6330005646931369E-3</v>
      </c>
      <c r="U597" s="36">
        <f t="shared" ref="U597:U608" si="576">K597/K$596</f>
        <v>9.829592412952181E-3</v>
      </c>
      <c r="V597" s="36">
        <f t="shared" ref="V597:V608" si="577">L597/L$596</f>
        <v>9.929894376349651E-3</v>
      </c>
      <c r="W597" s="36">
        <f t="shared" ref="W597:W608" si="578">M597/M$596</f>
        <v>1.0142677827271429E-2</v>
      </c>
      <c r="X597" s="36">
        <f t="shared" ref="X597:X608" si="579">N597/N$596</f>
        <v>1.0349671252317784E-2</v>
      </c>
      <c r="Y597" s="36">
        <f t="shared" ref="Y597:Y608" si="580">O597/O$596</f>
        <v>1.0349671252317784E-2</v>
      </c>
      <c r="Z597" s="16" t="s">
        <v>62</v>
      </c>
      <c r="AA597" s="9" t="s">
        <v>182</v>
      </c>
      <c r="AB597" s="1" t="s">
        <v>263</v>
      </c>
      <c r="AC597" s="1" t="s">
        <v>314</v>
      </c>
    </row>
    <row r="598" spans="1:29" customFormat="1" ht="63" hidden="1">
      <c r="A598" t="s">
        <v>319</v>
      </c>
      <c r="B598" s="10" t="str">
        <f t="shared" ca="1" si="557"/>
        <v>Гайана</v>
      </c>
      <c r="C598" s="9" t="s">
        <v>18</v>
      </c>
      <c r="D598" s="15" t="s">
        <v>6</v>
      </c>
      <c r="E598" s="10" t="str">
        <f t="shared" ca="1" si="558"/>
        <v xml:space="preserve">G Оптовая и розничная торговля; ремонт автомашин, мотоцивлов и продукция домохозяйств  </v>
      </c>
      <c r="F598" s="22">
        <v>35.677765143999999</v>
      </c>
      <c r="G598" s="22">
        <v>36.405882800000001</v>
      </c>
      <c r="H598" s="22">
        <v>37.148859999999999</v>
      </c>
      <c r="I598" s="23">
        <v>37.906999999999996</v>
      </c>
      <c r="J598" s="24">
        <v>37.906999999999996</v>
      </c>
      <c r="K598" s="24">
        <v>37.906999999999996</v>
      </c>
      <c r="L598" s="24">
        <v>37.527929999999998</v>
      </c>
      <c r="M598" s="24">
        <v>37.565457929999994</v>
      </c>
      <c r="N598" s="24">
        <v>37.565457929999994</v>
      </c>
      <c r="O598" s="24">
        <v>36.814148771399992</v>
      </c>
      <c r="P598" s="34">
        <f t="shared" si="571"/>
        <v>0.1582029130670673</v>
      </c>
      <c r="Q598" s="34">
        <f t="shared" si="572"/>
        <v>0.15820291306706732</v>
      </c>
      <c r="R598" s="34">
        <f t="shared" si="573"/>
        <v>0.1582029130670673</v>
      </c>
      <c r="S598" s="35">
        <f t="shared" si="574"/>
        <v>0.1582029130670673</v>
      </c>
      <c r="T598" s="36">
        <f t="shared" si="575"/>
        <v>0.16143154394598705</v>
      </c>
      <c r="U598" s="36">
        <f t="shared" si="576"/>
        <v>0.16472606525100719</v>
      </c>
      <c r="V598" s="36">
        <f t="shared" si="577"/>
        <v>0.1664069434678542</v>
      </c>
      <c r="W598" s="36">
        <f t="shared" si="578"/>
        <v>0.16997280654216534</v>
      </c>
      <c r="X598" s="36">
        <f t="shared" si="579"/>
        <v>0.17344163932874015</v>
      </c>
      <c r="Y598" s="36">
        <f t="shared" si="580"/>
        <v>0.17344163932874015</v>
      </c>
      <c r="Z598" s="9" t="s">
        <v>62</v>
      </c>
      <c r="AA598" s="9" t="s">
        <v>182</v>
      </c>
      <c r="AB598" s="1" t="s">
        <v>7</v>
      </c>
      <c r="AC598" s="30" t="s">
        <v>244</v>
      </c>
    </row>
    <row r="599" spans="1:29" customFormat="1" ht="15.75" hidden="1">
      <c r="A599" t="s">
        <v>319</v>
      </c>
      <c r="B599" s="10" t="str">
        <f t="shared" ca="1" si="557"/>
        <v>Гайана</v>
      </c>
      <c r="C599" s="2" t="s">
        <v>18</v>
      </c>
      <c r="D599" s="15" t="s">
        <v>6</v>
      </c>
      <c r="E599" s="10" t="str">
        <f t="shared" ca="1" si="558"/>
        <v>H Отели и рестораны</v>
      </c>
      <c r="F599" s="22">
        <v>5.2716163919999994</v>
      </c>
      <c r="G599" s="22">
        <v>5.3792003999999993</v>
      </c>
      <c r="H599" s="22">
        <v>5.4889799999999997</v>
      </c>
      <c r="I599" s="23">
        <v>5.601</v>
      </c>
      <c r="J599" s="24">
        <v>5.601</v>
      </c>
      <c r="K599" s="24">
        <v>5.601</v>
      </c>
      <c r="L599" s="24">
        <v>5.5449900000000003</v>
      </c>
      <c r="M599" s="24">
        <v>5.5505349900000001</v>
      </c>
      <c r="N599" s="24">
        <v>5.5505349900000001</v>
      </c>
      <c r="O599" s="24">
        <v>5.4395242901999996</v>
      </c>
      <c r="P599" s="34">
        <f t="shared" si="571"/>
        <v>2.3375485163390507E-2</v>
      </c>
      <c r="Q599" s="34">
        <f t="shared" si="572"/>
        <v>2.3375485163390507E-2</v>
      </c>
      <c r="R599" s="34">
        <f t="shared" si="573"/>
        <v>2.3375485163390507E-2</v>
      </c>
      <c r="S599" s="35">
        <f t="shared" si="574"/>
        <v>2.3375485163390507E-2</v>
      </c>
      <c r="T599" s="36">
        <f t="shared" si="575"/>
        <v>2.3852535881010724E-2</v>
      </c>
      <c r="U599" s="36">
        <f t="shared" si="576"/>
        <v>2.4339322327561964E-2</v>
      </c>
      <c r="V599" s="36">
        <f t="shared" si="577"/>
        <v>2.458768275947586E-2</v>
      </c>
      <c r="W599" s="36">
        <f t="shared" si="578"/>
        <v>2.5114561675750342E-2</v>
      </c>
      <c r="X599" s="36">
        <f t="shared" si="579"/>
        <v>2.5627103750765656E-2</v>
      </c>
      <c r="Y599" s="36">
        <f t="shared" si="580"/>
        <v>2.5627103750765656E-2</v>
      </c>
      <c r="Z599" s="2" t="s">
        <v>62</v>
      </c>
      <c r="AA599" s="9" t="s">
        <v>182</v>
      </c>
      <c r="AB599" s="1" t="s">
        <v>8</v>
      </c>
      <c r="AC599" s="30" t="s">
        <v>245</v>
      </c>
    </row>
    <row r="600" spans="1:29" customFormat="1" ht="31.5" hidden="1">
      <c r="A600" t="s">
        <v>319</v>
      </c>
      <c r="B600" s="10" t="str">
        <f t="shared" ca="1" si="557"/>
        <v>Гайана</v>
      </c>
      <c r="C600" s="2" t="s">
        <v>18</v>
      </c>
      <c r="D600" s="15" t="s">
        <v>6</v>
      </c>
      <c r="E600" s="10" t="str">
        <f t="shared" ca="1" si="558"/>
        <v xml:space="preserve">I Транспорт, складское хозяйство и связь </v>
      </c>
      <c r="F600" s="22">
        <v>15.956969168000002</v>
      </c>
      <c r="G600" s="22">
        <v>16.282621600000002</v>
      </c>
      <c r="H600" s="22">
        <v>16.614920000000001</v>
      </c>
      <c r="I600" s="23">
        <v>16.954000000000001</v>
      </c>
      <c r="J600" s="24">
        <v>16.954000000000001</v>
      </c>
      <c r="K600" s="24">
        <v>16.954000000000001</v>
      </c>
      <c r="L600" s="24">
        <v>16.784459999999999</v>
      </c>
      <c r="M600" s="24">
        <v>16.801244459999996</v>
      </c>
      <c r="N600" s="24">
        <v>16.801244459999996</v>
      </c>
      <c r="O600" s="24">
        <v>16.465219570799995</v>
      </c>
      <c r="P600" s="34">
        <f t="shared" si="571"/>
        <v>7.0756646216768929E-2</v>
      </c>
      <c r="Q600" s="34">
        <f t="shared" si="572"/>
        <v>7.0756646216768929E-2</v>
      </c>
      <c r="R600" s="34">
        <f t="shared" si="573"/>
        <v>7.0756646216768915E-2</v>
      </c>
      <c r="S600" s="35">
        <f t="shared" si="574"/>
        <v>7.0756646216768915E-2</v>
      </c>
      <c r="T600" s="36">
        <f t="shared" si="575"/>
        <v>7.2200659404866238E-2</v>
      </c>
      <c r="U600" s="36">
        <f t="shared" si="576"/>
        <v>7.3674142249863517E-2</v>
      </c>
      <c r="V600" s="36">
        <f t="shared" si="577"/>
        <v>7.4425919211596803E-2</v>
      </c>
      <c r="W600" s="36">
        <f t="shared" si="578"/>
        <v>7.6020760337559584E-2</v>
      </c>
      <c r="X600" s="36">
        <f t="shared" si="579"/>
        <v>7.7572204426081204E-2</v>
      </c>
      <c r="Y600" s="36">
        <f t="shared" si="580"/>
        <v>7.7572204426081204E-2</v>
      </c>
      <c r="Z600" s="2" t="s">
        <v>62</v>
      </c>
      <c r="AA600" s="9" t="s">
        <v>182</v>
      </c>
      <c r="AB600" s="1" t="s">
        <v>9</v>
      </c>
      <c r="AC600" s="30" t="s">
        <v>258</v>
      </c>
    </row>
    <row r="601" spans="1:29" customFormat="1" ht="15.75" hidden="1">
      <c r="A601" t="s">
        <v>319</v>
      </c>
      <c r="B601" s="10" t="str">
        <f t="shared" ca="1" si="557"/>
        <v>Гайана</v>
      </c>
      <c r="C601" s="2" t="s">
        <v>18</v>
      </c>
      <c r="D601" s="15" t="s">
        <v>6</v>
      </c>
      <c r="E601" s="10" t="str">
        <f t="shared" ca="1" si="558"/>
        <v xml:space="preserve">J Финансовое посредничество </v>
      </c>
      <c r="F601" s="22">
        <v>2.9186363919999998</v>
      </c>
      <c r="G601" s="22">
        <v>2.9782004</v>
      </c>
      <c r="H601" s="22">
        <v>3.03898</v>
      </c>
      <c r="I601" s="23">
        <v>3.101</v>
      </c>
      <c r="J601" s="24">
        <v>3.101</v>
      </c>
      <c r="K601" s="24">
        <v>3.101</v>
      </c>
      <c r="L601" s="24">
        <v>3.0699899999999998</v>
      </c>
      <c r="M601" s="24">
        <v>3.0730599899999995</v>
      </c>
      <c r="N601" s="24">
        <v>3.0730599899999995</v>
      </c>
      <c r="O601" s="24">
        <v>3.0115987901999994</v>
      </c>
      <c r="P601" s="34">
        <f t="shared" si="571"/>
        <v>1.294186386210926E-2</v>
      </c>
      <c r="Q601" s="34">
        <f t="shared" si="572"/>
        <v>1.294186386210926E-2</v>
      </c>
      <c r="R601" s="34">
        <f t="shared" si="573"/>
        <v>1.294186386210926E-2</v>
      </c>
      <c r="S601" s="35">
        <f t="shared" si="574"/>
        <v>1.294186386210926E-2</v>
      </c>
      <c r="T601" s="36">
        <f t="shared" si="575"/>
        <v>1.3205983532764552E-2</v>
      </c>
      <c r="U601" s="36">
        <f t="shared" si="576"/>
        <v>1.3475493400780155E-2</v>
      </c>
      <c r="V601" s="36">
        <f t="shared" si="577"/>
        <v>1.3612998435481992E-2</v>
      </c>
      <c r="W601" s="36">
        <f t="shared" si="578"/>
        <v>1.3904705544813748E-2</v>
      </c>
      <c r="X601" s="36">
        <f t="shared" si="579"/>
        <v>1.4188475045728314E-2</v>
      </c>
      <c r="Y601" s="36">
        <f t="shared" si="580"/>
        <v>1.4188475045728314E-2</v>
      </c>
      <c r="Z601" s="2" t="s">
        <v>62</v>
      </c>
      <c r="AA601" s="9" t="s">
        <v>182</v>
      </c>
      <c r="AB601" s="1" t="s">
        <v>10</v>
      </c>
      <c r="AC601" s="30" t="s">
        <v>259</v>
      </c>
    </row>
    <row r="602" spans="1:29" customFormat="1" ht="31.5" hidden="1">
      <c r="A602" t="s">
        <v>319</v>
      </c>
      <c r="B602" s="10" t="str">
        <f t="shared" ca="1" si="557"/>
        <v>Гайана</v>
      </c>
      <c r="C602" s="2" t="s">
        <v>18</v>
      </c>
      <c r="D602" s="15" t="s">
        <v>6</v>
      </c>
      <c r="E602" s="10" t="str">
        <f t="shared" ca="1" si="558"/>
        <v xml:space="preserve">K Недвижимость, аренда и деловая активность </v>
      </c>
      <c r="F602" s="22">
        <v>7.0024684799999992</v>
      </c>
      <c r="G602" s="22">
        <v>7.1453759999999997</v>
      </c>
      <c r="H602" s="22">
        <v>7.2911999999999999</v>
      </c>
      <c r="I602" s="23">
        <v>7.44</v>
      </c>
      <c r="J602" s="24">
        <v>7.44</v>
      </c>
      <c r="K602" s="24">
        <v>7.44</v>
      </c>
      <c r="L602" s="24">
        <v>7.3656000000000006</v>
      </c>
      <c r="M602" s="24">
        <v>7.3729655999999997</v>
      </c>
      <c r="N602" s="24">
        <v>7.3729655999999997</v>
      </c>
      <c r="O602" s="24">
        <v>7.2255062879999992</v>
      </c>
      <c r="P602" s="34">
        <f t="shared" si="571"/>
        <v>3.1050456992612992E-2</v>
      </c>
      <c r="Q602" s="34">
        <f t="shared" si="572"/>
        <v>3.1050456992612996E-2</v>
      </c>
      <c r="R602" s="34">
        <f t="shared" si="573"/>
        <v>3.1050456992612996E-2</v>
      </c>
      <c r="S602" s="35">
        <f t="shared" si="574"/>
        <v>3.1050456992612996E-2</v>
      </c>
      <c r="T602" s="36">
        <f t="shared" si="575"/>
        <v>3.1684139788380611E-2</v>
      </c>
      <c r="U602" s="36">
        <f t="shared" si="576"/>
        <v>3.2330754886102667E-2</v>
      </c>
      <c r="V602" s="36">
        <f t="shared" si="577"/>
        <v>3.2660660548205753E-2</v>
      </c>
      <c r="W602" s="36">
        <f t="shared" si="578"/>
        <v>3.3360531845667299E-2</v>
      </c>
      <c r="X602" s="36">
        <f t="shared" si="579"/>
        <v>3.4041359026191126E-2</v>
      </c>
      <c r="Y602" s="36">
        <f t="shared" si="580"/>
        <v>3.4041359026191119E-2</v>
      </c>
      <c r="Z602" s="2" t="s">
        <v>62</v>
      </c>
      <c r="AA602" s="9" t="s">
        <v>182</v>
      </c>
      <c r="AB602" s="1" t="s">
        <v>11</v>
      </c>
      <c r="AC602" s="30" t="s">
        <v>256</v>
      </c>
    </row>
    <row r="603" spans="1:29" customFormat="1" ht="38.25" hidden="1">
      <c r="A603" t="s">
        <v>319</v>
      </c>
      <c r="B603" s="10" t="str">
        <f t="shared" ca="1" si="557"/>
        <v>Гайана</v>
      </c>
      <c r="C603" s="2" t="s">
        <v>18</v>
      </c>
      <c r="D603" s="15" t="s">
        <v>6</v>
      </c>
      <c r="E603" s="10" t="str">
        <f t="shared" ca="1" si="558"/>
        <v xml:space="preserve">L Государственное управление и оборона; обязательное соц.страхование </v>
      </c>
      <c r="F603" s="22">
        <v>14.204469663999999</v>
      </c>
      <c r="G603" s="22">
        <v>14.4943568</v>
      </c>
      <c r="H603" s="22">
        <v>14.79016</v>
      </c>
      <c r="I603" s="23">
        <v>15.092000000000001</v>
      </c>
      <c r="J603" s="24">
        <v>15.092000000000001</v>
      </c>
      <c r="K603" s="24">
        <v>15.092000000000001</v>
      </c>
      <c r="L603" s="24">
        <v>14.941080000000001</v>
      </c>
      <c r="M603" s="24">
        <v>14.956021079999999</v>
      </c>
      <c r="N603" s="24">
        <v>14.956021079999999</v>
      </c>
      <c r="O603" s="24">
        <v>14.6569006584</v>
      </c>
      <c r="P603" s="34">
        <f t="shared" si="571"/>
        <v>6.2985685071574635E-2</v>
      </c>
      <c r="Q603" s="34">
        <f t="shared" si="572"/>
        <v>6.2985685071574649E-2</v>
      </c>
      <c r="R603" s="34">
        <f t="shared" si="573"/>
        <v>6.2985685071574635E-2</v>
      </c>
      <c r="S603" s="35">
        <f t="shared" si="574"/>
        <v>6.2985685071574635E-2</v>
      </c>
      <c r="T603" s="36">
        <f t="shared" si="575"/>
        <v>6.4271107215892492E-2</v>
      </c>
      <c r="U603" s="36">
        <f t="shared" si="576"/>
        <v>6.5582762465196426E-2</v>
      </c>
      <c r="V603" s="36">
        <f t="shared" si="577"/>
        <v>6.6251974327086183E-2</v>
      </c>
      <c r="W603" s="36">
        <f t="shared" si="578"/>
        <v>6.7671659491238018E-2</v>
      </c>
      <c r="X603" s="36">
        <f t="shared" si="579"/>
        <v>6.9052713766569407E-2</v>
      </c>
      <c r="Y603" s="36">
        <f t="shared" si="580"/>
        <v>6.9052713766569421E-2</v>
      </c>
      <c r="Z603" s="2" t="s">
        <v>62</v>
      </c>
      <c r="AA603" s="9" t="s">
        <v>182</v>
      </c>
      <c r="AB603" s="1" t="s">
        <v>12</v>
      </c>
      <c r="AC603" s="30" t="s">
        <v>257</v>
      </c>
    </row>
    <row r="604" spans="1:29" customFormat="1" ht="15.75" hidden="1">
      <c r="A604" t="s">
        <v>319</v>
      </c>
      <c r="B604" s="10" t="str">
        <f t="shared" ca="1" si="557"/>
        <v>Гайана</v>
      </c>
      <c r="C604" s="2" t="s">
        <v>18</v>
      </c>
      <c r="D604" s="15" t="s">
        <v>6</v>
      </c>
      <c r="E604" s="10" t="str">
        <f t="shared" ca="1" si="558"/>
        <v xml:space="preserve">M Образование </v>
      </c>
      <c r="F604" s="22">
        <v>12.306085399999999</v>
      </c>
      <c r="G604" s="22">
        <v>12.557229999999999</v>
      </c>
      <c r="H604" s="22">
        <v>12.813499999999999</v>
      </c>
      <c r="I604" s="23">
        <v>13.074999999999999</v>
      </c>
      <c r="J604" s="24">
        <v>13.074999999999999</v>
      </c>
      <c r="K604" s="24">
        <v>13.074999999999999</v>
      </c>
      <c r="L604" s="24">
        <v>12.944249999999998</v>
      </c>
      <c r="M604" s="24">
        <v>12.957194249999997</v>
      </c>
      <c r="N604" s="24">
        <v>12.957194249999997</v>
      </c>
      <c r="O604" s="24">
        <v>12.698050364999997</v>
      </c>
      <c r="P604" s="34">
        <f t="shared" si="571"/>
        <v>5.4567839405700924E-2</v>
      </c>
      <c r="Q604" s="34">
        <f t="shared" si="572"/>
        <v>5.4567839405700924E-2</v>
      </c>
      <c r="R604" s="34">
        <f t="shared" si="573"/>
        <v>5.4567839405700924E-2</v>
      </c>
      <c r="S604" s="35">
        <f t="shared" si="574"/>
        <v>5.4567839405700924E-2</v>
      </c>
      <c r="T604" s="36">
        <f t="shared" si="575"/>
        <v>5.5681468781327473E-2</v>
      </c>
      <c r="U604" s="36">
        <f t="shared" si="576"/>
        <v>5.6817825287068857E-2</v>
      </c>
      <c r="V604" s="36">
        <f t="shared" si="577"/>
        <v>5.7397599014487918E-2</v>
      </c>
      <c r="W604" s="36">
        <f t="shared" si="578"/>
        <v>5.862754756479837E-2</v>
      </c>
      <c r="X604" s="36">
        <f t="shared" si="579"/>
        <v>5.9824028127345275E-2</v>
      </c>
      <c r="Y604" s="36">
        <f t="shared" si="580"/>
        <v>5.9824028127345275E-2</v>
      </c>
      <c r="Z604" s="2" t="s">
        <v>62</v>
      </c>
      <c r="AA604" s="9" t="s">
        <v>182</v>
      </c>
      <c r="AB604" s="1" t="s">
        <v>13</v>
      </c>
      <c r="AC604" s="30" t="s">
        <v>254</v>
      </c>
    </row>
    <row r="605" spans="1:29" customFormat="1" ht="25.5" hidden="1">
      <c r="A605" t="s">
        <v>319</v>
      </c>
      <c r="B605" s="10" t="str">
        <f t="shared" ca="1" si="557"/>
        <v>Гайана</v>
      </c>
      <c r="C605" s="2" t="s">
        <v>18</v>
      </c>
      <c r="D605" s="15" t="s">
        <v>6</v>
      </c>
      <c r="E605" s="10" t="str">
        <f t="shared" ca="1" si="558"/>
        <v xml:space="preserve">N Здравоохранение и социальная работа </v>
      </c>
      <c r="F605" s="22">
        <v>5.2283215599999995</v>
      </c>
      <c r="G605" s="22">
        <v>5.3350219999999995</v>
      </c>
      <c r="H605" s="22">
        <v>5.4438999999999993</v>
      </c>
      <c r="I605" s="23">
        <v>5.5549999999999997</v>
      </c>
      <c r="J605" s="24">
        <v>5.5549999999999997</v>
      </c>
      <c r="K605" s="24">
        <v>5.5549999999999997</v>
      </c>
      <c r="L605" s="24">
        <v>5.4994499999999995</v>
      </c>
      <c r="M605" s="24">
        <v>5.5049494499999989</v>
      </c>
      <c r="N605" s="24">
        <v>5.5049494499999989</v>
      </c>
      <c r="O605" s="24">
        <v>5.394850460999999</v>
      </c>
      <c r="P605" s="34">
        <f t="shared" si="571"/>
        <v>2.3183506531446931E-2</v>
      </c>
      <c r="Q605" s="34">
        <f t="shared" si="572"/>
        <v>2.3183506531446931E-2</v>
      </c>
      <c r="R605" s="34">
        <f t="shared" si="573"/>
        <v>2.3183506531446931E-2</v>
      </c>
      <c r="S605" s="35">
        <f t="shared" si="574"/>
        <v>2.3183506531446931E-2</v>
      </c>
      <c r="T605" s="36">
        <f t="shared" si="575"/>
        <v>2.3656639317802992E-2</v>
      </c>
      <c r="U605" s="36">
        <f t="shared" si="576"/>
        <v>2.4139427875309177E-2</v>
      </c>
      <c r="V605" s="36">
        <f t="shared" si="577"/>
        <v>2.4385748567914371E-2</v>
      </c>
      <c r="W605" s="36">
        <f t="shared" si="578"/>
        <v>2.4908300322941106E-2</v>
      </c>
      <c r="X605" s="36">
        <f t="shared" si="579"/>
        <v>2.5416632982592963E-2</v>
      </c>
      <c r="Y605" s="36">
        <f t="shared" si="580"/>
        <v>2.5416632982592967E-2</v>
      </c>
      <c r="Z605" s="2" t="s">
        <v>62</v>
      </c>
      <c r="AA605" s="9" t="s">
        <v>182</v>
      </c>
      <c r="AB605" s="1" t="s">
        <v>14</v>
      </c>
      <c r="AC605" s="30" t="s">
        <v>255</v>
      </c>
    </row>
    <row r="606" spans="1:29" customFormat="1" ht="30" hidden="1">
      <c r="A606" t="s">
        <v>319</v>
      </c>
      <c r="B606" s="10" t="str">
        <f t="shared" ca="1" si="557"/>
        <v>Гайана</v>
      </c>
      <c r="C606" s="2" t="s">
        <v>18</v>
      </c>
      <c r="D606" s="15" t="s">
        <v>6</v>
      </c>
      <c r="E606" s="10" t="str">
        <f t="shared" ca="1" si="558"/>
        <v>O Прочие виды коммунальных, социальных и личных услуг</v>
      </c>
      <c r="F606" s="22">
        <v>9.1135621360000005</v>
      </c>
      <c r="G606" s="22">
        <v>9.2995532000000001</v>
      </c>
      <c r="H606" s="22">
        <v>9.4893400000000003</v>
      </c>
      <c r="I606" s="23">
        <v>9.6829999999999998</v>
      </c>
      <c r="J606" s="24">
        <v>9.6829999999999998</v>
      </c>
      <c r="K606" s="24">
        <v>9.6829999999999998</v>
      </c>
      <c r="L606" s="24">
        <v>9.5861699999999992</v>
      </c>
      <c r="M606" s="24">
        <v>9.5957561699999978</v>
      </c>
      <c r="N606" s="24">
        <v>9.5957561699999978</v>
      </c>
      <c r="O606" s="24">
        <v>9.4038410465999984</v>
      </c>
      <c r="P606" s="34">
        <f t="shared" si="571"/>
        <v>4.0411502024122532E-2</v>
      </c>
      <c r="Q606" s="34">
        <f t="shared" si="572"/>
        <v>4.0411502024122532E-2</v>
      </c>
      <c r="R606" s="34">
        <f t="shared" si="573"/>
        <v>4.0411502024122532E-2</v>
      </c>
      <c r="S606" s="35">
        <f t="shared" si="574"/>
        <v>4.0411502024122532E-2</v>
      </c>
      <c r="T606" s="36">
        <f t="shared" si="575"/>
        <v>4.1236226555227073E-2</v>
      </c>
      <c r="U606" s="36">
        <f t="shared" si="576"/>
        <v>4.2077782199211301E-2</v>
      </c>
      <c r="V606" s="36">
        <f t="shared" si="577"/>
        <v>4.250714732369304E-2</v>
      </c>
      <c r="W606" s="36">
        <f t="shared" si="578"/>
        <v>4.3418014766343604E-2</v>
      </c>
      <c r="X606" s="36">
        <f t="shared" si="579"/>
        <v>4.4304096700350619E-2</v>
      </c>
      <c r="Y606" s="36">
        <f t="shared" si="580"/>
        <v>4.4304096700350619E-2</v>
      </c>
      <c r="Z606" s="2" t="s">
        <v>62</v>
      </c>
      <c r="AA606" s="9" t="s">
        <v>182</v>
      </c>
      <c r="AB606" s="33" t="s">
        <v>266</v>
      </c>
      <c r="AC606" s="33" t="s">
        <v>315</v>
      </c>
    </row>
    <row r="607" spans="1:29" customFormat="1" ht="31.5" hidden="1">
      <c r="A607" t="s">
        <v>319</v>
      </c>
      <c r="B607" s="10" t="str">
        <f t="shared" ca="1" si="557"/>
        <v>Гайана</v>
      </c>
      <c r="C607" s="2" t="s">
        <v>18</v>
      </c>
      <c r="D607" s="15" t="s">
        <v>6</v>
      </c>
      <c r="E607" s="10" t="str">
        <f t="shared" ca="1" si="558"/>
        <v>Q Экс-территориальные организации и органы</v>
      </c>
      <c r="F607" s="22">
        <v>0.46212527199999998</v>
      </c>
      <c r="G607" s="22">
        <v>0.47155639999999999</v>
      </c>
      <c r="H607" s="22">
        <v>0.48118</v>
      </c>
      <c r="I607" s="23">
        <v>0.49099999999999999</v>
      </c>
      <c r="J607" s="24">
        <v>0.49099999999999999</v>
      </c>
      <c r="K607" s="24">
        <v>0.49099999999999999</v>
      </c>
      <c r="L607" s="24">
        <v>0.48608999999999997</v>
      </c>
      <c r="M607" s="24">
        <v>0.48657608999999991</v>
      </c>
      <c r="N607" s="24">
        <v>0.48657608999999991</v>
      </c>
      <c r="O607" s="24">
        <v>0.47684456819999987</v>
      </c>
      <c r="P607" s="34">
        <f t="shared" si="571"/>
        <v>2.049163223571637E-3</v>
      </c>
      <c r="Q607" s="34">
        <f t="shared" si="572"/>
        <v>2.049163223571637E-3</v>
      </c>
      <c r="R607" s="34">
        <f t="shared" si="573"/>
        <v>2.049163223571637E-3</v>
      </c>
      <c r="S607" s="35">
        <f t="shared" si="574"/>
        <v>2.049163223571637E-3</v>
      </c>
      <c r="T607" s="36">
        <f t="shared" si="575"/>
        <v>2.0909828811955483E-3</v>
      </c>
      <c r="U607" s="36">
        <f t="shared" si="576"/>
        <v>2.1336560012199472E-3</v>
      </c>
      <c r="V607" s="36">
        <f t="shared" si="577"/>
        <v>2.1554280012323953E-3</v>
      </c>
      <c r="W607" s="36">
        <f t="shared" si="578"/>
        <v>2.2016157441159465E-3</v>
      </c>
      <c r="X607" s="36">
        <f t="shared" si="579"/>
        <v>2.2465466776693333E-3</v>
      </c>
      <c r="Y607" s="36">
        <f t="shared" si="580"/>
        <v>2.2465466776693333E-3</v>
      </c>
      <c r="Z607" s="2" t="s">
        <v>62</v>
      </c>
      <c r="AA607" s="9" t="s">
        <v>182</v>
      </c>
      <c r="AB607" s="1" t="s">
        <v>264</v>
      </c>
      <c r="AC607" s="1" t="s">
        <v>316</v>
      </c>
    </row>
    <row r="608" spans="1:29" customFormat="1" ht="31.5" hidden="1">
      <c r="A608" t="s">
        <v>319</v>
      </c>
      <c r="B608" s="10" t="str">
        <f t="shared" ca="1" si="557"/>
        <v>Гайана</v>
      </c>
      <c r="C608" s="2" t="s">
        <v>18</v>
      </c>
      <c r="D608" s="15" t="s">
        <v>6</v>
      </c>
      <c r="E608" s="10" t="str">
        <f t="shared" ca="1" si="558"/>
        <v>X Не классифируемое по экономической деятельности</v>
      </c>
      <c r="F608" s="22">
        <v>8.2203709279999995</v>
      </c>
      <c r="G608" s="22">
        <v>8.3881335999999997</v>
      </c>
      <c r="H608" s="22">
        <v>8.5593199999999996</v>
      </c>
      <c r="I608" s="23">
        <v>8.734</v>
      </c>
      <c r="J608" s="24">
        <v>8.734</v>
      </c>
      <c r="K608" s="24">
        <v>8.734</v>
      </c>
      <c r="L608" s="24">
        <v>8.6466600000000007</v>
      </c>
      <c r="M608" s="24">
        <v>8.655306659999999</v>
      </c>
      <c r="N608" s="24">
        <v>8.655306659999999</v>
      </c>
      <c r="O608" s="24">
        <v>8.482200526799998</v>
      </c>
      <c r="P608" s="34">
        <f t="shared" si="571"/>
        <v>3.6450899378156168E-2</v>
      </c>
      <c r="Q608" s="34">
        <f t="shared" si="572"/>
        <v>3.6450899378156168E-2</v>
      </c>
      <c r="R608" s="34">
        <f t="shared" si="573"/>
        <v>3.6450899378156168E-2</v>
      </c>
      <c r="S608" s="35">
        <f t="shared" si="574"/>
        <v>3.6450899378156168E-2</v>
      </c>
      <c r="T608" s="36">
        <f t="shared" si="575"/>
        <v>3.7194795283832828E-2</v>
      </c>
      <c r="U608" s="36">
        <f t="shared" si="576"/>
        <v>3.7953872738604927E-2</v>
      </c>
      <c r="V608" s="36">
        <f t="shared" si="577"/>
        <v>3.8341157154304979E-2</v>
      </c>
      <c r="W608" s="36">
        <f t="shared" si="578"/>
        <v>3.9162753379040079E-2</v>
      </c>
      <c r="X608" s="36">
        <f t="shared" si="579"/>
        <v>3.9961993243918449E-2</v>
      </c>
      <c r="Y608" s="36">
        <f t="shared" si="580"/>
        <v>3.9961993243918442E-2</v>
      </c>
      <c r="Z608" s="2" t="s">
        <v>62</v>
      </c>
      <c r="AA608" s="9" t="s">
        <v>182</v>
      </c>
      <c r="AB608" s="1" t="s">
        <v>265</v>
      </c>
      <c r="AC608" s="1" t="s">
        <v>317</v>
      </c>
    </row>
    <row r="609" spans="1:29" ht="15.75" hidden="1">
      <c r="A609" t="s">
        <v>320</v>
      </c>
      <c r="B609" s="10" t="str">
        <f t="shared" ca="1" si="557"/>
        <v>Венгрия</v>
      </c>
      <c r="C609" s="10" t="s">
        <v>5</v>
      </c>
      <c r="D609" s="25" t="s">
        <v>6</v>
      </c>
      <c r="E609" s="10" t="str">
        <f t="shared" ca="1" si="558"/>
        <v xml:space="preserve">Итого </v>
      </c>
      <c r="F609" s="23">
        <v>3811.5</v>
      </c>
      <c r="G609" s="23">
        <v>3849.1</v>
      </c>
      <c r="H609" s="23">
        <v>3859.5</v>
      </c>
      <c r="I609" s="26">
        <v>3870.6</v>
      </c>
      <c r="J609" s="23">
        <v>3921.9</v>
      </c>
      <c r="K609" s="23">
        <v>3900.4</v>
      </c>
      <c r="L609" s="23">
        <v>3901.5</v>
      </c>
      <c r="M609" s="23">
        <v>3930.1</v>
      </c>
      <c r="N609" s="23">
        <v>3926.2</v>
      </c>
      <c r="O609" s="23">
        <v>3879.4</v>
      </c>
      <c r="P609" s="35">
        <f t="shared" ref="P609:Y609" si="581">F609/F$609</f>
        <v>1</v>
      </c>
      <c r="Q609" s="35">
        <f t="shared" si="581"/>
        <v>1</v>
      </c>
      <c r="R609" s="35">
        <f t="shared" si="581"/>
        <v>1</v>
      </c>
      <c r="S609" s="40">
        <f t="shared" si="581"/>
        <v>1</v>
      </c>
      <c r="T609" s="35">
        <f t="shared" si="581"/>
        <v>1</v>
      </c>
      <c r="U609" s="35">
        <f t="shared" si="581"/>
        <v>1</v>
      </c>
      <c r="V609" s="35">
        <f t="shared" si="581"/>
        <v>1</v>
      </c>
      <c r="W609" s="35">
        <f t="shared" si="581"/>
        <v>1</v>
      </c>
      <c r="X609" s="35">
        <f t="shared" si="581"/>
        <v>1</v>
      </c>
      <c r="Y609" s="35">
        <f t="shared" si="581"/>
        <v>1</v>
      </c>
      <c r="Z609" s="10" t="s">
        <v>63</v>
      </c>
      <c r="AA609" s="9" t="s">
        <v>248</v>
      </c>
      <c r="AB609" s="5" t="s">
        <v>262</v>
      </c>
      <c r="AC609" s="30" t="s">
        <v>260</v>
      </c>
    </row>
    <row r="610" spans="1:29" ht="31.5">
      <c r="A610" t="s">
        <v>320</v>
      </c>
      <c r="B610" s="10" t="str">
        <f t="shared" ca="1" si="557"/>
        <v>Венгрия</v>
      </c>
      <c r="C610" s="43" t="s">
        <v>5</v>
      </c>
      <c r="D610" s="25" t="s">
        <v>6</v>
      </c>
      <c r="E610" s="10" t="str">
        <f t="shared" ca="1" si="558"/>
        <v>E Электро-, газо- и водоснабжение</v>
      </c>
      <c r="F610" s="23">
        <v>89.8</v>
      </c>
      <c r="G610" s="23">
        <v>80.099999999999994</v>
      </c>
      <c r="H610" s="23">
        <v>79.5</v>
      </c>
      <c r="I610" s="26">
        <v>74.2</v>
      </c>
      <c r="J610" s="23">
        <v>68.2</v>
      </c>
      <c r="K610" s="23">
        <v>63.7</v>
      </c>
      <c r="L610" s="23">
        <v>64.599999999999994</v>
      </c>
      <c r="M610" s="23">
        <v>67.599999999999994</v>
      </c>
      <c r="N610" s="23">
        <v>64.2</v>
      </c>
      <c r="O610" s="23">
        <v>57.4</v>
      </c>
      <c r="P610" s="35">
        <f t="shared" ref="P610:P620" si="582">F610/F$609</f>
        <v>2.3560278105732649E-2</v>
      </c>
      <c r="Q610" s="35">
        <f t="shared" ref="Q610:Q620" si="583">G610/G$609</f>
        <v>2.0810059494427269E-2</v>
      </c>
      <c r="R610" s="35">
        <f t="shared" ref="R610:R620" si="584">H610/H$609</f>
        <v>2.0598523124757094E-2</v>
      </c>
      <c r="S610" s="40">
        <f t="shared" ref="S610:S620" si="585">I610/I$609</f>
        <v>1.9170154498010645E-2</v>
      </c>
      <c r="T610" s="35">
        <f t="shared" ref="T610:T620" si="586">J610/J$609</f>
        <v>1.7389530584665597E-2</v>
      </c>
      <c r="U610" s="35">
        <f t="shared" ref="U610:U620" si="587">K610/K$609</f>
        <v>1.6331658291457288E-2</v>
      </c>
      <c r="V610" s="35">
        <f t="shared" ref="V610:V620" si="588">L610/L$609</f>
        <v>1.6557734204793027E-2</v>
      </c>
      <c r="W610" s="35">
        <f t="shared" ref="W610:W620" si="589">M610/M$609</f>
        <v>1.7200580137909975E-2</v>
      </c>
      <c r="X610" s="35">
        <f t="shared" ref="X610:X620" si="590">N610/N$609</f>
        <v>1.6351688655697624E-2</v>
      </c>
      <c r="Y610" s="35">
        <f t="shared" ref="Y610:Y620" si="591">O610/O$609</f>
        <v>1.4796102490075784E-2</v>
      </c>
      <c r="Z610" s="43" t="s">
        <v>63</v>
      </c>
      <c r="AA610" s="6" t="s">
        <v>248</v>
      </c>
      <c r="AB610" s="5" t="s">
        <v>263</v>
      </c>
      <c r="AC610" s="5" t="s">
        <v>314</v>
      </c>
    </row>
    <row r="611" spans="1:29" ht="63">
      <c r="A611" t="s">
        <v>320</v>
      </c>
      <c r="B611" s="10" t="str">
        <f t="shared" ca="1" si="557"/>
        <v>Венгрия</v>
      </c>
      <c r="C611" s="6" t="s">
        <v>5</v>
      </c>
      <c r="D611" s="25" t="s">
        <v>6</v>
      </c>
      <c r="E611" s="10" t="str">
        <f t="shared" ca="1" si="558"/>
        <v xml:space="preserve">G Оптовая и розничная торговля; ремонт автомашин, мотоцивлов и продукция домохозяйств  </v>
      </c>
      <c r="F611" s="23">
        <v>517.5</v>
      </c>
      <c r="G611" s="23">
        <v>540.9</v>
      </c>
      <c r="H611" s="23">
        <v>548.4</v>
      </c>
      <c r="I611" s="26">
        <v>552</v>
      </c>
      <c r="J611" s="23">
        <v>553.1</v>
      </c>
      <c r="K611" s="23">
        <v>545.70000000000005</v>
      </c>
      <c r="L611" s="23">
        <v>585.9</v>
      </c>
      <c r="M611" s="23">
        <v>582</v>
      </c>
      <c r="N611" s="23">
        <v>591.5</v>
      </c>
      <c r="O611" s="23">
        <v>585</v>
      </c>
      <c r="P611" s="35">
        <f t="shared" si="582"/>
        <v>0.13577331759149941</v>
      </c>
      <c r="Q611" s="35">
        <f t="shared" si="583"/>
        <v>0.14052635681068301</v>
      </c>
      <c r="R611" s="35">
        <f t="shared" si="584"/>
        <v>0.14209094442285269</v>
      </c>
      <c r="S611" s="40">
        <f t="shared" si="585"/>
        <v>0.14261354828708728</v>
      </c>
      <c r="T611" s="35">
        <f t="shared" si="586"/>
        <v>0.14102858308472935</v>
      </c>
      <c r="U611" s="35">
        <f t="shared" si="587"/>
        <v>0.13990872731001949</v>
      </c>
      <c r="V611" s="35">
        <f t="shared" si="588"/>
        <v>0.15017301038062283</v>
      </c>
      <c r="W611" s="35">
        <f t="shared" si="589"/>
        <v>0.1480878349151421</v>
      </c>
      <c r="X611" s="35">
        <f t="shared" si="590"/>
        <v>0.15065457694462839</v>
      </c>
      <c r="Y611" s="35">
        <f t="shared" si="591"/>
        <v>0.15079651492498838</v>
      </c>
      <c r="Z611" s="6" t="s">
        <v>63</v>
      </c>
      <c r="AA611" s="6" t="s">
        <v>248</v>
      </c>
      <c r="AB611" s="5" t="s">
        <v>7</v>
      </c>
      <c r="AC611" s="30" t="s">
        <v>244</v>
      </c>
    </row>
    <row r="612" spans="1:29" ht="15.75">
      <c r="A612" t="s">
        <v>320</v>
      </c>
      <c r="B612" s="10" t="str">
        <f t="shared" ca="1" si="557"/>
        <v>Венгрия</v>
      </c>
      <c r="C612" s="4" t="s">
        <v>5</v>
      </c>
      <c r="D612" s="25" t="s">
        <v>6</v>
      </c>
      <c r="E612" s="10" t="str">
        <f t="shared" ca="1" si="558"/>
        <v>H Отели и рестораны</v>
      </c>
      <c r="F612" s="23">
        <v>133.19999999999999</v>
      </c>
      <c r="G612" s="23">
        <v>133.30000000000001</v>
      </c>
      <c r="H612" s="23">
        <v>143</v>
      </c>
      <c r="I612" s="26">
        <v>137.30000000000001</v>
      </c>
      <c r="J612" s="23">
        <v>139.4</v>
      </c>
      <c r="K612" s="23">
        <v>148.80000000000001</v>
      </c>
      <c r="L612" s="23">
        <v>154.30000000000001</v>
      </c>
      <c r="M612" s="23">
        <v>157.19999999999999</v>
      </c>
      <c r="N612" s="23">
        <v>156.1</v>
      </c>
      <c r="O612" s="23">
        <v>157.19999999999999</v>
      </c>
      <c r="P612" s="35">
        <f t="shared" si="582"/>
        <v>3.4946871310507673E-2</v>
      </c>
      <c r="Q612" s="35">
        <f t="shared" si="583"/>
        <v>3.4631472292224158E-2</v>
      </c>
      <c r="R612" s="35">
        <f t="shared" si="584"/>
        <v>3.705143153258194E-2</v>
      </c>
      <c r="S612" s="40">
        <f t="shared" si="585"/>
        <v>3.5472536557639649E-2</v>
      </c>
      <c r="T612" s="35">
        <f t="shared" si="586"/>
        <v>3.5543996532293023E-2</v>
      </c>
      <c r="U612" s="35">
        <f t="shared" si="587"/>
        <v>3.8149933340170243E-2</v>
      </c>
      <c r="V612" s="35">
        <f t="shared" si="588"/>
        <v>3.9548891452005644E-2</v>
      </c>
      <c r="W612" s="35">
        <f t="shared" si="589"/>
        <v>3.999898221419302E-2</v>
      </c>
      <c r="X612" s="35">
        <f t="shared" si="590"/>
        <v>3.9758545158168207E-2</v>
      </c>
      <c r="Y612" s="35">
        <f t="shared" si="591"/>
        <v>4.0521730164458418E-2</v>
      </c>
      <c r="Z612" s="4" t="s">
        <v>63</v>
      </c>
      <c r="AA612" s="6" t="s">
        <v>248</v>
      </c>
      <c r="AB612" s="5" t="s">
        <v>8</v>
      </c>
      <c r="AC612" s="30" t="s">
        <v>245</v>
      </c>
    </row>
    <row r="613" spans="1:29" ht="31.5">
      <c r="A613" t="s">
        <v>320</v>
      </c>
      <c r="B613" s="10" t="str">
        <f t="shared" ca="1" si="557"/>
        <v>Венгрия</v>
      </c>
      <c r="C613" s="4" t="s">
        <v>5</v>
      </c>
      <c r="D613" s="25" t="s">
        <v>6</v>
      </c>
      <c r="E613" s="10" t="str">
        <f t="shared" ca="1" si="558"/>
        <v xml:space="preserve">I Транспорт, складское хозяйство и связь </v>
      </c>
      <c r="F613" s="23">
        <v>308.3</v>
      </c>
      <c r="G613" s="23">
        <v>311.8</v>
      </c>
      <c r="H613" s="23">
        <v>310.89999999999998</v>
      </c>
      <c r="I613" s="26">
        <v>309.7</v>
      </c>
      <c r="J613" s="23">
        <v>303.2</v>
      </c>
      <c r="K613" s="23">
        <v>296.10000000000002</v>
      </c>
      <c r="L613" s="23">
        <v>285.39999999999998</v>
      </c>
      <c r="M613" s="23">
        <v>301.3</v>
      </c>
      <c r="N613" s="23">
        <v>301.7</v>
      </c>
      <c r="O613" s="23">
        <v>287.39999999999998</v>
      </c>
      <c r="P613" s="35">
        <f t="shared" si="582"/>
        <v>8.0886789977699075E-2</v>
      </c>
      <c r="Q613" s="35">
        <f t="shared" si="583"/>
        <v>8.1005949442726877E-2</v>
      </c>
      <c r="R613" s="35">
        <f t="shared" si="584"/>
        <v>8.0554475968389688E-2</v>
      </c>
      <c r="S613" s="40">
        <f t="shared" si="585"/>
        <v>8.0013434609621251E-2</v>
      </c>
      <c r="T613" s="35">
        <f t="shared" si="586"/>
        <v>7.7309467350008917E-2</v>
      </c>
      <c r="U613" s="35">
        <f t="shared" si="587"/>
        <v>7.5915290739411348E-2</v>
      </c>
      <c r="V613" s="35">
        <f t="shared" si="588"/>
        <v>7.3151352044085599E-2</v>
      </c>
      <c r="W613" s="35">
        <f t="shared" si="589"/>
        <v>7.6664715910536627E-2</v>
      </c>
      <c r="X613" s="35">
        <f t="shared" si="590"/>
        <v>7.6842748713769046E-2</v>
      </c>
      <c r="Y613" s="35">
        <f t="shared" si="591"/>
        <v>7.408362117853276E-2</v>
      </c>
      <c r="Z613" s="4" t="s">
        <v>63</v>
      </c>
      <c r="AA613" s="6" t="s">
        <v>248</v>
      </c>
      <c r="AB613" s="5" t="s">
        <v>9</v>
      </c>
      <c r="AC613" s="30" t="s">
        <v>258</v>
      </c>
    </row>
    <row r="614" spans="1:29" ht="15.75">
      <c r="A614" t="s">
        <v>320</v>
      </c>
      <c r="B614" s="10" t="str">
        <f t="shared" ca="1" si="557"/>
        <v>Венгрия</v>
      </c>
      <c r="C614" s="4" t="s">
        <v>5</v>
      </c>
      <c r="D614" s="25" t="s">
        <v>6</v>
      </c>
      <c r="E614" s="10" t="str">
        <f t="shared" ca="1" si="558"/>
        <v xml:space="preserve">J Финансовое посредничество </v>
      </c>
      <c r="F614" s="23">
        <v>80.900000000000006</v>
      </c>
      <c r="G614" s="23">
        <v>83.7</v>
      </c>
      <c r="H614" s="23">
        <v>78.900000000000006</v>
      </c>
      <c r="I614" s="26">
        <v>75.3</v>
      </c>
      <c r="J614" s="23">
        <v>72.8</v>
      </c>
      <c r="K614" s="23">
        <v>80.099999999999994</v>
      </c>
      <c r="L614" s="23">
        <v>80.3</v>
      </c>
      <c r="M614" s="23">
        <v>80.3</v>
      </c>
      <c r="N614" s="23">
        <v>83.8</v>
      </c>
      <c r="O614" s="23">
        <v>94.7</v>
      </c>
      <c r="P614" s="35">
        <f t="shared" si="582"/>
        <v>2.1225239407057589E-2</v>
      </c>
      <c r="Q614" s="35">
        <f t="shared" si="583"/>
        <v>2.1745343067210519E-2</v>
      </c>
      <c r="R614" s="35">
        <f t="shared" si="584"/>
        <v>2.0443062572872137E-2</v>
      </c>
      <c r="S614" s="40">
        <f t="shared" si="585"/>
        <v>1.945434816307549E-2</v>
      </c>
      <c r="T614" s="35">
        <f t="shared" si="586"/>
        <v>1.8562431474540401E-2</v>
      </c>
      <c r="U614" s="35">
        <f t="shared" si="587"/>
        <v>2.0536355245615832E-2</v>
      </c>
      <c r="V614" s="35">
        <f t="shared" si="588"/>
        <v>2.0581827502242727E-2</v>
      </c>
      <c r="W614" s="35">
        <f t="shared" si="589"/>
        <v>2.0432050075061704E-2</v>
      </c>
      <c r="X614" s="35">
        <f t="shared" si="590"/>
        <v>2.134379298049004E-2</v>
      </c>
      <c r="Y614" s="35">
        <f t="shared" si="591"/>
        <v>2.4410991390421199E-2</v>
      </c>
      <c r="Z614" s="4" t="s">
        <v>63</v>
      </c>
      <c r="AA614" s="6" t="s">
        <v>248</v>
      </c>
      <c r="AB614" s="5" t="s">
        <v>10</v>
      </c>
      <c r="AC614" s="30" t="s">
        <v>259</v>
      </c>
    </row>
    <row r="615" spans="1:29" ht="31.5">
      <c r="A615" t="s">
        <v>320</v>
      </c>
      <c r="B615" s="10" t="str">
        <f t="shared" ca="1" si="557"/>
        <v>Венгрия</v>
      </c>
      <c r="C615" s="4" t="s">
        <v>5</v>
      </c>
      <c r="D615" s="25" t="s">
        <v>6</v>
      </c>
      <c r="E615" s="10" t="str">
        <f t="shared" ca="1" si="558"/>
        <v xml:space="preserve">K Недвижимость, аренда и деловая активность </v>
      </c>
      <c r="F615" s="23">
        <v>183.9</v>
      </c>
      <c r="G615" s="23">
        <v>204.6</v>
      </c>
      <c r="H615" s="23">
        <v>219.6</v>
      </c>
      <c r="I615" s="26">
        <v>232.8</v>
      </c>
      <c r="J615" s="23">
        <v>265.89999999999998</v>
      </c>
      <c r="K615" s="23">
        <v>272.5</v>
      </c>
      <c r="L615" s="23">
        <v>275.8</v>
      </c>
      <c r="M615" s="23">
        <v>282.8</v>
      </c>
      <c r="N615" s="23">
        <v>282.89999999999998</v>
      </c>
      <c r="O615" s="23">
        <v>306.60000000000002</v>
      </c>
      <c r="P615" s="35">
        <f t="shared" si="582"/>
        <v>4.8248720975993704E-2</v>
      </c>
      <c r="Q615" s="35">
        <f t="shared" si="583"/>
        <v>5.3155283053181263E-2</v>
      </c>
      <c r="R615" s="35">
        <f t="shared" si="584"/>
        <v>5.6898561989895062E-2</v>
      </c>
      <c r="S615" s="40">
        <f t="shared" si="585"/>
        <v>6.0145713842815071E-2</v>
      </c>
      <c r="T615" s="35">
        <f t="shared" si="586"/>
        <v>6.7798771003850164E-2</v>
      </c>
      <c r="U615" s="35">
        <f t="shared" si="587"/>
        <v>6.9864629268792944E-2</v>
      </c>
      <c r="V615" s="35">
        <f t="shared" si="588"/>
        <v>7.0690759964116362E-2</v>
      </c>
      <c r="W615" s="35">
        <f t="shared" si="589"/>
        <v>7.1957456553268365E-2</v>
      </c>
      <c r="X615" s="35">
        <f t="shared" si="590"/>
        <v>7.2054403749172227E-2</v>
      </c>
      <c r="Y615" s="35">
        <f t="shared" si="591"/>
        <v>7.9032840129917001E-2</v>
      </c>
      <c r="Z615" s="4" t="s">
        <v>63</v>
      </c>
      <c r="AA615" s="6" t="s">
        <v>248</v>
      </c>
      <c r="AB615" s="5" t="s">
        <v>11</v>
      </c>
      <c r="AC615" s="30" t="s">
        <v>256</v>
      </c>
    </row>
    <row r="616" spans="1:29" ht="47.25">
      <c r="A616" t="s">
        <v>320</v>
      </c>
      <c r="B616" s="10" t="str">
        <f t="shared" ca="1" si="557"/>
        <v>Венгрия</v>
      </c>
      <c r="C616" s="4" t="s">
        <v>5</v>
      </c>
      <c r="D616" s="25" t="s">
        <v>6</v>
      </c>
      <c r="E616" s="10" t="str">
        <f t="shared" ca="1" si="558"/>
        <v xml:space="preserve">L Государственное управление и оборона; обязательное соц.страхование </v>
      </c>
      <c r="F616" s="23">
        <v>301.89999999999998</v>
      </c>
      <c r="G616" s="23">
        <v>299</v>
      </c>
      <c r="H616" s="23">
        <v>289.60000000000002</v>
      </c>
      <c r="I616" s="26">
        <v>282.10000000000002</v>
      </c>
      <c r="J616" s="23">
        <v>295.39999999999998</v>
      </c>
      <c r="K616" s="23">
        <v>298.8</v>
      </c>
      <c r="L616" s="23">
        <v>297.89999999999998</v>
      </c>
      <c r="M616" s="23">
        <v>299.2</v>
      </c>
      <c r="N616" s="23">
        <v>285.3</v>
      </c>
      <c r="O616" s="23">
        <v>288.60000000000002</v>
      </c>
      <c r="P616" s="35">
        <f t="shared" si="582"/>
        <v>7.920766102584284E-2</v>
      </c>
      <c r="Q616" s="35">
        <f t="shared" si="583"/>
        <v>7.7680496739497548E-2</v>
      </c>
      <c r="R616" s="35">
        <f t="shared" si="584"/>
        <v>7.5035626376473638E-2</v>
      </c>
      <c r="S616" s="40">
        <f t="shared" si="585"/>
        <v>7.2882757195266892E-2</v>
      </c>
      <c r="T616" s="35">
        <f t="shared" si="586"/>
        <v>7.5320635406308165E-2</v>
      </c>
      <c r="U616" s="35">
        <f t="shared" si="587"/>
        <v>7.6607527433083786E-2</v>
      </c>
      <c r="V616" s="35">
        <f t="shared" si="588"/>
        <v>7.6355247981545554E-2</v>
      </c>
      <c r="W616" s="35">
        <f t="shared" si="589"/>
        <v>7.6130378361873738E-2</v>
      </c>
      <c r="X616" s="35">
        <f t="shared" si="590"/>
        <v>7.2665681829759063E-2</v>
      </c>
      <c r="Y616" s="35">
        <f t="shared" si="591"/>
        <v>7.4392947362994288E-2</v>
      </c>
      <c r="Z616" s="4" t="s">
        <v>63</v>
      </c>
      <c r="AA616" s="6" t="s">
        <v>248</v>
      </c>
      <c r="AB616" s="5" t="s">
        <v>12</v>
      </c>
      <c r="AC616" s="30" t="s">
        <v>257</v>
      </c>
    </row>
    <row r="617" spans="1:29" customFormat="1" ht="15.75">
      <c r="A617" t="s">
        <v>320</v>
      </c>
      <c r="B617" s="10" t="str">
        <f t="shared" ca="1" si="557"/>
        <v>Венгрия</v>
      </c>
      <c r="C617" s="2" t="s">
        <v>5</v>
      </c>
      <c r="D617" s="18" t="s">
        <v>6</v>
      </c>
      <c r="E617" s="10" t="str">
        <f t="shared" ca="1" si="558"/>
        <v xml:space="preserve">M Образование </v>
      </c>
      <c r="F617" s="23">
        <v>306.89999999999998</v>
      </c>
      <c r="G617" s="23">
        <v>317.8</v>
      </c>
      <c r="H617" s="23">
        <v>309.8</v>
      </c>
      <c r="I617" s="26">
        <v>318</v>
      </c>
      <c r="J617" s="23">
        <v>329</v>
      </c>
      <c r="K617" s="23">
        <v>333</v>
      </c>
      <c r="L617" s="23">
        <v>323.39999999999998</v>
      </c>
      <c r="M617" s="23">
        <v>322.89999999999998</v>
      </c>
      <c r="N617" s="23">
        <v>316.3</v>
      </c>
      <c r="O617" s="23">
        <v>310.7</v>
      </c>
      <c r="P617" s="35">
        <f t="shared" si="582"/>
        <v>8.0519480519480519E-2</v>
      </c>
      <c r="Q617" s="35">
        <f t="shared" si="583"/>
        <v>8.2564755397365616E-2</v>
      </c>
      <c r="R617" s="35">
        <f t="shared" si="584"/>
        <v>8.0269464956600603E-2</v>
      </c>
      <c r="S617" s="40">
        <f t="shared" si="585"/>
        <v>8.2157804991474195E-2</v>
      </c>
      <c r="T617" s="35">
        <f t="shared" si="586"/>
        <v>8.3887911471480656E-2</v>
      </c>
      <c r="U617" s="35">
        <f t="shared" si="587"/>
        <v>8.5375858886268072E-2</v>
      </c>
      <c r="V617" s="35">
        <f t="shared" si="588"/>
        <v>8.2891195693963859E-2</v>
      </c>
      <c r="W617" s="35">
        <f t="shared" si="589"/>
        <v>8.2160759268211994E-2</v>
      </c>
      <c r="X617" s="35">
        <f t="shared" si="590"/>
        <v>8.056135703733891E-2</v>
      </c>
      <c r="Y617" s="35">
        <f t="shared" si="591"/>
        <v>8.0089704593493835E-2</v>
      </c>
      <c r="Z617" s="2" t="s">
        <v>63</v>
      </c>
      <c r="AA617" s="9" t="s">
        <v>248</v>
      </c>
      <c r="AB617" s="1" t="s">
        <v>13</v>
      </c>
      <c r="AC617" s="30" t="s">
        <v>254</v>
      </c>
    </row>
    <row r="618" spans="1:29" customFormat="1" ht="25.5">
      <c r="A618" t="s">
        <v>320</v>
      </c>
      <c r="B618" s="10" t="str">
        <f t="shared" ca="1" si="557"/>
        <v>Венгрия</v>
      </c>
      <c r="C618" s="2" t="s">
        <v>5</v>
      </c>
      <c r="D618" s="18" t="s">
        <v>6</v>
      </c>
      <c r="E618" s="10" t="str">
        <f t="shared" ca="1" si="558"/>
        <v xml:space="preserve">N Здравоохранение и социальная работа </v>
      </c>
      <c r="F618" s="23">
        <v>239.2</v>
      </c>
      <c r="G618" s="23">
        <v>241.7</v>
      </c>
      <c r="H618" s="23">
        <v>234.9</v>
      </c>
      <c r="I618" s="26">
        <v>240.8</v>
      </c>
      <c r="J618" s="23">
        <v>267.2</v>
      </c>
      <c r="K618" s="23">
        <v>269.39999999999998</v>
      </c>
      <c r="L618" s="23">
        <v>262.7</v>
      </c>
      <c r="M618" s="23">
        <v>269.5</v>
      </c>
      <c r="N618" s="23">
        <v>260.39999999999998</v>
      </c>
      <c r="O618" s="23">
        <v>249.1</v>
      </c>
      <c r="P618" s="35">
        <f t="shared" si="582"/>
        <v>6.2757444575626389E-2</v>
      </c>
      <c r="Q618" s="35">
        <f t="shared" si="583"/>
        <v>6.2793899872697512E-2</v>
      </c>
      <c r="R618" s="35">
        <f t="shared" si="584"/>
        <v>6.0862806062961523E-2</v>
      </c>
      <c r="S618" s="40">
        <f t="shared" si="585"/>
        <v>6.2212576861468513E-2</v>
      </c>
      <c r="T618" s="35">
        <f t="shared" si="586"/>
        <v>6.8130242994466961E-2</v>
      </c>
      <c r="U618" s="35">
        <f t="shared" si="587"/>
        <v>6.9069838990872726E-2</v>
      </c>
      <c r="V618" s="35">
        <f t="shared" si="588"/>
        <v>6.7333077021658333E-2</v>
      </c>
      <c r="W618" s="35">
        <f t="shared" si="589"/>
        <v>6.8573318745070097E-2</v>
      </c>
      <c r="X618" s="35">
        <f t="shared" si="590"/>
        <v>6.6323671743670723E-2</v>
      </c>
      <c r="Y618" s="35">
        <f t="shared" si="591"/>
        <v>6.4210960457802752E-2</v>
      </c>
      <c r="Z618" s="2" t="s">
        <v>63</v>
      </c>
      <c r="AA618" s="9" t="s">
        <v>248</v>
      </c>
      <c r="AB618" s="1" t="s">
        <v>14</v>
      </c>
      <c r="AC618" s="30" t="s">
        <v>255</v>
      </c>
    </row>
    <row r="619" spans="1:29" ht="30">
      <c r="A619" t="s">
        <v>320</v>
      </c>
      <c r="B619" s="10" t="str">
        <f t="shared" ca="1" si="557"/>
        <v>Венгрия</v>
      </c>
      <c r="C619" s="4" t="s">
        <v>5</v>
      </c>
      <c r="D619" s="25" t="s">
        <v>6</v>
      </c>
      <c r="E619" s="10" t="str">
        <f t="shared" ca="1" si="558"/>
        <v>O Прочие виды коммунальных, социальных и личных услуг</v>
      </c>
      <c r="F619" s="23">
        <v>169.8</v>
      </c>
      <c r="G619" s="23">
        <v>162.69999999999999</v>
      </c>
      <c r="H619" s="23">
        <v>160.30000000000001</v>
      </c>
      <c r="I619" s="26">
        <v>158.5</v>
      </c>
      <c r="J619" s="23">
        <v>172.5</v>
      </c>
      <c r="K619" s="23">
        <v>168.4</v>
      </c>
      <c r="L619" s="23">
        <v>174.4</v>
      </c>
      <c r="M619" s="23">
        <v>172.4</v>
      </c>
      <c r="N619" s="23">
        <v>180.3</v>
      </c>
      <c r="O619" s="23">
        <v>176.9</v>
      </c>
      <c r="P619" s="35">
        <f t="shared" si="582"/>
        <v>4.4549390003935464E-2</v>
      </c>
      <c r="Q619" s="35">
        <f t="shared" si="583"/>
        <v>4.2269621469954013E-2</v>
      </c>
      <c r="R619" s="35">
        <f t="shared" si="584"/>
        <v>4.1533877445264933E-2</v>
      </c>
      <c r="S619" s="40">
        <f t="shared" si="585"/>
        <v>4.0949723557071258E-2</v>
      </c>
      <c r="T619" s="35">
        <f t="shared" si="586"/>
        <v>4.3983783370305209E-2</v>
      </c>
      <c r="U619" s="35">
        <f t="shared" si="587"/>
        <v>4.3175058968310941E-2</v>
      </c>
      <c r="V619" s="35">
        <f t="shared" si="588"/>
        <v>4.4700756119441243E-2</v>
      </c>
      <c r="W619" s="35">
        <f t="shared" si="589"/>
        <v>4.3866568280705329E-2</v>
      </c>
      <c r="X619" s="35">
        <f t="shared" si="590"/>
        <v>4.5922265804085378E-2</v>
      </c>
      <c r="Y619" s="35">
        <f t="shared" si="591"/>
        <v>4.5599835026034957E-2</v>
      </c>
      <c r="Z619" s="4" t="s">
        <v>63</v>
      </c>
      <c r="AA619" s="6" t="s">
        <v>248</v>
      </c>
      <c r="AB619" s="49" t="s">
        <v>266</v>
      </c>
      <c r="AC619" s="49" t="s">
        <v>315</v>
      </c>
    </row>
    <row r="620" spans="1:29" customFormat="1" ht="31.5">
      <c r="A620" t="s">
        <v>320</v>
      </c>
      <c r="B620" s="10" t="str">
        <f t="shared" ca="1" si="557"/>
        <v>Венгрия</v>
      </c>
      <c r="C620" s="2" t="s">
        <v>5</v>
      </c>
      <c r="D620" s="18" t="s">
        <v>6</v>
      </c>
      <c r="E620" s="10" t="str">
        <f t="shared" ca="1" si="558"/>
        <v>Q Экс-территориальные организации и органы</v>
      </c>
      <c r="F620" s="23">
        <v>1.4</v>
      </c>
      <c r="G620" s="23">
        <v>1.6</v>
      </c>
      <c r="H620" s="23">
        <v>1.2</v>
      </c>
      <c r="I620" s="26">
        <v>1.1000000000000001</v>
      </c>
      <c r="J620" s="23">
        <v>1.2</v>
      </c>
      <c r="K620" s="23">
        <v>0.7</v>
      </c>
      <c r="L620" s="23">
        <v>1.3</v>
      </c>
      <c r="M620" s="23">
        <v>0.6</v>
      </c>
      <c r="N620" s="23">
        <v>1.2</v>
      </c>
      <c r="O620" s="23">
        <v>0.5</v>
      </c>
      <c r="P620" s="35">
        <f t="shared" si="582"/>
        <v>3.6730945821854911E-4</v>
      </c>
      <c r="Q620" s="35">
        <f t="shared" si="583"/>
        <v>4.1568158790366585E-4</v>
      </c>
      <c r="R620" s="35">
        <f t="shared" si="584"/>
        <v>3.1092110376991836E-4</v>
      </c>
      <c r="S620" s="40">
        <f t="shared" si="585"/>
        <v>2.8419366506484783E-4</v>
      </c>
      <c r="T620" s="35">
        <f t="shared" si="586"/>
        <v>3.0597414518473189E-4</v>
      </c>
      <c r="U620" s="35">
        <f t="shared" si="587"/>
        <v>1.7946877243359653E-4</v>
      </c>
      <c r="V620" s="35">
        <f t="shared" si="588"/>
        <v>3.3320517749583497E-4</v>
      </c>
      <c r="W620" s="35">
        <f t="shared" si="589"/>
        <v>1.5266787104653825E-4</v>
      </c>
      <c r="X620" s="35">
        <f t="shared" si="590"/>
        <v>3.0563904029341348E-4</v>
      </c>
      <c r="Y620" s="35">
        <f t="shared" si="591"/>
        <v>1.2888591019229778E-4</v>
      </c>
      <c r="Z620" s="2" t="s">
        <v>63</v>
      </c>
      <c r="AA620" s="9" t="s">
        <v>248</v>
      </c>
      <c r="AB620" s="1" t="s">
        <v>264</v>
      </c>
      <c r="AC620" s="1" t="s">
        <v>316</v>
      </c>
    </row>
    <row r="621" spans="1:29" ht="15.75" hidden="1">
      <c r="A621" t="s">
        <v>321</v>
      </c>
      <c r="B621" s="10" t="str">
        <f t="shared" ca="1" si="557"/>
        <v>Исландия</v>
      </c>
      <c r="C621" s="10" t="s">
        <v>5</v>
      </c>
      <c r="D621" s="25" t="s">
        <v>6</v>
      </c>
      <c r="E621" s="10" t="str">
        <f t="shared" ca="1" si="558"/>
        <v xml:space="preserve">Итого </v>
      </c>
      <c r="F621" s="23">
        <v>153.30000000000001</v>
      </c>
      <c r="G621" s="23">
        <v>156.4</v>
      </c>
      <c r="H621" s="23">
        <v>159</v>
      </c>
      <c r="I621" s="23">
        <v>156.69999999999999</v>
      </c>
      <c r="J621" s="23">
        <v>156.9</v>
      </c>
      <c r="K621" s="23">
        <v>156.1</v>
      </c>
      <c r="L621" s="23">
        <v>161.30000000000001</v>
      </c>
      <c r="M621" s="23">
        <v>169.6</v>
      </c>
      <c r="N621" s="23">
        <v>177.2</v>
      </c>
      <c r="O621" s="23">
        <v>178.6</v>
      </c>
      <c r="P621" s="35">
        <f t="shared" ref="P621:Y621" si="592">F621/F$621</f>
        <v>1</v>
      </c>
      <c r="Q621" s="35">
        <f t="shared" si="592"/>
        <v>1</v>
      </c>
      <c r="R621" s="35">
        <f t="shared" si="592"/>
        <v>1</v>
      </c>
      <c r="S621" s="35">
        <f t="shared" si="592"/>
        <v>1</v>
      </c>
      <c r="T621" s="35">
        <f t="shared" si="592"/>
        <v>1</v>
      </c>
      <c r="U621" s="35">
        <f t="shared" si="592"/>
        <v>1</v>
      </c>
      <c r="V621" s="35">
        <f t="shared" si="592"/>
        <v>1</v>
      </c>
      <c r="W621" s="35">
        <f t="shared" si="592"/>
        <v>1</v>
      </c>
      <c r="X621" s="35">
        <f t="shared" si="592"/>
        <v>1</v>
      </c>
      <c r="Y621" s="35">
        <f t="shared" si="592"/>
        <v>1</v>
      </c>
      <c r="Z621" s="10" t="s">
        <v>64</v>
      </c>
      <c r="AA621" s="9" t="s">
        <v>183</v>
      </c>
      <c r="AB621" s="5" t="s">
        <v>262</v>
      </c>
      <c r="AC621" s="30" t="s">
        <v>260</v>
      </c>
    </row>
    <row r="622" spans="1:29" ht="31.5" hidden="1">
      <c r="A622" t="s">
        <v>321</v>
      </c>
      <c r="B622" s="10" t="str">
        <f t="shared" ca="1" si="557"/>
        <v>Исландия</v>
      </c>
      <c r="C622" s="43" t="s">
        <v>5</v>
      </c>
      <c r="D622" s="25" t="s">
        <v>6</v>
      </c>
      <c r="E622" s="10" t="str">
        <f t="shared" ca="1" si="558"/>
        <v>E Электро-, газо- и водоснабжение</v>
      </c>
      <c r="F622" s="23">
        <v>1.2</v>
      </c>
      <c r="G622" s="23">
        <v>1.3</v>
      </c>
      <c r="H622" s="23">
        <v>1.5</v>
      </c>
      <c r="I622" s="23">
        <v>1.5</v>
      </c>
      <c r="J622" s="23">
        <v>1.6</v>
      </c>
      <c r="K622" s="23">
        <v>1.6</v>
      </c>
      <c r="L622" s="23">
        <v>1.5</v>
      </c>
      <c r="M622" s="23">
        <v>1.5</v>
      </c>
      <c r="N622" s="23">
        <v>1.7</v>
      </c>
      <c r="O622" s="23">
        <v>1.8</v>
      </c>
      <c r="P622" s="35">
        <f t="shared" ref="P622:P633" si="593">F622/F$621</f>
        <v>7.8277886497064575E-3</v>
      </c>
      <c r="Q622" s="35">
        <f t="shared" ref="Q622:Q633" si="594">G622/G$621</f>
        <v>8.3120204603580571E-3</v>
      </c>
      <c r="R622" s="35">
        <f t="shared" ref="R622:R633" si="595">H622/H$621</f>
        <v>9.433962264150943E-3</v>
      </c>
      <c r="S622" s="35">
        <f t="shared" ref="S622:S633" si="596">I622/I$621</f>
        <v>9.5724313975749844E-3</v>
      </c>
      <c r="T622" s="35">
        <f t="shared" ref="T622:T633" si="597">J622/J$621</f>
        <v>1.0197578075207138E-2</v>
      </c>
      <c r="U622" s="35">
        <f t="shared" ref="U622:U633" si="598">K622/K$621</f>
        <v>1.0249839846252403E-2</v>
      </c>
      <c r="V622" s="35">
        <f t="shared" ref="V622:V633" si="599">L622/L$621</f>
        <v>9.299442033477991E-3</v>
      </c>
      <c r="W622" s="35">
        <f t="shared" ref="W622:W633" si="600">M622/M$621</f>
        <v>8.8443396226415092E-3</v>
      </c>
      <c r="X622" s="35">
        <f t="shared" ref="X622:X633" si="601">N622/N$621</f>
        <v>9.5936794582392772E-3</v>
      </c>
      <c r="Y622" s="35">
        <f t="shared" ref="Y622:Y633" si="602">O622/O$621</f>
        <v>1.0078387458006719E-2</v>
      </c>
      <c r="Z622" s="43" t="s">
        <v>64</v>
      </c>
      <c r="AA622" s="6" t="s">
        <v>183</v>
      </c>
      <c r="AB622" s="5" t="s">
        <v>263</v>
      </c>
      <c r="AC622" s="5" t="s">
        <v>314</v>
      </c>
    </row>
    <row r="623" spans="1:29" ht="63" hidden="1">
      <c r="A623" t="s">
        <v>321</v>
      </c>
      <c r="B623" s="10" t="str">
        <f t="shared" ca="1" si="557"/>
        <v>Исландия</v>
      </c>
      <c r="C623" s="6" t="s">
        <v>5</v>
      </c>
      <c r="D623" s="25" t="s">
        <v>6</v>
      </c>
      <c r="E623" s="10" t="str">
        <f t="shared" ca="1" si="558"/>
        <v xml:space="preserve">G Оптовая и розничная торговля; ремонт автомашин, мотоцивлов и продукция домохозяйств  </v>
      </c>
      <c r="F623" s="23">
        <v>21.2</v>
      </c>
      <c r="G623" s="23">
        <v>21.9</v>
      </c>
      <c r="H623" s="23">
        <v>23.2</v>
      </c>
      <c r="I623" s="23">
        <v>21.4</v>
      </c>
      <c r="J623" s="23">
        <v>20.6</v>
      </c>
      <c r="K623" s="23">
        <v>19.899999999999999</v>
      </c>
      <c r="L623" s="23">
        <v>22.5</v>
      </c>
      <c r="M623" s="23">
        <v>23.6</v>
      </c>
      <c r="N623" s="23">
        <v>25.5</v>
      </c>
      <c r="O623" s="23">
        <v>23.1</v>
      </c>
      <c r="P623" s="35">
        <f t="shared" si="593"/>
        <v>0.13829093281148075</v>
      </c>
      <c r="Q623" s="35">
        <f t="shared" si="594"/>
        <v>0.14002557544757033</v>
      </c>
      <c r="R623" s="35">
        <f t="shared" si="595"/>
        <v>0.14591194968553459</v>
      </c>
      <c r="S623" s="35">
        <f t="shared" si="596"/>
        <v>0.13656668793873644</v>
      </c>
      <c r="T623" s="35">
        <f t="shared" si="597"/>
        <v>0.13129381771829191</v>
      </c>
      <c r="U623" s="35">
        <f t="shared" si="598"/>
        <v>0.12748238308776424</v>
      </c>
      <c r="V623" s="35">
        <f t="shared" si="599"/>
        <v>0.13949163050216987</v>
      </c>
      <c r="W623" s="35">
        <f t="shared" si="600"/>
        <v>0.13915094339622644</v>
      </c>
      <c r="X623" s="35">
        <f t="shared" si="601"/>
        <v>0.14390519187358916</v>
      </c>
      <c r="Y623" s="35">
        <f t="shared" si="602"/>
        <v>0.12933930571108623</v>
      </c>
      <c r="Z623" s="6" t="s">
        <v>64</v>
      </c>
      <c r="AA623" s="6" t="s">
        <v>183</v>
      </c>
      <c r="AB623" s="5" t="s">
        <v>7</v>
      </c>
      <c r="AC623" s="30" t="s">
        <v>244</v>
      </c>
    </row>
    <row r="624" spans="1:29" ht="15.75" hidden="1">
      <c r="A624" t="s">
        <v>321</v>
      </c>
      <c r="B624" s="10" t="str">
        <f t="shared" ca="1" si="557"/>
        <v>Исландия</v>
      </c>
      <c r="C624" s="4" t="s">
        <v>5</v>
      </c>
      <c r="D624" s="25" t="s">
        <v>6</v>
      </c>
      <c r="E624" s="10" t="str">
        <f t="shared" ca="1" si="558"/>
        <v>H Отели и рестораны</v>
      </c>
      <c r="F624" s="23">
        <v>5.9</v>
      </c>
      <c r="G624" s="23">
        <v>6.4</v>
      </c>
      <c r="H624" s="23">
        <v>6.3</v>
      </c>
      <c r="I624" s="23">
        <v>5.5</v>
      </c>
      <c r="J624" s="23">
        <v>5.5</v>
      </c>
      <c r="K624" s="23">
        <v>5.3</v>
      </c>
      <c r="L624" s="23">
        <v>5.4</v>
      </c>
      <c r="M624" s="23">
        <v>6.1</v>
      </c>
      <c r="N624" s="23">
        <v>6.2</v>
      </c>
      <c r="O624" s="23">
        <v>6.4</v>
      </c>
      <c r="P624" s="35">
        <f t="shared" si="593"/>
        <v>3.8486627527723416E-2</v>
      </c>
      <c r="Q624" s="35">
        <f t="shared" si="594"/>
        <v>4.0920716112531973E-2</v>
      </c>
      <c r="R624" s="35">
        <f t="shared" si="595"/>
        <v>3.962264150943396E-2</v>
      </c>
      <c r="S624" s="35">
        <f t="shared" si="596"/>
        <v>3.5098915124441611E-2</v>
      </c>
      <c r="T624" s="35">
        <f t="shared" si="597"/>
        <v>3.5054174633524539E-2</v>
      </c>
      <c r="U624" s="35">
        <f t="shared" si="598"/>
        <v>3.3952594490711085E-2</v>
      </c>
      <c r="V624" s="35">
        <f t="shared" si="599"/>
        <v>3.3477991320520768E-2</v>
      </c>
      <c r="W624" s="35">
        <f t="shared" si="600"/>
        <v>3.5966981132075471E-2</v>
      </c>
      <c r="X624" s="35">
        <f t="shared" si="601"/>
        <v>3.4988713318284424E-2</v>
      </c>
      <c r="Y624" s="35">
        <f t="shared" si="602"/>
        <v>3.5834266517357223E-2</v>
      </c>
      <c r="Z624" s="4" t="s">
        <v>64</v>
      </c>
      <c r="AA624" s="6" t="s">
        <v>183</v>
      </c>
      <c r="AB624" s="5" t="s">
        <v>8</v>
      </c>
      <c r="AC624" s="30" t="s">
        <v>245</v>
      </c>
    </row>
    <row r="625" spans="1:29" ht="31.5" hidden="1">
      <c r="A625" t="s">
        <v>321</v>
      </c>
      <c r="B625" s="10" t="str">
        <f t="shared" ca="1" si="557"/>
        <v>Исландия</v>
      </c>
      <c r="C625" s="4" t="s">
        <v>5</v>
      </c>
      <c r="D625" s="25" t="s">
        <v>6</v>
      </c>
      <c r="E625" s="10" t="str">
        <f t="shared" ca="1" si="558"/>
        <v xml:space="preserve">I Транспорт, складское хозяйство и связь </v>
      </c>
      <c r="F625" s="23">
        <v>11.6</v>
      </c>
      <c r="G625" s="23">
        <v>10.6</v>
      </c>
      <c r="H625" s="23">
        <v>10.1</v>
      </c>
      <c r="I625" s="23">
        <v>9.6999999999999993</v>
      </c>
      <c r="J625" s="23">
        <v>9.6999999999999993</v>
      </c>
      <c r="K625" s="23">
        <v>10.8</v>
      </c>
      <c r="L625" s="23">
        <v>11.7</v>
      </c>
      <c r="M625" s="23">
        <v>12</v>
      </c>
      <c r="N625" s="23">
        <v>11.2</v>
      </c>
      <c r="O625" s="23">
        <v>11.5</v>
      </c>
      <c r="P625" s="35">
        <f t="shared" si="593"/>
        <v>7.5668623613829089E-2</v>
      </c>
      <c r="Q625" s="35">
        <f t="shared" si="594"/>
        <v>6.7774936061381075E-2</v>
      </c>
      <c r="R625" s="35">
        <f t="shared" si="595"/>
        <v>6.3522012578616352E-2</v>
      </c>
      <c r="S625" s="35">
        <f t="shared" si="596"/>
        <v>6.1901723037651561E-2</v>
      </c>
      <c r="T625" s="35">
        <f t="shared" si="597"/>
        <v>6.1822817080943268E-2</v>
      </c>
      <c r="U625" s="35">
        <f t="shared" si="598"/>
        <v>6.9186418962203719E-2</v>
      </c>
      <c r="V625" s="35">
        <f t="shared" si="599"/>
        <v>7.2535647861128316E-2</v>
      </c>
      <c r="W625" s="35">
        <f t="shared" si="600"/>
        <v>7.0754716981132074E-2</v>
      </c>
      <c r="X625" s="35">
        <f t="shared" si="601"/>
        <v>6.320541760722348E-2</v>
      </c>
      <c r="Y625" s="35">
        <f t="shared" si="602"/>
        <v>6.4389697648376265E-2</v>
      </c>
      <c r="Z625" s="4" t="s">
        <v>64</v>
      </c>
      <c r="AA625" s="6" t="s">
        <v>183</v>
      </c>
      <c r="AB625" s="5" t="s">
        <v>9</v>
      </c>
      <c r="AC625" s="30" t="s">
        <v>258</v>
      </c>
    </row>
    <row r="626" spans="1:29" ht="15.75" hidden="1">
      <c r="A626" t="s">
        <v>321</v>
      </c>
      <c r="B626" s="10" t="str">
        <f t="shared" ca="1" si="557"/>
        <v>Исландия</v>
      </c>
      <c r="C626" s="4" t="s">
        <v>5</v>
      </c>
      <c r="D626" s="25" t="s">
        <v>6</v>
      </c>
      <c r="E626" s="10" t="str">
        <f t="shared" ca="1" si="558"/>
        <v xml:space="preserve">J Финансовое посредничество </v>
      </c>
      <c r="F626" s="23">
        <v>5.7</v>
      </c>
      <c r="G626" s="23">
        <v>6.6</v>
      </c>
      <c r="H626" s="23">
        <v>6.5</v>
      </c>
      <c r="I626" s="23">
        <v>6.1</v>
      </c>
      <c r="J626" s="23">
        <v>6.2</v>
      </c>
      <c r="K626" s="23">
        <v>6.9</v>
      </c>
      <c r="L626" s="23">
        <v>6.6</v>
      </c>
      <c r="M626" s="23">
        <v>7.3</v>
      </c>
      <c r="N626" s="23">
        <v>8.6999999999999993</v>
      </c>
      <c r="O626" s="23">
        <v>9</v>
      </c>
      <c r="P626" s="35">
        <f t="shared" si="593"/>
        <v>3.7181996086105673E-2</v>
      </c>
      <c r="Q626" s="35">
        <f t="shared" si="594"/>
        <v>4.2199488491048591E-2</v>
      </c>
      <c r="R626" s="35">
        <f t="shared" si="595"/>
        <v>4.0880503144654086E-2</v>
      </c>
      <c r="S626" s="35">
        <f t="shared" si="596"/>
        <v>3.89278876834716E-2</v>
      </c>
      <c r="T626" s="35">
        <f t="shared" si="597"/>
        <v>3.9515615041427664E-2</v>
      </c>
      <c r="U626" s="35">
        <f t="shared" si="598"/>
        <v>4.4202434336963491E-2</v>
      </c>
      <c r="V626" s="35">
        <f t="shared" si="599"/>
        <v>4.091754494730316E-2</v>
      </c>
      <c r="W626" s="35">
        <f t="shared" si="600"/>
        <v>4.3042452830188677E-2</v>
      </c>
      <c r="X626" s="35">
        <f t="shared" si="601"/>
        <v>4.9097065462753949E-2</v>
      </c>
      <c r="Y626" s="35">
        <f t="shared" si="602"/>
        <v>5.0391937290033599E-2</v>
      </c>
      <c r="Z626" s="4" t="s">
        <v>64</v>
      </c>
      <c r="AA626" s="6" t="s">
        <v>183</v>
      </c>
      <c r="AB626" s="5" t="s">
        <v>10</v>
      </c>
      <c r="AC626" s="30" t="s">
        <v>259</v>
      </c>
    </row>
    <row r="627" spans="1:29" ht="31.5" hidden="1">
      <c r="A627" t="s">
        <v>321</v>
      </c>
      <c r="B627" s="10" t="str">
        <f t="shared" ca="1" si="557"/>
        <v>Исландия</v>
      </c>
      <c r="C627" s="4" t="s">
        <v>5</v>
      </c>
      <c r="D627" s="25" t="s">
        <v>6</v>
      </c>
      <c r="E627" s="10" t="str">
        <f t="shared" ca="1" si="558"/>
        <v xml:space="preserve">K Недвижимость, аренда и деловая активность </v>
      </c>
      <c r="F627" s="23">
        <v>11.1</v>
      </c>
      <c r="G627" s="23">
        <v>13</v>
      </c>
      <c r="H627" s="23">
        <v>13.5</v>
      </c>
      <c r="I627" s="23">
        <v>13.3</v>
      </c>
      <c r="J627" s="23">
        <v>14.3</v>
      </c>
      <c r="K627" s="23">
        <v>14.5</v>
      </c>
      <c r="L627" s="23">
        <v>15</v>
      </c>
      <c r="M627" s="23">
        <v>15.1</v>
      </c>
      <c r="N627" s="23">
        <v>17.2</v>
      </c>
      <c r="O627" s="23">
        <v>16.3</v>
      </c>
      <c r="P627" s="35">
        <f t="shared" si="593"/>
        <v>7.2407045009784732E-2</v>
      </c>
      <c r="Q627" s="35">
        <f t="shared" si="594"/>
        <v>8.3120204603580564E-2</v>
      </c>
      <c r="R627" s="35">
        <f t="shared" si="595"/>
        <v>8.4905660377358486E-2</v>
      </c>
      <c r="S627" s="35">
        <f t="shared" si="596"/>
        <v>8.4875558391831529E-2</v>
      </c>
      <c r="T627" s="35">
        <f t="shared" si="597"/>
        <v>9.1140854047163794E-2</v>
      </c>
      <c r="U627" s="35">
        <f t="shared" si="598"/>
        <v>9.2889173606662392E-2</v>
      </c>
      <c r="V627" s="35">
        <f t="shared" si="599"/>
        <v>9.2994420334779906E-2</v>
      </c>
      <c r="W627" s="35">
        <f t="shared" si="600"/>
        <v>8.9033018867924529E-2</v>
      </c>
      <c r="X627" s="35">
        <f t="shared" si="601"/>
        <v>9.7065462753950338E-2</v>
      </c>
      <c r="Y627" s="35">
        <f t="shared" si="602"/>
        <v>9.1265397536394177E-2</v>
      </c>
      <c r="Z627" s="4" t="s">
        <v>64</v>
      </c>
      <c r="AA627" s="6" t="s">
        <v>183</v>
      </c>
      <c r="AB627" s="5" t="s">
        <v>11</v>
      </c>
      <c r="AC627" s="30" t="s">
        <v>256</v>
      </c>
    </row>
    <row r="628" spans="1:29" ht="47.25" hidden="1">
      <c r="A628" t="s">
        <v>321</v>
      </c>
      <c r="B628" s="10" t="str">
        <f t="shared" ca="1" si="557"/>
        <v>Исландия</v>
      </c>
      <c r="C628" s="4" t="s">
        <v>5</v>
      </c>
      <c r="D628" s="25" t="s">
        <v>6</v>
      </c>
      <c r="E628" s="10" t="str">
        <f t="shared" ca="1" si="558"/>
        <v xml:space="preserve">L Государственное управление и оборона; обязательное соц.страхование </v>
      </c>
      <c r="F628" s="23">
        <v>7.6</v>
      </c>
      <c r="G628" s="23">
        <v>7</v>
      </c>
      <c r="H628" s="23">
        <v>6.2</v>
      </c>
      <c r="I628" s="23">
        <v>7.8</v>
      </c>
      <c r="J628" s="23">
        <v>8.1999999999999993</v>
      </c>
      <c r="K628" s="23">
        <v>7.6</v>
      </c>
      <c r="L628" s="23">
        <v>7.4</v>
      </c>
      <c r="M628" s="23">
        <v>10.1</v>
      </c>
      <c r="N628" s="23">
        <v>9</v>
      </c>
      <c r="O628" s="23">
        <v>9.6</v>
      </c>
      <c r="P628" s="35">
        <f t="shared" si="593"/>
        <v>4.9575994781474231E-2</v>
      </c>
      <c r="Q628" s="35">
        <f t="shared" si="594"/>
        <v>4.4757033248081841E-2</v>
      </c>
      <c r="R628" s="35">
        <f t="shared" si="595"/>
        <v>3.8993710691823898E-2</v>
      </c>
      <c r="S628" s="35">
        <f t="shared" si="596"/>
        <v>4.9776643267389918E-2</v>
      </c>
      <c r="T628" s="35">
        <f t="shared" si="597"/>
        <v>5.2262587635436578E-2</v>
      </c>
      <c r="U628" s="35">
        <f t="shared" si="598"/>
        <v>4.8686739269698909E-2</v>
      </c>
      <c r="V628" s="35">
        <f t="shared" si="599"/>
        <v>4.5877247365158087E-2</v>
      </c>
      <c r="W628" s="35">
        <f t="shared" si="600"/>
        <v>5.9551886792452831E-2</v>
      </c>
      <c r="X628" s="35">
        <f t="shared" si="601"/>
        <v>5.0790067720090294E-2</v>
      </c>
      <c r="Y628" s="35">
        <f t="shared" si="602"/>
        <v>5.3751399776035831E-2</v>
      </c>
      <c r="Z628" s="4" t="s">
        <v>64</v>
      </c>
      <c r="AA628" s="6" t="s">
        <v>183</v>
      </c>
      <c r="AB628" s="5" t="s">
        <v>12</v>
      </c>
      <c r="AC628" s="30" t="s">
        <v>257</v>
      </c>
    </row>
    <row r="629" spans="1:29" customFormat="1" ht="15.75" hidden="1">
      <c r="A629" t="s">
        <v>321</v>
      </c>
      <c r="B629" s="10" t="str">
        <f t="shared" ca="1" si="557"/>
        <v>Исландия</v>
      </c>
      <c r="C629" s="2" t="s">
        <v>5</v>
      </c>
      <c r="D629" s="18" t="s">
        <v>6</v>
      </c>
      <c r="E629" s="10" t="str">
        <f t="shared" ca="1" si="558"/>
        <v xml:space="preserve">M Образование </v>
      </c>
      <c r="F629" s="23">
        <v>9.1</v>
      </c>
      <c r="G629" s="23">
        <v>9.8000000000000007</v>
      </c>
      <c r="H629" s="23">
        <v>11.7</v>
      </c>
      <c r="I629" s="23">
        <v>12.7</v>
      </c>
      <c r="J629" s="23">
        <v>12.2</v>
      </c>
      <c r="K629" s="23">
        <v>12.1</v>
      </c>
      <c r="L629" s="23">
        <v>11.9</v>
      </c>
      <c r="M629" s="23">
        <v>12.5</v>
      </c>
      <c r="N629" s="23">
        <v>13.5</v>
      </c>
      <c r="O629" s="23">
        <v>14.6</v>
      </c>
      <c r="P629" s="35">
        <f t="shared" si="593"/>
        <v>5.9360730593607303E-2</v>
      </c>
      <c r="Q629" s="35">
        <f t="shared" si="594"/>
        <v>6.2659846547314574E-2</v>
      </c>
      <c r="R629" s="35">
        <f t="shared" si="595"/>
        <v>7.3584905660377356E-2</v>
      </c>
      <c r="S629" s="35">
        <f t="shared" si="596"/>
        <v>8.1046585832801527E-2</v>
      </c>
      <c r="T629" s="35">
        <f t="shared" si="597"/>
        <v>7.7756532823454419E-2</v>
      </c>
      <c r="U629" s="35">
        <f t="shared" si="598"/>
        <v>7.7514413837283788E-2</v>
      </c>
      <c r="V629" s="35">
        <f t="shared" si="599"/>
        <v>7.3775573465592062E-2</v>
      </c>
      <c r="W629" s="35">
        <f t="shared" si="600"/>
        <v>7.370283018867925E-2</v>
      </c>
      <c r="X629" s="35">
        <f t="shared" si="601"/>
        <v>7.6185101580135445E-2</v>
      </c>
      <c r="Y629" s="35">
        <f t="shared" si="602"/>
        <v>8.174692049272117E-2</v>
      </c>
      <c r="Z629" s="2" t="s">
        <v>64</v>
      </c>
      <c r="AA629" s="9" t="s">
        <v>183</v>
      </c>
      <c r="AB629" s="1" t="s">
        <v>13</v>
      </c>
      <c r="AC629" s="30" t="s">
        <v>254</v>
      </c>
    </row>
    <row r="630" spans="1:29" customFormat="1" ht="25.5" hidden="1">
      <c r="A630" t="s">
        <v>321</v>
      </c>
      <c r="B630" s="10" t="str">
        <f t="shared" ca="1" si="557"/>
        <v>Исландия</v>
      </c>
      <c r="C630" s="2" t="s">
        <v>5</v>
      </c>
      <c r="D630" s="18" t="s">
        <v>6</v>
      </c>
      <c r="E630" s="10" t="str">
        <f t="shared" ca="1" si="558"/>
        <v xml:space="preserve">N Здравоохранение и социальная работа </v>
      </c>
      <c r="F630" s="23">
        <v>21.3</v>
      </c>
      <c r="G630" s="23">
        <v>20.6</v>
      </c>
      <c r="H630" s="23">
        <v>22.1</v>
      </c>
      <c r="I630" s="23">
        <v>21.6</v>
      </c>
      <c r="J630" s="23">
        <v>24.8</v>
      </c>
      <c r="K630" s="23">
        <v>23</v>
      </c>
      <c r="L630" s="23">
        <v>24.5</v>
      </c>
      <c r="M630" s="23">
        <v>24.6</v>
      </c>
      <c r="N630" s="23">
        <v>26</v>
      </c>
      <c r="O630" s="23">
        <v>27.1</v>
      </c>
      <c r="P630" s="35">
        <f t="shared" si="593"/>
        <v>0.13894324853228962</v>
      </c>
      <c r="Q630" s="35">
        <f t="shared" si="594"/>
        <v>0.13171355498721227</v>
      </c>
      <c r="R630" s="35">
        <f t="shared" si="595"/>
        <v>0.1389937106918239</v>
      </c>
      <c r="S630" s="35">
        <f t="shared" si="596"/>
        <v>0.13784301212507979</v>
      </c>
      <c r="T630" s="35">
        <f t="shared" si="597"/>
        <v>0.15806246016571066</v>
      </c>
      <c r="U630" s="35">
        <f t="shared" si="598"/>
        <v>0.14734144778987829</v>
      </c>
      <c r="V630" s="35">
        <f t="shared" si="599"/>
        <v>0.15189088654680719</v>
      </c>
      <c r="W630" s="35">
        <f t="shared" si="600"/>
        <v>0.14504716981132076</v>
      </c>
      <c r="X630" s="35">
        <f t="shared" si="601"/>
        <v>0.14672686230248308</v>
      </c>
      <c r="Y630" s="35">
        <f t="shared" si="602"/>
        <v>0.15173572228443449</v>
      </c>
      <c r="Z630" s="2" t="s">
        <v>64</v>
      </c>
      <c r="AA630" s="9" t="s">
        <v>183</v>
      </c>
      <c r="AB630" s="1" t="s">
        <v>14</v>
      </c>
      <c r="AC630" s="30" t="s">
        <v>255</v>
      </c>
    </row>
    <row r="631" spans="1:29" ht="30" hidden="1">
      <c r="A631" t="s">
        <v>321</v>
      </c>
      <c r="B631" s="10" t="str">
        <f t="shared" ca="1" si="557"/>
        <v>Исландия</v>
      </c>
      <c r="C631" s="4" t="s">
        <v>5</v>
      </c>
      <c r="D631" s="25" t="s">
        <v>6</v>
      </c>
      <c r="E631" s="10" t="str">
        <f t="shared" ca="1" si="558"/>
        <v>O Прочие виды коммунальных, социальных и личных услуг</v>
      </c>
      <c r="F631" s="23">
        <v>9.8000000000000007</v>
      </c>
      <c r="G631" s="23">
        <v>10.5</v>
      </c>
      <c r="H631" s="23">
        <v>9.6</v>
      </c>
      <c r="I631" s="23">
        <v>10.1</v>
      </c>
      <c r="J631" s="23">
        <v>9.8000000000000007</v>
      </c>
      <c r="K631" s="23">
        <v>10.5</v>
      </c>
      <c r="L631" s="23">
        <v>10.1</v>
      </c>
      <c r="M631" s="23">
        <v>10.9</v>
      </c>
      <c r="N631" s="23">
        <v>12.1</v>
      </c>
      <c r="O631" s="23">
        <v>12.5</v>
      </c>
      <c r="P631" s="35">
        <f t="shared" si="593"/>
        <v>6.3926940639269403E-2</v>
      </c>
      <c r="Q631" s="35">
        <f t="shared" si="594"/>
        <v>6.7135549872122766E-2</v>
      </c>
      <c r="R631" s="35">
        <f t="shared" si="595"/>
        <v>6.0377358490566038E-2</v>
      </c>
      <c r="S631" s="35">
        <f t="shared" si="596"/>
        <v>6.4454371410338232E-2</v>
      </c>
      <c r="T631" s="35">
        <f t="shared" si="597"/>
        <v>6.2460165710643722E-2</v>
      </c>
      <c r="U631" s="35">
        <f t="shared" si="598"/>
        <v>6.726457399103139E-2</v>
      </c>
      <c r="V631" s="35">
        <f t="shared" si="599"/>
        <v>6.2616243025418475E-2</v>
      </c>
      <c r="W631" s="35">
        <f t="shared" si="600"/>
        <v>6.4268867924528308E-2</v>
      </c>
      <c r="X631" s="35">
        <f t="shared" si="601"/>
        <v>6.8284424379232503E-2</v>
      </c>
      <c r="Y631" s="35">
        <f t="shared" si="602"/>
        <v>6.9988801791713323E-2</v>
      </c>
      <c r="Z631" s="4" t="s">
        <v>64</v>
      </c>
      <c r="AA631" s="6" t="s">
        <v>183</v>
      </c>
      <c r="AB631" s="49" t="s">
        <v>266</v>
      </c>
      <c r="AC631" s="49" t="s">
        <v>315</v>
      </c>
    </row>
    <row r="632" spans="1:29" customFormat="1" ht="31.5" hidden="1">
      <c r="A632" t="s">
        <v>321</v>
      </c>
      <c r="B632" s="10" t="str">
        <f t="shared" ca="1" si="557"/>
        <v>Исландия</v>
      </c>
      <c r="C632" s="2" t="s">
        <v>5</v>
      </c>
      <c r="D632" s="18" t="s">
        <v>6</v>
      </c>
      <c r="E632" s="10" t="str">
        <f t="shared" ca="1" si="558"/>
        <v>Q Экс-территориальные организации и органы</v>
      </c>
      <c r="F632" s="23">
        <v>0.7</v>
      </c>
      <c r="G632" s="23">
        <v>0.8</v>
      </c>
      <c r="H632" s="23">
        <v>0.9</v>
      </c>
      <c r="I632" s="23">
        <v>0.8</v>
      </c>
      <c r="J632" s="23">
        <v>0.5</v>
      </c>
      <c r="K632" s="23">
        <v>0.3</v>
      </c>
      <c r="L632" s="23">
        <v>0.4</v>
      </c>
      <c r="M632" s="23">
        <v>0.4</v>
      </c>
      <c r="N632" s="23">
        <v>0.5</v>
      </c>
      <c r="O632" s="23">
        <v>0.1</v>
      </c>
      <c r="P632" s="35">
        <f t="shared" si="593"/>
        <v>4.5662100456621002E-3</v>
      </c>
      <c r="Q632" s="35">
        <f t="shared" si="594"/>
        <v>5.1150895140664966E-3</v>
      </c>
      <c r="R632" s="35">
        <f t="shared" si="595"/>
        <v>5.6603773584905665E-3</v>
      </c>
      <c r="S632" s="35">
        <f t="shared" si="596"/>
        <v>5.1052967453733252E-3</v>
      </c>
      <c r="T632" s="35">
        <f t="shared" si="597"/>
        <v>3.1867431485022306E-3</v>
      </c>
      <c r="U632" s="35">
        <f t="shared" si="598"/>
        <v>1.9218449711723255E-3</v>
      </c>
      <c r="V632" s="35">
        <f t="shared" si="599"/>
        <v>2.4798512089274642E-3</v>
      </c>
      <c r="W632" s="35">
        <f t="shared" si="600"/>
        <v>2.3584905660377362E-3</v>
      </c>
      <c r="X632" s="35">
        <f t="shared" si="601"/>
        <v>2.8216704288939053E-3</v>
      </c>
      <c r="Y632" s="35">
        <f t="shared" si="602"/>
        <v>5.5991041433370661E-4</v>
      </c>
      <c r="Z632" s="2" t="s">
        <v>64</v>
      </c>
      <c r="AA632" s="9" t="s">
        <v>183</v>
      </c>
      <c r="AB632" s="1" t="s">
        <v>264</v>
      </c>
      <c r="AC632" s="1" t="s">
        <v>316</v>
      </c>
    </row>
    <row r="633" spans="1:29" customFormat="1" ht="31.5" hidden="1">
      <c r="A633" t="s">
        <v>321</v>
      </c>
      <c r="B633" s="10" t="str">
        <f t="shared" ca="1" si="557"/>
        <v>Исландия</v>
      </c>
      <c r="C633" s="2" t="s">
        <v>5</v>
      </c>
      <c r="D633" s="18" t="s">
        <v>6</v>
      </c>
      <c r="E633" s="10" t="str">
        <f t="shared" ca="1" si="558"/>
        <v>X Не классифируемое по экономической деятельности</v>
      </c>
      <c r="F633" s="23">
        <v>0.1</v>
      </c>
      <c r="G633" s="23">
        <v>0.2</v>
      </c>
      <c r="H633" s="23">
        <v>0.4</v>
      </c>
      <c r="I633" s="23">
        <v>0.3</v>
      </c>
      <c r="J633" s="23">
        <v>0.1</v>
      </c>
      <c r="K633" s="23">
        <v>0.3</v>
      </c>
      <c r="L633" s="23">
        <v>0.2</v>
      </c>
      <c r="M633" s="23">
        <v>0</v>
      </c>
      <c r="N633" s="23">
        <v>0.3</v>
      </c>
      <c r="O633" s="23">
        <v>0.1</v>
      </c>
      <c r="P633" s="35">
        <f t="shared" si="593"/>
        <v>6.5231572080887146E-4</v>
      </c>
      <c r="Q633" s="35">
        <f t="shared" si="594"/>
        <v>1.2787723785166241E-3</v>
      </c>
      <c r="R633" s="35">
        <f t="shared" si="595"/>
        <v>2.5157232704402519E-3</v>
      </c>
      <c r="S633" s="35">
        <f t="shared" si="596"/>
        <v>1.9144862795149968E-3</v>
      </c>
      <c r="T633" s="35">
        <f t="shared" si="597"/>
        <v>6.3734862970044612E-4</v>
      </c>
      <c r="U633" s="35">
        <f t="shared" si="598"/>
        <v>1.9218449711723255E-3</v>
      </c>
      <c r="V633" s="35">
        <f t="shared" si="599"/>
        <v>1.2399256044637321E-3</v>
      </c>
      <c r="W633" s="35">
        <f t="shared" si="600"/>
        <v>0</v>
      </c>
      <c r="X633" s="35">
        <f t="shared" si="601"/>
        <v>1.6930022573363431E-3</v>
      </c>
      <c r="Y633" s="35">
        <f t="shared" si="602"/>
        <v>5.5991041433370661E-4</v>
      </c>
      <c r="Z633" s="2" t="s">
        <v>64</v>
      </c>
      <c r="AA633" s="9" t="s">
        <v>183</v>
      </c>
      <c r="AB633" s="1" t="s">
        <v>265</v>
      </c>
      <c r="AC633" s="1" t="s">
        <v>317</v>
      </c>
    </row>
    <row r="634" spans="1:29" ht="15.75" hidden="1">
      <c r="A634" t="s">
        <v>319</v>
      </c>
      <c r="B634" s="10" t="str">
        <f t="shared" ca="1" si="557"/>
        <v>Индонезия</v>
      </c>
      <c r="C634" s="10" t="s">
        <v>5</v>
      </c>
      <c r="D634" s="25" t="s">
        <v>6</v>
      </c>
      <c r="E634" s="10" t="str">
        <f t="shared" ca="1" si="558"/>
        <v xml:space="preserve">Итого </v>
      </c>
      <c r="F634" s="22">
        <v>88041.24</v>
      </c>
      <c r="G634" s="23">
        <v>89838</v>
      </c>
      <c r="H634" s="23">
        <v>90807</v>
      </c>
      <c r="I634" s="23">
        <v>91647</v>
      </c>
      <c r="J634" s="23">
        <v>92811</v>
      </c>
      <c r="K634" s="23">
        <v>93722</v>
      </c>
      <c r="L634" s="23">
        <v>93958</v>
      </c>
      <c r="M634" s="23">
        <v>95457</v>
      </c>
      <c r="N634" s="23">
        <v>99930</v>
      </c>
      <c r="O634" s="23">
        <v>102553</v>
      </c>
      <c r="P634" s="34">
        <f t="shared" ref="P634:Y634" si="603">F634/F$634</f>
        <v>1</v>
      </c>
      <c r="Q634" s="35">
        <f t="shared" si="603"/>
        <v>1</v>
      </c>
      <c r="R634" s="35">
        <f t="shared" si="603"/>
        <v>1</v>
      </c>
      <c r="S634" s="35">
        <f t="shared" si="603"/>
        <v>1</v>
      </c>
      <c r="T634" s="35">
        <f t="shared" si="603"/>
        <v>1</v>
      </c>
      <c r="U634" s="35">
        <f t="shared" si="603"/>
        <v>1</v>
      </c>
      <c r="V634" s="35">
        <f t="shared" si="603"/>
        <v>1</v>
      </c>
      <c r="W634" s="35">
        <f t="shared" si="603"/>
        <v>1</v>
      </c>
      <c r="X634" s="35">
        <f t="shared" si="603"/>
        <v>1</v>
      </c>
      <c r="Y634" s="35">
        <f t="shared" si="603"/>
        <v>1</v>
      </c>
      <c r="Z634" s="10" t="s">
        <v>65</v>
      </c>
      <c r="AA634" s="9" t="s">
        <v>184</v>
      </c>
      <c r="AB634" s="5" t="s">
        <v>262</v>
      </c>
      <c r="AC634" s="30" t="s">
        <v>260</v>
      </c>
    </row>
    <row r="635" spans="1:29" ht="31.5" hidden="1">
      <c r="A635" t="s">
        <v>319</v>
      </c>
      <c r="B635" s="10" t="str">
        <f t="shared" ca="1" si="557"/>
        <v>Индонезия</v>
      </c>
      <c r="C635" s="43" t="s">
        <v>5</v>
      </c>
      <c r="D635" s="25" t="s">
        <v>6</v>
      </c>
      <c r="E635" s="10" t="str">
        <f t="shared" ca="1" si="558"/>
        <v>E Электро-, газо- и водоснабжение</v>
      </c>
      <c r="F635" s="22">
        <v>69.58</v>
      </c>
      <c r="G635" s="23">
        <v>71</v>
      </c>
      <c r="H635" s="23">
        <v>141</v>
      </c>
      <c r="I635" s="23">
        <v>178</v>
      </c>
      <c r="J635" s="23">
        <v>152</v>
      </c>
      <c r="K635" s="23">
        <v>228</v>
      </c>
      <c r="L635" s="23">
        <v>195</v>
      </c>
      <c r="M635" s="23">
        <v>228</v>
      </c>
      <c r="N635" s="23">
        <v>175</v>
      </c>
      <c r="O635" s="23">
        <v>201</v>
      </c>
      <c r="P635" s="34">
        <f t="shared" ref="P635:P646" si="604">F635/F$634</f>
        <v>7.903114494979852E-4</v>
      </c>
      <c r="Q635" s="35">
        <f t="shared" ref="Q635:Q646" si="605">G635/G$634</f>
        <v>7.903114494979853E-4</v>
      </c>
      <c r="R635" s="35">
        <f t="shared" ref="R635:R646" si="606">H635/H$634</f>
        <v>1.5527437312101489E-3</v>
      </c>
      <c r="S635" s="35">
        <f t="shared" ref="S635:S646" si="607">I635/I$634</f>
        <v>1.9422348794832347E-3</v>
      </c>
      <c r="T635" s="35">
        <f t="shared" ref="T635:T646" si="608">J635/J$634</f>
        <v>1.6377369061856893E-3</v>
      </c>
      <c r="U635" s="35">
        <f t="shared" ref="U635:U646" si="609">K635/K$634</f>
        <v>2.4327265743368685E-3</v>
      </c>
      <c r="V635" s="35">
        <f t="shared" ref="V635:V646" si="610">L635/L$634</f>
        <v>2.0753953894293194E-3</v>
      </c>
      <c r="W635" s="35">
        <f t="shared" ref="W635:W646" si="611">M635/M$634</f>
        <v>2.3885100097426068E-3</v>
      </c>
      <c r="X635" s="35">
        <f t="shared" ref="X635:X646" si="612">N635/N$634</f>
        <v>1.7512258581006705E-3</v>
      </c>
      <c r="Y635" s="35">
        <f t="shared" ref="Y635:Y646" si="613">O635/O$634</f>
        <v>1.959962165904459E-3</v>
      </c>
      <c r="Z635" s="43" t="s">
        <v>65</v>
      </c>
      <c r="AA635" s="6" t="s">
        <v>184</v>
      </c>
      <c r="AB635" s="5" t="s">
        <v>263</v>
      </c>
      <c r="AC635" s="5" t="s">
        <v>314</v>
      </c>
    </row>
    <row r="636" spans="1:29" ht="63" hidden="1">
      <c r="A636" t="s">
        <v>319</v>
      </c>
      <c r="B636" s="10" t="str">
        <f t="shared" ca="1" si="557"/>
        <v>Индонезия</v>
      </c>
      <c r="C636" s="6" t="s">
        <v>5</v>
      </c>
      <c r="D636" s="25" t="s">
        <v>6</v>
      </c>
      <c r="E636" s="10" t="str">
        <f t="shared" ca="1" si="558"/>
        <v xml:space="preserve">G Оптовая и розничная торговля; ремонт автомашин, мотоцивлов и продукция домохозяйств  </v>
      </c>
      <c r="F636" s="22">
        <v>14920.5</v>
      </c>
      <c r="G636" s="23">
        <v>15225</v>
      </c>
      <c r="H636" s="23">
        <v>16901</v>
      </c>
      <c r="I636" s="23">
        <v>17315</v>
      </c>
      <c r="J636" s="23">
        <v>16787</v>
      </c>
      <c r="K636" s="23">
        <v>18458</v>
      </c>
      <c r="L636" s="23">
        <v>16748</v>
      </c>
      <c r="M636" s="23">
        <v>17383</v>
      </c>
      <c r="N636" s="23">
        <v>16531</v>
      </c>
      <c r="O636" s="23">
        <v>17153</v>
      </c>
      <c r="P636" s="34">
        <f t="shared" si="604"/>
        <v>0.1694717157550257</v>
      </c>
      <c r="Q636" s="35">
        <f t="shared" si="605"/>
        <v>0.1694717157550257</v>
      </c>
      <c r="R636" s="35">
        <f t="shared" si="606"/>
        <v>0.18612001277434559</v>
      </c>
      <c r="S636" s="35">
        <f t="shared" si="607"/>
        <v>0.18893144347332699</v>
      </c>
      <c r="T636" s="35">
        <f t="shared" si="608"/>
        <v>0.1808729568693366</v>
      </c>
      <c r="U636" s="35">
        <f t="shared" si="609"/>
        <v>0.19694415398732421</v>
      </c>
      <c r="V636" s="35">
        <f t="shared" si="610"/>
        <v>0.17824985631878074</v>
      </c>
      <c r="W636" s="35">
        <f t="shared" si="611"/>
        <v>0.18210293640068304</v>
      </c>
      <c r="X636" s="35">
        <f t="shared" si="612"/>
        <v>0.16542579805864105</v>
      </c>
      <c r="Y636" s="35">
        <f t="shared" si="613"/>
        <v>0.16725985587939896</v>
      </c>
      <c r="Z636" s="6" t="s">
        <v>65</v>
      </c>
      <c r="AA636" s="6" t="s">
        <v>184</v>
      </c>
      <c r="AB636" s="5" t="s">
        <v>7</v>
      </c>
      <c r="AC636" s="30" t="s">
        <v>244</v>
      </c>
    </row>
    <row r="637" spans="1:29" ht="15.75" hidden="1">
      <c r="A637" t="s">
        <v>319</v>
      </c>
      <c r="B637" s="10" t="str">
        <f t="shared" ca="1" si="557"/>
        <v>Индонезия</v>
      </c>
      <c r="C637" s="4" t="s">
        <v>5</v>
      </c>
      <c r="D637" s="25" t="s">
        <v>6</v>
      </c>
      <c r="E637" s="10" t="str">
        <f t="shared" ca="1" si="558"/>
        <v>H Отели и рестораны</v>
      </c>
      <c r="F637" s="22">
        <v>3198.72</v>
      </c>
      <c r="G637" s="23">
        <v>3264</v>
      </c>
      <c r="H637" s="23">
        <v>568</v>
      </c>
      <c r="I637" s="23">
        <v>480</v>
      </c>
      <c r="J637" s="23">
        <v>462</v>
      </c>
      <c r="K637" s="23">
        <v>661</v>
      </c>
      <c r="L637" s="23">
        <v>1161</v>
      </c>
      <c r="M637" s="23">
        <v>1832</v>
      </c>
      <c r="N637" s="23">
        <v>4023</v>
      </c>
      <c r="O637" s="23">
        <v>4069</v>
      </c>
      <c r="P637" s="34">
        <f t="shared" si="604"/>
        <v>3.6332064382555262E-2</v>
      </c>
      <c r="Q637" s="35">
        <f t="shared" si="605"/>
        <v>3.6332064382555269E-2</v>
      </c>
      <c r="R637" s="35">
        <f t="shared" si="606"/>
        <v>6.2550243923926571E-3</v>
      </c>
      <c r="S637" s="35">
        <f t="shared" si="607"/>
        <v>5.2374873154604077E-3</v>
      </c>
      <c r="T637" s="35">
        <f t="shared" si="608"/>
        <v>4.9778582280117657E-3</v>
      </c>
      <c r="U637" s="35">
        <f t="shared" si="609"/>
        <v>7.0527730948976757E-3</v>
      </c>
      <c r="V637" s="35">
        <f t="shared" si="610"/>
        <v>1.2356584857063795E-2</v>
      </c>
      <c r="W637" s="35">
        <f t="shared" si="611"/>
        <v>1.9191887446703752E-2</v>
      </c>
      <c r="X637" s="35">
        <f t="shared" si="612"/>
        <v>4.0258180726508559E-2</v>
      </c>
      <c r="Y637" s="35">
        <f t="shared" si="613"/>
        <v>3.9677045040125591E-2</v>
      </c>
      <c r="Z637" s="4" t="s">
        <v>65</v>
      </c>
      <c r="AA637" s="6" t="s">
        <v>184</v>
      </c>
      <c r="AB637" s="5" t="s">
        <v>8</v>
      </c>
      <c r="AC637" s="30" t="s">
        <v>245</v>
      </c>
    </row>
    <row r="638" spans="1:29" ht="31.5" hidden="1">
      <c r="A638" t="s">
        <v>319</v>
      </c>
      <c r="B638" s="10" t="str">
        <f t="shared" ca="1" si="557"/>
        <v>Индонезия</v>
      </c>
      <c r="C638" s="4" t="s">
        <v>5</v>
      </c>
      <c r="D638" s="25" t="s">
        <v>6</v>
      </c>
      <c r="E638" s="10" t="str">
        <f t="shared" ca="1" si="558"/>
        <v xml:space="preserve">I Транспорт, складское хозяйство и связь </v>
      </c>
      <c r="F638" s="22">
        <v>4462.92</v>
      </c>
      <c r="G638" s="23">
        <v>4554</v>
      </c>
      <c r="H638" s="23">
        <v>4448</v>
      </c>
      <c r="I638" s="23">
        <v>4673</v>
      </c>
      <c r="J638" s="23">
        <v>4940</v>
      </c>
      <c r="K638" s="23">
        <v>5481</v>
      </c>
      <c r="L638" s="23">
        <v>5653</v>
      </c>
      <c r="M638" s="23">
        <v>5662</v>
      </c>
      <c r="N638" s="23">
        <v>5959</v>
      </c>
      <c r="O638" s="23">
        <v>6180</v>
      </c>
      <c r="P638" s="34">
        <f t="shared" si="604"/>
        <v>5.0691244239631332E-2</v>
      </c>
      <c r="Q638" s="35">
        <f t="shared" si="605"/>
        <v>5.0691244239631339E-2</v>
      </c>
      <c r="R638" s="35">
        <f t="shared" si="606"/>
        <v>4.8983007917891792E-2</v>
      </c>
      <c r="S638" s="35">
        <f t="shared" si="607"/>
        <v>5.0989121302388515E-2</v>
      </c>
      <c r="T638" s="35">
        <f t="shared" si="608"/>
        <v>5.3226449451034899E-2</v>
      </c>
      <c r="U638" s="35">
        <f t="shared" si="609"/>
        <v>5.8481466464650779E-2</v>
      </c>
      <c r="V638" s="35">
        <f t="shared" si="610"/>
        <v>6.0165180186892014E-2</v>
      </c>
      <c r="W638" s="35">
        <f t="shared" si="611"/>
        <v>5.93146652419414E-2</v>
      </c>
      <c r="X638" s="35">
        <f t="shared" si="612"/>
        <v>5.9631742219553689E-2</v>
      </c>
      <c r="Y638" s="35">
        <f t="shared" si="613"/>
        <v>6.0261523309898299E-2</v>
      </c>
      <c r="Z638" s="4" t="s">
        <v>65</v>
      </c>
      <c r="AA638" s="6" t="s">
        <v>184</v>
      </c>
      <c r="AB638" s="5" t="s">
        <v>9</v>
      </c>
      <c r="AC638" s="30" t="s">
        <v>258</v>
      </c>
    </row>
    <row r="639" spans="1:29" ht="15.75" hidden="1">
      <c r="A639" t="s">
        <v>319</v>
      </c>
      <c r="B639" s="10" t="str">
        <f t="shared" ca="1" si="557"/>
        <v>Индонезия</v>
      </c>
      <c r="C639" s="4" t="s">
        <v>5</v>
      </c>
      <c r="D639" s="25" t="s">
        <v>6</v>
      </c>
      <c r="E639" s="10" t="str">
        <f t="shared" ca="1" si="558"/>
        <v xml:space="preserve">J Финансовое посредничество </v>
      </c>
      <c r="F639" s="22">
        <v>459.62</v>
      </c>
      <c r="G639" s="23">
        <v>469</v>
      </c>
      <c r="H639" s="23">
        <v>466</v>
      </c>
      <c r="I639" s="23">
        <v>499</v>
      </c>
      <c r="J639" s="23">
        <v>408</v>
      </c>
      <c r="K639" s="23">
        <v>486</v>
      </c>
      <c r="L639" s="23">
        <v>556</v>
      </c>
      <c r="M639" s="23">
        <v>678</v>
      </c>
      <c r="N639" s="23">
        <v>740</v>
      </c>
      <c r="O639" s="23">
        <v>691</v>
      </c>
      <c r="P639" s="34">
        <f t="shared" si="604"/>
        <v>5.2205080255571133E-3</v>
      </c>
      <c r="Q639" s="35">
        <f t="shared" si="605"/>
        <v>5.2205080255571142E-3</v>
      </c>
      <c r="R639" s="35">
        <f t="shared" si="606"/>
        <v>5.1317629698151021E-3</v>
      </c>
      <c r="S639" s="35">
        <f t="shared" si="607"/>
        <v>5.4448045216973825E-3</v>
      </c>
      <c r="T639" s="35">
        <f t="shared" si="608"/>
        <v>4.3960306429194811E-3</v>
      </c>
      <c r="U639" s="35">
        <f t="shared" si="609"/>
        <v>5.1855487505601677E-3</v>
      </c>
      <c r="V639" s="35">
        <f t="shared" si="610"/>
        <v>5.917537623193342E-3</v>
      </c>
      <c r="W639" s="35">
        <f t="shared" si="611"/>
        <v>7.1026745026556461E-3</v>
      </c>
      <c r="X639" s="35">
        <f t="shared" si="612"/>
        <v>7.405183628539978E-3</v>
      </c>
      <c r="Y639" s="35">
        <f t="shared" si="613"/>
        <v>6.7379793862685639E-3</v>
      </c>
      <c r="Z639" s="4" t="s">
        <v>65</v>
      </c>
      <c r="AA639" s="6" t="s">
        <v>184</v>
      </c>
      <c r="AB639" s="5" t="s">
        <v>10</v>
      </c>
      <c r="AC639" s="30" t="s">
        <v>259</v>
      </c>
    </row>
    <row r="640" spans="1:29" ht="31.5" hidden="1">
      <c r="A640" t="s">
        <v>319</v>
      </c>
      <c r="B640" s="10" t="str">
        <f t="shared" ca="1" si="557"/>
        <v>Индонезия</v>
      </c>
      <c r="C640" s="4" t="s">
        <v>5</v>
      </c>
      <c r="D640" s="25" t="s">
        <v>6</v>
      </c>
      <c r="E640" s="10" t="str">
        <f t="shared" ca="1" si="558"/>
        <v xml:space="preserve">K Недвижимость, аренда и деловая активность </v>
      </c>
      <c r="F640" s="22">
        <v>404.74</v>
      </c>
      <c r="G640" s="23">
        <v>413</v>
      </c>
      <c r="H640" s="23">
        <v>662</v>
      </c>
      <c r="I640" s="23">
        <v>493</v>
      </c>
      <c r="J640" s="23">
        <v>899</v>
      </c>
      <c r="K640" s="23">
        <v>639</v>
      </c>
      <c r="L640" s="23">
        <v>586</v>
      </c>
      <c r="M640" s="23">
        <v>668</v>
      </c>
      <c r="N640" s="23">
        <v>660</v>
      </c>
      <c r="O640" s="23">
        <v>769</v>
      </c>
      <c r="P640" s="34">
        <f t="shared" si="604"/>
        <v>4.5971637836995476E-3</v>
      </c>
      <c r="Q640" s="35">
        <f t="shared" si="605"/>
        <v>4.5971637836995484E-3</v>
      </c>
      <c r="R640" s="35">
        <f t="shared" si="606"/>
        <v>7.2901868798660894E-3</v>
      </c>
      <c r="S640" s="35">
        <f t="shared" si="607"/>
        <v>5.379335930254127E-3</v>
      </c>
      <c r="T640" s="35">
        <f t="shared" si="608"/>
        <v>9.6863518332956228E-3</v>
      </c>
      <c r="U640" s="35">
        <f t="shared" si="609"/>
        <v>6.8180363201809611E-3</v>
      </c>
      <c r="V640" s="35">
        <f t="shared" si="610"/>
        <v>6.2368292215670834E-3</v>
      </c>
      <c r="W640" s="35">
        <f t="shared" si="611"/>
        <v>6.9979152917020232E-3</v>
      </c>
      <c r="X640" s="35">
        <f t="shared" si="612"/>
        <v>6.6046232362653862E-3</v>
      </c>
      <c r="Y640" s="35">
        <f t="shared" si="613"/>
        <v>7.4985617193061146E-3</v>
      </c>
      <c r="Z640" s="4" t="s">
        <v>65</v>
      </c>
      <c r="AA640" s="6" t="s">
        <v>184</v>
      </c>
      <c r="AB640" s="5" t="s">
        <v>11</v>
      </c>
      <c r="AC640" s="30" t="s">
        <v>256</v>
      </c>
    </row>
    <row r="641" spans="1:29" ht="47.25" hidden="1">
      <c r="A641" t="s">
        <v>319</v>
      </c>
      <c r="B641" s="10" t="str">
        <f t="shared" ca="1" si="557"/>
        <v>Индонезия</v>
      </c>
      <c r="C641" s="4" t="s">
        <v>5</v>
      </c>
      <c r="D641" s="25" t="s">
        <v>6</v>
      </c>
      <c r="E641" s="10" t="str">
        <f t="shared" ca="1" si="558"/>
        <v xml:space="preserve">L Государственное управление и оборона; обязательное соц.страхование </v>
      </c>
      <c r="F641" s="22">
        <v>2784.18</v>
      </c>
      <c r="G641" s="23">
        <v>2841</v>
      </c>
      <c r="H641" s="23">
        <v>2736</v>
      </c>
      <c r="I641" s="23">
        <v>2779</v>
      </c>
      <c r="J641" s="23">
        <v>2638</v>
      </c>
      <c r="K641" s="23">
        <v>2683</v>
      </c>
      <c r="L641" s="23">
        <v>2587</v>
      </c>
      <c r="M641" s="23">
        <v>2837</v>
      </c>
      <c r="N641" s="23">
        <v>2679</v>
      </c>
      <c r="O641" s="23">
        <v>2521</v>
      </c>
      <c r="P641" s="34">
        <f t="shared" si="604"/>
        <v>3.1623589127095432E-2</v>
      </c>
      <c r="Q641" s="35">
        <f t="shared" si="605"/>
        <v>3.1623589127095439E-2</v>
      </c>
      <c r="R641" s="35">
        <f t="shared" si="606"/>
        <v>3.0129835805609701E-2</v>
      </c>
      <c r="S641" s="35">
        <f t="shared" si="607"/>
        <v>3.032286927013432E-2</v>
      </c>
      <c r="T641" s="35">
        <f t="shared" si="608"/>
        <v>2.8423354990249002E-2</v>
      </c>
      <c r="U641" s="35">
        <f t="shared" si="609"/>
        <v>2.8627216662043063E-2</v>
      </c>
      <c r="V641" s="35">
        <f t="shared" si="610"/>
        <v>2.7533578833095637E-2</v>
      </c>
      <c r="W641" s="35">
        <f t="shared" si="611"/>
        <v>2.9720188147542872E-2</v>
      </c>
      <c r="X641" s="35">
        <f t="shared" si="612"/>
        <v>2.6808766136295407E-2</v>
      </c>
      <c r="Y641" s="35">
        <f t="shared" si="613"/>
        <v>2.458241104599573E-2</v>
      </c>
      <c r="Z641" s="4" t="s">
        <v>65</v>
      </c>
      <c r="AA641" s="6" t="s">
        <v>184</v>
      </c>
      <c r="AB641" s="5" t="s">
        <v>12</v>
      </c>
      <c r="AC641" s="30" t="s">
        <v>257</v>
      </c>
    </row>
    <row r="642" spans="1:29" customFormat="1" ht="15.75" hidden="1">
      <c r="A642" t="s">
        <v>319</v>
      </c>
      <c r="B642" s="10" t="str">
        <f t="shared" ca="1" si="557"/>
        <v>Индонезия</v>
      </c>
      <c r="C642" s="2" t="s">
        <v>5</v>
      </c>
      <c r="D642" s="18" t="s">
        <v>6</v>
      </c>
      <c r="E642" s="10" t="str">
        <f t="shared" ca="1" si="558"/>
        <v xml:space="preserve">M Образование </v>
      </c>
      <c r="F642" s="22">
        <v>2364.7399999999998</v>
      </c>
      <c r="G642" s="23">
        <v>2413</v>
      </c>
      <c r="H642" s="23">
        <v>2566</v>
      </c>
      <c r="I642" s="23">
        <v>2501</v>
      </c>
      <c r="J642" s="23">
        <v>2362</v>
      </c>
      <c r="K642" s="23">
        <v>2660</v>
      </c>
      <c r="L642" s="23">
        <v>2872</v>
      </c>
      <c r="M642" s="23">
        <v>3179</v>
      </c>
      <c r="N642" s="23">
        <v>3460</v>
      </c>
      <c r="O642" s="23">
        <v>3286</v>
      </c>
      <c r="P642" s="34">
        <f t="shared" si="604"/>
        <v>2.6859458135755465E-2</v>
      </c>
      <c r="Q642" s="35">
        <f t="shared" si="605"/>
        <v>2.6859458135755472E-2</v>
      </c>
      <c r="R642" s="35">
        <f t="shared" si="606"/>
        <v>2.825773343464711E-2</v>
      </c>
      <c r="S642" s="35">
        <f t="shared" si="607"/>
        <v>2.7289491199930165E-2</v>
      </c>
      <c r="T642" s="35">
        <f t="shared" si="608"/>
        <v>2.5449569555332882E-2</v>
      </c>
      <c r="U642" s="35">
        <f t="shared" si="609"/>
        <v>2.8381810033930133E-2</v>
      </c>
      <c r="V642" s="35">
        <f t="shared" si="610"/>
        <v>3.0566849017646183E-2</v>
      </c>
      <c r="W642" s="35">
        <f t="shared" si="611"/>
        <v>3.3302953162156784E-2</v>
      </c>
      <c r="X642" s="35">
        <f t="shared" si="612"/>
        <v>3.4624236965876111E-2</v>
      </c>
      <c r="Y642" s="35">
        <f t="shared" si="613"/>
        <v>3.2041968543094788E-2</v>
      </c>
      <c r="Z642" s="2" t="s">
        <v>65</v>
      </c>
      <c r="AA642" s="9" t="s">
        <v>184</v>
      </c>
      <c r="AB642" s="1" t="s">
        <v>13</v>
      </c>
      <c r="AC642" s="30" t="s">
        <v>254</v>
      </c>
    </row>
    <row r="643" spans="1:29" customFormat="1" ht="25.5" hidden="1">
      <c r="A643" t="s">
        <v>319</v>
      </c>
      <c r="B643" s="10" t="str">
        <f t="shared" ref="B643:B706" ca="1" si="614">OFFSET(Z643,0,$Z$1)</f>
        <v>Индонезия</v>
      </c>
      <c r="C643" s="2" t="s">
        <v>5</v>
      </c>
      <c r="D643" s="18" t="s">
        <v>6</v>
      </c>
      <c r="E643" s="10" t="str">
        <f t="shared" ref="E643:E706" ca="1" si="615">OFFSET(AB643,0,$Z$1)</f>
        <v xml:space="preserve">N Здравоохранение и социальная работа </v>
      </c>
      <c r="F643" s="22">
        <v>429.24</v>
      </c>
      <c r="G643" s="23">
        <v>438</v>
      </c>
      <c r="H643" s="23">
        <v>586</v>
      </c>
      <c r="I643" s="23">
        <v>446</v>
      </c>
      <c r="J643" s="23">
        <v>434</v>
      </c>
      <c r="K643" s="23">
        <v>572</v>
      </c>
      <c r="L643" s="23">
        <v>651</v>
      </c>
      <c r="M643" s="23">
        <v>701</v>
      </c>
      <c r="N643" s="23">
        <v>683</v>
      </c>
      <c r="O643" s="23">
        <v>744</v>
      </c>
      <c r="P643" s="34">
        <f t="shared" si="604"/>
        <v>4.8754424631002472E-3</v>
      </c>
      <c r="Q643" s="35">
        <f t="shared" si="605"/>
        <v>4.8754424631002472E-3</v>
      </c>
      <c r="R643" s="35">
        <f t="shared" si="606"/>
        <v>6.4532469963769316E-3</v>
      </c>
      <c r="S643" s="35">
        <f t="shared" si="607"/>
        <v>4.8664986306152956E-3</v>
      </c>
      <c r="T643" s="35">
        <f t="shared" si="608"/>
        <v>4.6761698505565072E-3</v>
      </c>
      <c r="U643" s="35">
        <f t="shared" si="609"/>
        <v>6.1031561426346005E-3</v>
      </c>
      <c r="V643" s="35">
        <f t="shared" si="610"/>
        <v>6.9286276847101893E-3</v>
      </c>
      <c r="W643" s="35">
        <f t="shared" si="611"/>
        <v>7.3436206878489795E-3</v>
      </c>
      <c r="X643" s="35">
        <f t="shared" si="612"/>
        <v>6.8347843490443308E-3</v>
      </c>
      <c r="Y643" s="35">
        <f t="shared" si="613"/>
        <v>7.254785330512028E-3</v>
      </c>
      <c r="Z643" s="2" t="s">
        <v>65</v>
      </c>
      <c r="AA643" s="9" t="s">
        <v>184</v>
      </c>
      <c r="AB643" s="1" t="s">
        <v>14</v>
      </c>
      <c r="AC643" s="30" t="s">
        <v>255</v>
      </c>
    </row>
    <row r="644" spans="1:29" ht="30" hidden="1">
      <c r="A644" t="s">
        <v>319</v>
      </c>
      <c r="B644" s="10" t="str">
        <f t="shared" ca="1" si="614"/>
        <v>Индонезия</v>
      </c>
      <c r="C644" s="4" t="s">
        <v>5</v>
      </c>
      <c r="D644" s="25" t="s">
        <v>6</v>
      </c>
      <c r="E644" s="10" t="str">
        <f t="shared" ca="1" si="615"/>
        <v>O Прочие виды коммунальных, социальных и личных услуг</v>
      </c>
      <c r="F644" s="22">
        <v>1780.6599999999999</v>
      </c>
      <c r="G644" s="23">
        <v>1817</v>
      </c>
      <c r="H644" s="23">
        <v>715</v>
      </c>
      <c r="I644" s="23">
        <v>783</v>
      </c>
      <c r="J644" s="23">
        <v>932</v>
      </c>
      <c r="K644" s="23">
        <v>828</v>
      </c>
      <c r="L644" s="23">
        <v>1450</v>
      </c>
      <c r="M644" s="23">
        <v>2172</v>
      </c>
      <c r="N644" s="23">
        <v>3246</v>
      </c>
      <c r="O644" s="23">
        <v>4213</v>
      </c>
      <c r="P644" s="34">
        <f t="shared" si="604"/>
        <v>2.0225294418842802E-2</v>
      </c>
      <c r="Q644" s="35">
        <f t="shared" si="605"/>
        <v>2.0225294418842805E-2</v>
      </c>
      <c r="R644" s="35">
        <f t="shared" si="606"/>
        <v>7.8738423249308971E-3</v>
      </c>
      <c r="S644" s="35">
        <f t="shared" si="607"/>
        <v>8.5436511833447901E-3</v>
      </c>
      <c r="T644" s="35">
        <f t="shared" si="608"/>
        <v>1.0041913135296463E-2</v>
      </c>
      <c r="U644" s="35">
        <f t="shared" si="609"/>
        <v>8.83463861206547E-3</v>
      </c>
      <c r="V644" s="35">
        <f t="shared" si="610"/>
        <v>1.5432427254730837E-2</v>
      </c>
      <c r="W644" s="35">
        <f t="shared" si="611"/>
        <v>2.2753700619126935E-2</v>
      </c>
      <c r="X644" s="35">
        <f t="shared" si="612"/>
        <v>3.2482737916541576E-2</v>
      </c>
      <c r="Y644" s="35">
        <f t="shared" si="613"/>
        <v>4.1081197039579534E-2</v>
      </c>
      <c r="Z644" s="4" t="s">
        <v>65</v>
      </c>
      <c r="AA644" s="6" t="s">
        <v>184</v>
      </c>
      <c r="AB644" s="49" t="s">
        <v>266</v>
      </c>
      <c r="AC644" s="49" t="s">
        <v>315</v>
      </c>
    </row>
    <row r="645" spans="1:29" customFormat="1" ht="31.5" hidden="1">
      <c r="A645" t="s">
        <v>319</v>
      </c>
      <c r="B645" s="10" t="str">
        <f t="shared" ca="1" si="614"/>
        <v>Индонезия</v>
      </c>
      <c r="C645" s="2" t="s">
        <v>5</v>
      </c>
      <c r="D645" s="18" t="s">
        <v>6</v>
      </c>
      <c r="E645" s="10" t="str">
        <f t="shared" ca="1" si="615"/>
        <v>Q Экс-территориальные организации и органы</v>
      </c>
      <c r="F645" s="22">
        <v>0</v>
      </c>
      <c r="G645" s="23">
        <v>0</v>
      </c>
      <c r="H645" s="23">
        <v>1</v>
      </c>
      <c r="I645" s="23">
        <v>0</v>
      </c>
      <c r="J645" s="23">
        <v>1</v>
      </c>
      <c r="K645" s="23">
        <v>0</v>
      </c>
      <c r="L645" s="23">
        <v>4</v>
      </c>
      <c r="M645" s="23">
        <v>11</v>
      </c>
      <c r="N645" s="23">
        <v>4</v>
      </c>
      <c r="O645" s="23">
        <v>8</v>
      </c>
      <c r="P645" s="34">
        <f t="shared" si="604"/>
        <v>0</v>
      </c>
      <c r="Q645" s="35">
        <f t="shared" si="605"/>
        <v>0</v>
      </c>
      <c r="R645" s="35">
        <f t="shared" si="606"/>
        <v>1.1012366888015241E-5</v>
      </c>
      <c r="S645" s="35">
        <f t="shared" si="607"/>
        <v>0</v>
      </c>
      <c r="T645" s="35">
        <f t="shared" si="608"/>
        <v>1.0774584909116376E-5</v>
      </c>
      <c r="U645" s="35">
        <f t="shared" si="609"/>
        <v>0</v>
      </c>
      <c r="V645" s="35">
        <f t="shared" si="610"/>
        <v>4.2572213116498859E-5</v>
      </c>
      <c r="W645" s="35">
        <f t="shared" si="611"/>
        <v>1.1523513204898541E-4</v>
      </c>
      <c r="X645" s="35">
        <f t="shared" si="612"/>
        <v>4.002801961372961E-5</v>
      </c>
      <c r="Y645" s="35">
        <f t="shared" si="613"/>
        <v>7.8008444414107825E-5</v>
      </c>
      <c r="Z645" s="2" t="s">
        <v>65</v>
      </c>
      <c r="AA645" s="9" t="s">
        <v>184</v>
      </c>
      <c r="AB645" s="1" t="s">
        <v>264</v>
      </c>
      <c r="AC645" s="1" t="s">
        <v>316</v>
      </c>
    </row>
    <row r="646" spans="1:29" customFormat="1" ht="31.5" hidden="1">
      <c r="A646" t="s">
        <v>319</v>
      </c>
      <c r="B646" s="10" t="str">
        <f t="shared" ca="1" si="614"/>
        <v>Индонезия</v>
      </c>
      <c r="C646" s="2" t="s">
        <v>5</v>
      </c>
      <c r="D646" s="18" t="s">
        <v>6</v>
      </c>
      <c r="E646" s="10" t="str">
        <f t="shared" ca="1" si="615"/>
        <v>X Не классифируемое по экономической деятельности</v>
      </c>
      <c r="F646" s="22">
        <v>0</v>
      </c>
      <c r="G646" s="23">
        <v>0</v>
      </c>
      <c r="H646" s="23">
        <v>7</v>
      </c>
      <c r="I646" s="23">
        <v>3</v>
      </c>
      <c r="J646" s="23">
        <v>5</v>
      </c>
      <c r="K646" s="23">
        <v>4</v>
      </c>
      <c r="L646" s="23">
        <v>61</v>
      </c>
      <c r="M646" s="23">
        <v>42</v>
      </c>
      <c r="N646" s="23">
        <v>63</v>
      </c>
      <c r="O646" s="23">
        <v>98</v>
      </c>
      <c r="P646" s="34">
        <f t="shared" si="604"/>
        <v>0</v>
      </c>
      <c r="Q646" s="35">
        <f t="shared" si="605"/>
        <v>0</v>
      </c>
      <c r="R646" s="35">
        <f t="shared" si="606"/>
        <v>7.7086568216106695E-5</v>
      </c>
      <c r="S646" s="35">
        <f t="shared" si="607"/>
        <v>3.2734295721627547E-5</v>
      </c>
      <c r="T646" s="35">
        <f t="shared" si="608"/>
        <v>5.387292454558188E-5</v>
      </c>
      <c r="U646" s="35">
        <f t="shared" si="609"/>
        <v>4.2679413584857343E-5</v>
      </c>
      <c r="V646" s="35">
        <f t="shared" si="610"/>
        <v>6.4922625002660763E-4</v>
      </c>
      <c r="W646" s="35">
        <f t="shared" si="611"/>
        <v>4.3998868600521703E-4</v>
      </c>
      <c r="X646" s="35">
        <f t="shared" si="612"/>
        <v>6.3044130891624136E-4</v>
      </c>
      <c r="Y646" s="35">
        <f t="shared" si="613"/>
        <v>9.5560344407282091E-4</v>
      </c>
      <c r="Z646" s="2" t="s">
        <v>65</v>
      </c>
      <c r="AA646" s="9" t="s">
        <v>184</v>
      </c>
      <c r="AB646" s="1" t="s">
        <v>265</v>
      </c>
      <c r="AC646" s="1" t="s">
        <v>317</v>
      </c>
    </row>
    <row r="647" spans="1:29" ht="15.75" hidden="1">
      <c r="A647" t="s">
        <v>319</v>
      </c>
      <c r="B647" s="10" t="str">
        <f t="shared" ca="1" si="614"/>
        <v>Иран</v>
      </c>
      <c r="C647" s="10" t="s">
        <v>18</v>
      </c>
      <c r="D647" s="21" t="s">
        <v>6</v>
      </c>
      <c r="E647" s="10" t="str">
        <f t="shared" ca="1" si="615"/>
        <v xml:space="preserve">Итого </v>
      </c>
      <c r="F647" s="22">
        <v>18265.184051034816</v>
      </c>
      <c r="G647" s="22">
        <v>18637.9429092192</v>
      </c>
      <c r="H647" s="22">
        <v>19018.309091040002</v>
      </c>
      <c r="I647" s="22">
        <v>19406.437848000001</v>
      </c>
      <c r="J647" s="22">
        <v>19802.4876</v>
      </c>
      <c r="K647" s="22">
        <v>20206.62</v>
      </c>
      <c r="L647" s="23">
        <v>20619</v>
      </c>
      <c r="M647" s="23">
        <v>20841</v>
      </c>
      <c r="N647" s="23">
        <v>21092</v>
      </c>
      <c r="O647" s="23">
        <v>20500</v>
      </c>
      <c r="P647" s="34">
        <f t="shared" ref="P647:Y647" si="616">F647/F$647</f>
        <v>1</v>
      </c>
      <c r="Q647" s="34">
        <f t="shared" si="616"/>
        <v>1</v>
      </c>
      <c r="R647" s="34">
        <f t="shared" si="616"/>
        <v>1</v>
      </c>
      <c r="S647" s="34">
        <f t="shared" si="616"/>
        <v>1</v>
      </c>
      <c r="T647" s="34">
        <f t="shared" si="616"/>
        <v>1</v>
      </c>
      <c r="U647" s="34">
        <f t="shared" si="616"/>
        <v>1</v>
      </c>
      <c r="V647" s="35">
        <f t="shared" si="616"/>
        <v>1</v>
      </c>
      <c r="W647" s="35">
        <f t="shared" si="616"/>
        <v>1</v>
      </c>
      <c r="X647" s="35">
        <f t="shared" si="616"/>
        <v>1</v>
      </c>
      <c r="Y647" s="35">
        <f t="shared" si="616"/>
        <v>1</v>
      </c>
      <c r="Z647" s="10" t="s">
        <v>66</v>
      </c>
      <c r="AA647" s="9" t="s">
        <v>289</v>
      </c>
      <c r="AB647" s="5" t="s">
        <v>262</v>
      </c>
      <c r="AC647" s="30" t="s">
        <v>260</v>
      </c>
    </row>
    <row r="648" spans="1:29" customFormat="1" ht="31.5" hidden="1">
      <c r="A648" t="s">
        <v>319</v>
      </c>
      <c r="B648" s="10" t="str">
        <f t="shared" ca="1" si="614"/>
        <v>Иран</v>
      </c>
      <c r="C648" s="16" t="s">
        <v>18</v>
      </c>
      <c r="D648" s="15" t="s">
        <v>6</v>
      </c>
      <c r="E648" s="10" t="str">
        <f t="shared" ca="1" si="615"/>
        <v>E Электро-, газо- и водоснабжение</v>
      </c>
      <c r="F648" s="22">
        <v>175.39679141107197</v>
      </c>
      <c r="G648" s="22">
        <v>178.97631776639997</v>
      </c>
      <c r="H648" s="22">
        <v>182.62889567999997</v>
      </c>
      <c r="I648" s="22">
        <v>186.35601599999998</v>
      </c>
      <c r="J648" s="22">
        <v>190.1592</v>
      </c>
      <c r="K648" s="22">
        <v>194.04</v>
      </c>
      <c r="L648" s="23">
        <v>198</v>
      </c>
      <c r="M648" s="23">
        <v>191</v>
      </c>
      <c r="N648" s="23">
        <v>196</v>
      </c>
      <c r="O648" s="23">
        <v>180</v>
      </c>
      <c r="P648" s="34">
        <f t="shared" ref="P648:P659" si="617">F648/F$647</f>
        <v>9.6027935399388906E-3</v>
      </c>
      <c r="Q648" s="34">
        <f t="shared" ref="Q648:Q659" si="618">G648/G$647</f>
        <v>9.6027935399388888E-3</v>
      </c>
      <c r="R648" s="34">
        <f t="shared" ref="R648:R659" si="619">H648/H$647</f>
        <v>9.6027935399388888E-3</v>
      </c>
      <c r="S648" s="34">
        <f t="shared" ref="S648:S659" si="620">I648/I$647</f>
        <v>9.6027935399388906E-3</v>
      </c>
      <c r="T648" s="34">
        <f t="shared" ref="T648:T659" si="621">J648/J$647</f>
        <v>9.6027935399388906E-3</v>
      </c>
      <c r="U648" s="34">
        <f t="shared" ref="U648:U659" si="622">K648/K$647</f>
        <v>9.6027935399388906E-3</v>
      </c>
      <c r="V648" s="35">
        <f t="shared" ref="V648:V659" si="623">L648/L$647</f>
        <v>9.6027935399388906E-3</v>
      </c>
      <c r="W648" s="35">
        <f t="shared" ref="W648:W659" si="624">M648/M$647</f>
        <v>9.164627417110504E-3</v>
      </c>
      <c r="X648" s="35">
        <f t="shared" ref="X648:X659" si="625">N648/N$647</f>
        <v>9.2926227953726535E-3</v>
      </c>
      <c r="Y648" s="35">
        <f t="shared" ref="Y648:Y659" si="626">O648/O$647</f>
        <v>8.7804878048780496E-3</v>
      </c>
      <c r="Z648" s="16" t="s">
        <v>66</v>
      </c>
      <c r="AA648" s="9" t="s">
        <v>289</v>
      </c>
      <c r="AB648" s="1" t="s">
        <v>263</v>
      </c>
      <c r="AC648" s="1" t="s">
        <v>314</v>
      </c>
    </row>
    <row r="649" spans="1:29" customFormat="1" ht="63" hidden="1">
      <c r="A649" t="s">
        <v>319</v>
      </c>
      <c r="B649" s="10" t="str">
        <f t="shared" ca="1" si="614"/>
        <v>Иран</v>
      </c>
      <c r="C649" s="9" t="s">
        <v>18</v>
      </c>
      <c r="D649" s="15" t="s">
        <v>6</v>
      </c>
      <c r="E649" s="10" t="str">
        <f t="shared" ca="1" si="615"/>
        <v xml:space="preserve">G Оптовая и розничная торговля; ремонт автомашин, мотоцивлов и продукция домохозяйств  </v>
      </c>
      <c r="F649" s="22">
        <v>2621.2076049765756</v>
      </c>
      <c r="G649" s="22">
        <v>2674.7016377311998</v>
      </c>
      <c r="H649" s="22">
        <v>2729.28738544</v>
      </c>
      <c r="I649" s="22">
        <v>2784.9871280000002</v>
      </c>
      <c r="J649" s="22">
        <v>2841.8236000000002</v>
      </c>
      <c r="K649" s="22">
        <v>2899.82</v>
      </c>
      <c r="L649" s="23">
        <v>2959</v>
      </c>
      <c r="M649" s="23">
        <v>3031</v>
      </c>
      <c r="N649" s="23">
        <v>3017</v>
      </c>
      <c r="O649" s="23">
        <v>2981</v>
      </c>
      <c r="P649" s="34">
        <f t="shared" si="617"/>
        <v>0.14350841456908675</v>
      </c>
      <c r="Q649" s="34">
        <f t="shared" si="618"/>
        <v>0.14350841456908675</v>
      </c>
      <c r="R649" s="34">
        <f t="shared" si="619"/>
        <v>0.14350841456908675</v>
      </c>
      <c r="S649" s="34">
        <f t="shared" si="620"/>
        <v>0.14350841456908678</v>
      </c>
      <c r="T649" s="34">
        <f t="shared" si="621"/>
        <v>0.14350841456908678</v>
      </c>
      <c r="U649" s="34">
        <f t="shared" si="622"/>
        <v>0.14350841456908678</v>
      </c>
      <c r="V649" s="35">
        <f t="shared" si="623"/>
        <v>0.14350841456908675</v>
      </c>
      <c r="W649" s="35">
        <f t="shared" si="624"/>
        <v>0.14543448011131904</v>
      </c>
      <c r="X649" s="35">
        <f t="shared" si="625"/>
        <v>0.14304001517162906</v>
      </c>
      <c r="Y649" s="35">
        <f t="shared" si="626"/>
        <v>0.14541463414634145</v>
      </c>
      <c r="Z649" s="9" t="s">
        <v>66</v>
      </c>
      <c r="AA649" s="9" t="s">
        <v>289</v>
      </c>
      <c r="AB649" s="1" t="s">
        <v>7</v>
      </c>
      <c r="AC649" s="30" t="s">
        <v>244</v>
      </c>
    </row>
    <row r="650" spans="1:29" customFormat="1" ht="15.75" hidden="1">
      <c r="A650" t="s">
        <v>319</v>
      </c>
      <c r="B650" s="10" t="str">
        <f t="shared" ca="1" si="614"/>
        <v>Иран</v>
      </c>
      <c r="C650" s="2" t="s">
        <v>18</v>
      </c>
      <c r="D650" s="15" t="s">
        <v>6</v>
      </c>
      <c r="E650" s="10" t="str">
        <f t="shared" ca="1" si="615"/>
        <v>H Отели и рестораны</v>
      </c>
      <c r="F650" s="22">
        <v>161.22331331724797</v>
      </c>
      <c r="G650" s="22">
        <v>164.51358501759998</v>
      </c>
      <c r="H650" s="22">
        <v>167.87100511999998</v>
      </c>
      <c r="I650" s="22">
        <v>171.29694399999997</v>
      </c>
      <c r="J650" s="22">
        <v>174.79279999999997</v>
      </c>
      <c r="K650" s="22">
        <v>178.35999999999999</v>
      </c>
      <c r="L650" s="23">
        <v>182</v>
      </c>
      <c r="M650" s="23">
        <v>187</v>
      </c>
      <c r="N650" s="23">
        <v>193</v>
      </c>
      <c r="O650" s="23">
        <v>211</v>
      </c>
      <c r="P650" s="34">
        <f t="shared" si="617"/>
        <v>8.8268102235801917E-3</v>
      </c>
      <c r="Q650" s="34">
        <f t="shared" si="618"/>
        <v>8.8268102235801917E-3</v>
      </c>
      <c r="R650" s="34">
        <f t="shared" si="619"/>
        <v>8.82681022358019E-3</v>
      </c>
      <c r="S650" s="34">
        <f t="shared" si="620"/>
        <v>8.82681022358019E-3</v>
      </c>
      <c r="T650" s="34">
        <f t="shared" si="621"/>
        <v>8.8268102235801917E-3</v>
      </c>
      <c r="U650" s="34">
        <f t="shared" si="622"/>
        <v>8.8268102235801935E-3</v>
      </c>
      <c r="V650" s="35">
        <f t="shared" si="623"/>
        <v>8.8268102235801935E-3</v>
      </c>
      <c r="W650" s="35">
        <f t="shared" si="624"/>
        <v>8.9726980471186608E-3</v>
      </c>
      <c r="X650" s="35">
        <f t="shared" si="625"/>
        <v>9.1503887729945006E-3</v>
      </c>
      <c r="Y650" s="35">
        <f t="shared" si="626"/>
        <v>1.0292682926829269E-2</v>
      </c>
      <c r="Z650" s="2" t="s">
        <v>66</v>
      </c>
      <c r="AA650" s="9" t="s">
        <v>289</v>
      </c>
      <c r="AB650" s="1" t="s">
        <v>8</v>
      </c>
      <c r="AC650" s="30" t="s">
        <v>245</v>
      </c>
    </row>
    <row r="651" spans="1:29" customFormat="1" ht="31.5" hidden="1">
      <c r="A651" t="s">
        <v>319</v>
      </c>
      <c r="B651" s="10" t="str">
        <f t="shared" ca="1" si="614"/>
        <v>Иран</v>
      </c>
      <c r="C651" s="2" t="s">
        <v>18</v>
      </c>
      <c r="D651" s="15" t="s">
        <v>6</v>
      </c>
      <c r="E651" s="10" t="str">
        <f t="shared" ca="1" si="615"/>
        <v xml:space="preserve">I Транспорт, складское хозяйство и связь </v>
      </c>
      <c r="F651" s="22">
        <v>1609.5756060298877</v>
      </c>
      <c r="G651" s="22">
        <v>1642.4240877855998</v>
      </c>
      <c r="H651" s="22">
        <v>1675.9429467199998</v>
      </c>
      <c r="I651" s="22">
        <v>1710.1458639999998</v>
      </c>
      <c r="J651" s="22">
        <v>1745.0467999999998</v>
      </c>
      <c r="K651" s="22">
        <v>1780.6599999999999</v>
      </c>
      <c r="L651" s="23">
        <v>1817</v>
      </c>
      <c r="M651" s="23">
        <v>1910</v>
      </c>
      <c r="N651" s="23">
        <v>1976</v>
      </c>
      <c r="O651" s="23">
        <v>2067</v>
      </c>
      <c r="P651" s="34">
        <f t="shared" si="617"/>
        <v>8.8122605363984655E-2</v>
      </c>
      <c r="Q651" s="34">
        <f t="shared" si="618"/>
        <v>8.8122605363984668E-2</v>
      </c>
      <c r="R651" s="34">
        <f t="shared" si="619"/>
        <v>8.8122605363984655E-2</v>
      </c>
      <c r="S651" s="34">
        <f t="shared" si="620"/>
        <v>8.8122605363984655E-2</v>
      </c>
      <c r="T651" s="34">
        <f t="shared" si="621"/>
        <v>8.8122605363984668E-2</v>
      </c>
      <c r="U651" s="34">
        <f t="shared" si="622"/>
        <v>8.8122605363984668E-2</v>
      </c>
      <c r="V651" s="35">
        <f t="shared" si="623"/>
        <v>8.8122605363984668E-2</v>
      </c>
      <c r="W651" s="35">
        <f t="shared" si="624"/>
        <v>9.1646274171105033E-2</v>
      </c>
      <c r="X651" s="35">
        <f t="shared" si="625"/>
        <v>9.3684809406410011E-2</v>
      </c>
      <c r="Y651" s="35">
        <f t="shared" si="626"/>
        <v>0.10082926829268293</v>
      </c>
      <c r="Z651" s="2" t="s">
        <v>66</v>
      </c>
      <c r="AA651" s="9" t="s">
        <v>289</v>
      </c>
      <c r="AB651" s="1" t="s">
        <v>9</v>
      </c>
      <c r="AC651" s="30" t="s">
        <v>258</v>
      </c>
    </row>
    <row r="652" spans="1:29" customFormat="1" ht="15.75" hidden="1">
      <c r="A652" t="s">
        <v>319</v>
      </c>
      <c r="B652" s="10" t="str">
        <f t="shared" ca="1" si="614"/>
        <v>Иран</v>
      </c>
      <c r="C652" s="2" t="s">
        <v>18</v>
      </c>
      <c r="D652" s="15" t="s">
        <v>6</v>
      </c>
      <c r="E652" s="10" t="str">
        <f t="shared" ca="1" si="615"/>
        <v xml:space="preserve">J Финансовое посредничество </v>
      </c>
      <c r="F652" s="22">
        <v>230.31901902463997</v>
      </c>
      <c r="G652" s="22">
        <v>235.01940716799999</v>
      </c>
      <c r="H652" s="22">
        <v>239.81572159999999</v>
      </c>
      <c r="I652" s="22">
        <v>244.70991999999998</v>
      </c>
      <c r="J652" s="22">
        <v>249.70399999999998</v>
      </c>
      <c r="K652" s="22">
        <v>254.79999999999998</v>
      </c>
      <c r="L652" s="23">
        <v>260</v>
      </c>
      <c r="M652" s="23">
        <v>278</v>
      </c>
      <c r="N652" s="23">
        <v>282</v>
      </c>
      <c r="O652" s="23">
        <v>284</v>
      </c>
      <c r="P652" s="34">
        <f t="shared" si="617"/>
        <v>1.2609728890828845E-2</v>
      </c>
      <c r="Q652" s="34">
        <f t="shared" si="618"/>
        <v>1.2609728890828847E-2</v>
      </c>
      <c r="R652" s="34">
        <f t="shared" si="619"/>
        <v>1.2609728890828845E-2</v>
      </c>
      <c r="S652" s="34">
        <f t="shared" si="620"/>
        <v>1.2609728890828845E-2</v>
      </c>
      <c r="T652" s="34">
        <f t="shared" si="621"/>
        <v>1.2609728890828845E-2</v>
      </c>
      <c r="U652" s="34">
        <f t="shared" si="622"/>
        <v>1.2609728890828847E-2</v>
      </c>
      <c r="V652" s="35">
        <f t="shared" si="623"/>
        <v>1.2609728890828847E-2</v>
      </c>
      <c r="W652" s="35">
        <f t="shared" si="624"/>
        <v>1.3339091214433088E-2</v>
      </c>
      <c r="X652" s="35">
        <f t="shared" si="625"/>
        <v>1.3369998103546369E-2</v>
      </c>
      <c r="Y652" s="35">
        <f t="shared" si="626"/>
        <v>1.3853658536585366E-2</v>
      </c>
      <c r="Z652" s="2" t="s">
        <v>66</v>
      </c>
      <c r="AA652" s="9" t="s">
        <v>289</v>
      </c>
      <c r="AB652" s="1" t="s">
        <v>10</v>
      </c>
      <c r="AC652" s="30" t="s">
        <v>259</v>
      </c>
    </row>
    <row r="653" spans="1:29" customFormat="1" ht="31.5" hidden="1">
      <c r="A653" t="s">
        <v>319</v>
      </c>
      <c r="B653" s="10" t="str">
        <f t="shared" ca="1" si="614"/>
        <v>Иран</v>
      </c>
      <c r="C653" s="2" t="s">
        <v>18</v>
      </c>
      <c r="D653" s="15" t="s">
        <v>6</v>
      </c>
      <c r="E653" s="10" t="str">
        <f t="shared" ca="1" si="615"/>
        <v xml:space="preserve">K Недвижимость, аренда и деловая активность </v>
      </c>
      <c r="F653" s="22">
        <v>370.2821152011519</v>
      </c>
      <c r="G653" s="22">
        <v>377.8388930623999</v>
      </c>
      <c r="H653" s="22">
        <v>385.54989087999991</v>
      </c>
      <c r="I653" s="22">
        <v>393.41825599999993</v>
      </c>
      <c r="J653" s="22">
        <v>401.44719999999995</v>
      </c>
      <c r="K653" s="22">
        <v>409.64</v>
      </c>
      <c r="L653" s="23">
        <v>418</v>
      </c>
      <c r="M653" s="23">
        <v>424</v>
      </c>
      <c r="N653" s="23">
        <v>438</v>
      </c>
      <c r="O653" s="23">
        <v>521</v>
      </c>
      <c r="P653" s="34">
        <f t="shared" si="617"/>
        <v>2.0272564139870986E-2</v>
      </c>
      <c r="Q653" s="34">
        <f t="shared" si="618"/>
        <v>2.0272564139870986E-2</v>
      </c>
      <c r="R653" s="34">
        <f t="shared" si="619"/>
        <v>2.0272564139870986E-2</v>
      </c>
      <c r="S653" s="34">
        <f t="shared" si="620"/>
        <v>2.0272564139870986E-2</v>
      </c>
      <c r="T653" s="34">
        <f t="shared" si="621"/>
        <v>2.027256413987099E-2</v>
      </c>
      <c r="U653" s="34">
        <f t="shared" si="622"/>
        <v>2.0272564139870993E-2</v>
      </c>
      <c r="V653" s="35">
        <f t="shared" si="623"/>
        <v>2.0272564139870993E-2</v>
      </c>
      <c r="W653" s="35">
        <f t="shared" si="624"/>
        <v>2.0344513219135357E-2</v>
      </c>
      <c r="X653" s="35">
        <f t="shared" si="625"/>
        <v>2.0766167267210318E-2</v>
      </c>
      <c r="Y653" s="35">
        <f t="shared" si="626"/>
        <v>2.5414634146341462E-2</v>
      </c>
      <c r="Z653" s="2" t="s">
        <v>66</v>
      </c>
      <c r="AA653" s="9" t="s">
        <v>289</v>
      </c>
      <c r="AB653" s="1" t="s">
        <v>11</v>
      </c>
      <c r="AC653" s="30" t="s">
        <v>256</v>
      </c>
    </row>
    <row r="654" spans="1:29" customFormat="1" ht="38.25" hidden="1">
      <c r="A654" t="s">
        <v>319</v>
      </c>
      <c r="B654" s="10" t="str">
        <f t="shared" ca="1" si="614"/>
        <v>Иран</v>
      </c>
      <c r="C654" s="2" t="s">
        <v>18</v>
      </c>
      <c r="D654" s="15" t="s">
        <v>6</v>
      </c>
      <c r="E654" s="10" t="str">
        <f t="shared" ca="1" si="615"/>
        <v xml:space="preserve">L Государственное управление и оборона; обязательное соц.страхование </v>
      </c>
      <c r="F654" s="22">
        <v>1166.6544155978879</v>
      </c>
      <c r="G654" s="22">
        <v>1190.4636893856</v>
      </c>
      <c r="H654" s="22">
        <v>1214.75886672</v>
      </c>
      <c r="I654" s="22">
        <v>1239.5498640000001</v>
      </c>
      <c r="J654" s="22">
        <v>1264.8468</v>
      </c>
      <c r="K654" s="22">
        <v>1290.6600000000001</v>
      </c>
      <c r="L654" s="23">
        <v>1317</v>
      </c>
      <c r="M654" s="23">
        <v>1323</v>
      </c>
      <c r="N654" s="23">
        <v>1353</v>
      </c>
      <c r="O654" s="23">
        <v>1332</v>
      </c>
      <c r="P654" s="34">
        <f t="shared" si="617"/>
        <v>6.3873126727775356E-2</v>
      </c>
      <c r="Q654" s="34">
        <f t="shared" si="618"/>
        <v>6.3873126727775356E-2</v>
      </c>
      <c r="R654" s="34">
        <f t="shared" si="619"/>
        <v>6.3873126727775342E-2</v>
      </c>
      <c r="S654" s="34">
        <f t="shared" si="620"/>
        <v>6.3873126727775356E-2</v>
      </c>
      <c r="T654" s="34">
        <f t="shared" si="621"/>
        <v>6.3873126727775356E-2</v>
      </c>
      <c r="U654" s="34">
        <f t="shared" si="622"/>
        <v>6.3873126727775356E-2</v>
      </c>
      <c r="V654" s="35">
        <f t="shared" si="623"/>
        <v>6.3873126727775356E-2</v>
      </c>
      <c r="W654" s="35">
        <f t="shared" si="624"/>
        <v>6.3480639124802077E-2</v>
      </c>
      <c r="X654" s="35">
        <f t="shared" si="625"/>
        <v>6.4147544092546943E-2</v>
      </c>
      <c r="Y654" s="35">
        <f t="shared" si="626"/>
        <v>6.4975609756097563E-2</v>
      </c>
      <c r="Z654" s="2" t="s">
        <v>66</v>
      </c>
      <c r="AA654" s="9" t="s">
        <v>289</v>
      </c>
      <c r="AB654" s="1" t="s">
        <v>12</v>
      </c>
      <c r="AC654" s="30" t="s">
        <v>257</v>
      </c>
    </row>
    <row r="655" spans="1:29" customFormat="1" ht="15.75" hidden="1">
      <c r="A655" t="s">
        <v>319</v>
      </c>
      <c r="B655" s="10" t="str">
        <f t="shared" ca="1" si="614"/>
        <v>Иран</v>
      </c>
      <c r="C655" s="2" t="s">
        <v>18</v>
      </c>
      <c r="D655" s="15" t="s">
        <v>6</v>
      </c>
      <c r="E655" s="10" t="str">
        <f t="shared" ca="1" si="615"/>
        <v xml:space="preserve">M Образование </v>
      </c>
      <c r="F655" s="22">
        <v>1212.7182194028157</v>
      </c>
      <c r="G655" s="22">
        <v>1237.4675708191999</v>
      </c>
      <c r="H655" s="22">
        <v>1262.7220110399999</v>
      </c>
      <c r="I655" s="22">
        <v>1288.4918479999999</v>
      </c>
      <c r="J655" s="22">
        <v>1314.7875999999999</v>
      </c>
      <c r="K655" s="22">
        <v>1341.62</v>
      </c>
      <c r="L655" s="23">
        <v>1369</v>
      </c>
      <c r="M655" s="23">
        <v>1325</v>
      </c>
      <c r="N655" s="23">
        <v>1321</v>
      </c>
      <c r="O655" s="23">
        <v>1219</v>
      </c>
      <c r="P655" s="34">
        <f t="shared" si="617"/>
        <v>6.6395072505941108E-2</v>
      </c>
      <c r="Q655" s="34">
        <f t="shared" si="618"/>
        <v>6.6395072505941108E-2</v>
      </c>
      <c r="R655" s="34">
        <f t="shared" si="619"/>
        <v>6.6395072505941108E-2</v>
      </c>
      <c r="S655" s="34">
        <f t="shared" si="620"/>
        <v>6.6395072505941108E-2</v>
      </c>
      <c r="T655" s="34">
        <f t="shared" si="621"/>
        <v>6.6395072505941122E-2</v>
      </c>
      <c r="U655" s="34">
        <f t="shared" si="622"/>
        <v>6.6395072505941122E-2</v>
      </c>
      <c r="V655" s="35">
        <f t="shared" si="623"/>
        <v>6.6395072505941122E-2</v>
      </c>
      <c r="W655" s="35">
        <f t="shared" si="624"/>
        <v>6.3576603809797988E-2</v>
      </c>
      <c r="X655" s="35">
        <f t="shared" si="625"/>
        <v>6.2630381187179979E-2</v>
      </c>
      <c r="Y655" s="35">
        <f t="shared" si="626"/>
        <v>5.9463414634146339E-2</v>
      </c>
      <c r="Z655" s="2" t="s">
        <v>66</v>
      </c>
      <c r="AA655" s="9" t="s">
        <v>289</v>
      </c>
      <c r="AB655" s="1" t="s">
        <v>13</v>
      </c>
      <c r="AC655" s="30" t="s">
        <v>254</v>
      </c>
    </row>
    <row r="656" spans="1:29" customFormat="1" ht="25.5" hidden="1">
      <c r="A656" t="s">
        <v>319</v>
      </c>
      <c r="B656" s="10" t="str">
        <f t="shared" ca="1" si="614"/>
        <v>Иран</v>
      </c>
      <c r="C656" s="2" t="s">
        <v>18</v>
      </c>
      <c r="D656" s="15" t="s">
        <v>6</v>
      </c>
      <c r="E656" s="10" t="str">
        <f t="shared" ca="1" si="615"/>
        <v xml:space="preserve">N Здравоохранение и социальная работа </v>
      </c>
      <c r="F656" s="22">
        <v>411.03086472089598</v>
      </c>
      <c r="G656" s="22">
        <v>419.41924971520001</v>
      </c>
      <c r="H656" s="22">
        <v>427.97882623999999</v>
      </c>
      <c r="I656" s="22">
        <v>436.71308799999997</v>
      </c>
      <c r="J656" s="22">
        <v>445.62559999999996</v>
      </c>
      <c r="K656" s="22">
        <v>454.71999999999997</v>
      </c>
      <c r="L656" s="23">
        <v>464</v>
      </c>
      <c r="M656" s="23">
        <v>453</v>
      </c>
      <c r="N656" s="23">
        <v>461</v>
      </c>
      <c r="O656" s="23">
        <v>448</v>
      </c>
      <c r="P656" s="34">
        <f t="shared" si="617"/>
        <v>2.2503516174402251E-2</v>
      </c>
      <c r="Q656" s="34">
        <f t="shared" si="618"/>
        <v>2.2503516174402251E-2</v>
      </c>
      <c r="R656" s="34">
        <f t="shared" si="619"/>
        <v>2.2503516174402247E-2</v>
      </c>
      <c r="S656" s="34">
        <f t="shared" si="620"/>
        <v>2.2503516174402247E-2</v>
      </c>
      <c r="T656" s="34">
        <f t="shared" si="621"/>
        <v>2.2503516174402247E-2</v>
      </c>
      <c r="U656" s="34">
        <f t="shared" si="622"/>
        <v>2.2503516174402251E-2</v>
      </c>
      <c r="V656" s="35">
        <f t="shared" si="623"/>
        <v>2.2503516174402251E-2</v>
      </c>
      <c r="W656" s="35">
        <f t="shared" si="624"/>
        <v>2.1736001151576222E-2</v>
      </c>
      <c r="X656" s="35">
        <f t="shared" si="625"/>
        <v>2.1856628105442821E-2</v>
      </c>
      <c r="Y656" s="35">
        <f t="shared" si="626"/>
        <v>2.1853658536585364E-2</v>
      </c>
      <c r="Z656" s="2" t="s">
        <v>66</v>
      </c>
      <c r="AA656" s="9" t="s">
        <v>289</v>
      </c>
      <c r="AB656" s="1" t="s">
        <v>14</v>
      </c>
      <c r="AC656" s="30" t="s">
        <v>255</v>
      </c>
    </row>
    <row r="657" spans="1:29" customFormat="1" ht="30" hidden="1">
      <c r="A657" t="s">
        <v>319</v>
      </c>
      <c r="B657" s="10" t="str">
        <f t="shared" ca="1" si="614"/>
        <v>Иран</v>
      </c>
      <c r="C657" s="2" t="s">
        <v>18</v>
      </c>
      <c r="D657" s="15" t="s">
        <v>6</v>
      </c>
      <c r="E657" s="10" t="str">
        <f t="shared" ca="1" si="615"/>
        <v>O Прочие виды коммунальных, социальных и личных услуг</v>
      </c>
      <c r="F657" s="22">
        <v>383.56975091411186</v>
      </c>
      <c r="G657" s="22">
        <v>391.39770501439989</v>
      </c>
      <c r="H657" s="22">
        <v>399.38541327999991</v>
      </c>
      <c r="I657" s="22">
        <v>407.53613599999994</v>
      </c>
      <c r="J657" s="22">
        <v>415.85319999999996</v>
      </c>
      <c r="K657" s="22">
        <v>424.34</v>
      </c>
      <c r="L657" s="23">
        <v>433</v>
      </c>
      <c r="M657" s="23">
        <v>435</v>
      </c>
      <c r="N657" s="23">
        <v>442</v>
      </c>
      <c r="O657" s="23">
        <v>443</v>
      </c>
      <c r="P657" s="34">
        <f t="shared" si="617"/>
        <v>2.1000048498957265E-2</v>
      </c>
      <c r="Q657" s="34">
        <f t="shared" si="618"/>
        <v>2.1000048498957265E-2</v>
      </c>
      <c r="R657" s="34">
        <f t="shared" si="619"/>
        <v>2.1000048498957265E-2</v>
      </c>
      <c r="S657" s="34">
        <f t="shared" si="620"/>
        <v>2.1000048498957268E-2</v>
      </c>
      <c r="T657" s="34">
        <f t="shared" si="621"/>
        <v>2.1000048498957268E-2</v>
      </c>
      <c r="U657" s="34">
        <f t="shared" si="622"/>
        <v>2.1000048498957272E-2</v>
      </c>
      <c r="V657" s="35">
        <f t="shared" si="623"/>
        <v>2.1000048498957272E-2</v>
      </c>
      <c r="W657" s="35">
        <f t="shared" si="624"/>
        <v>2.0872318986612928E-2</v>
      </c>
      <c r="X657" s="35">
        <f t="shared" si="625"/>
        <v>2.0955812630381185E-2</v>
      </c>
      <c r="Y657" s="35">
        <f t="shared" si="626"/>
        <v>2.1609756097560974E-2</v>
      </c>
      <c r="Z657" s="2" t="s">
        <v>66</v>
      </c>
      <c r="AA657" s="9" t="s">
        <v>289</v>
      </c>
      <c r="AB657" s="33" t="s">
        <v>266</v>
      </c>
      <c r="AC657" s="33" t="s">
        <v>315</v>
      </c>
    </row>
    <row r="658" spans="1:29" customFormat="1" ht="31.5" hidden="1">
      <c r="A658" t="s">
        <v>319</v>
      </c>
      <c r="B658" s="10" t="str">
        <f t="shared" ca="1" si="614"/>
        <v>Иран</v>
      </c>
      <c r="C658" s="2" t="s">
        <v>18</v>
      </c>
      <c r="D658" s="15" t="s">
        <v>6</v>
      </c>
      <c r="E658" s="10" t="str">
        <f t="shared" ca="1" si="615"/>
        <v>Q Экс-территориальные организации и органы</v>
      </c>
      <c r="F658" s="22">
        <v>0</v>
      </c>
      <c r="G658" s="22">
        <v>0</v>
      </c>
      <c r="H658" s="22">
        <v>0</v>
      </c>
      <c r="I658" s="22">
        <v>0</v>
      </c>
      <c r="J658" s="22">
        <v>0</v>
      </c>
      <c r="K658" s="22">
        <v>0</v>
      </c>
      <c r="L658" s="23">
        <v>0</v>
      </c>
      <c r="M658" s="23">
        <v>1</v>
      </c>
      <c r="N658" s="23">
        <v>1</v>
      </c>
      <c r="O658" s="23">
        <v>1</v>
      </c>
      <c r="P658" s="34">
        <f t="shared" si="617"/>
        <v>0</v>
      </c>
      <c r="Q658" s="34">
        <f t="shared" si="618"/>
        <v>0</v>
      </c>
      <c r="R658" s="34">
        <f t="shared" si="619"/>
        <v>0</v>
      </c>
      <c r="S658" s="34">
        <f t="shared" si="620"/>
        <v>0</v>
      </c>
      <c r="T658" s="34">
        <f t="shared" si="621"/>
        <v>0</v>
      </c>
      <c r="U658" s="34">
        <f t="shared" si="622"/>
        <v>0</v>
      </c>
      <c r="V658" s="35">
        <f t="shared" si="623"/>
        <v>0</v>
      </c>
      <c r="W658" s="35">
        <f t="shared" si="624"/>
        <v>4.7982342497960747E-5</v>
      </c>
      <c r="X658" s="35">
        <f t="shared" si="625"/>
        <v>4.7411340792717617E-5</v>
      </c>
      <c r="Y658" s="35">
        <f t="shared" si="626"/>
        <v>4.8780487804878051E-5</v>
      </c>
      <c r="Z658" s="2" t="s">
        <v>66</v>
      </c>
      <c r="AA658" s="9" t="s">
        <v>289</v>
      </c>
      <c r="AB658" s="1" t="s">
        <v>264</v>
      </c>
      <c r="AC658" s="1" t="s">
        <v>316</v>
      </c>
    </row>
    <row r="659" spans="1:29" customFormat="1" ht="31.5" hidden="1">
      <c r="A659" t="s">
        <v>319</v>
      </c>
      <c r="B659" s="10" t="str">
        <f t="shared" ca="1" si="614"/>
        <v>Иран</v>
      </c>
      <c r="C659" s="2" t="s">
        <v>18</v>
      </c>
      <c r="D659" s="15" t="s">
        <v>6</v>
      </c>
      <c r="E659" s="10" t="str">
        <f t="shared" ca="1" si="615"/>
        <v>X Не классифируемое по экономической деятельности</v>
      </c>
      <c r="F659" s="22">
        <v>3.749727744310464</v>
      </c>
      <c r="G659" s="22">
        <v>3.7534812255359999</v>
      </c>
      <c r="H659" s="22">
        <v>3.7610032319999998</v>
      </c>
      <c r="I659" s="22">
        <v>3.7647679999999997</v>
      </c>
      <c r="J659" s="22">
        <v>3.8415999999999997</v>
      </c>
      <c r="K659" s="22">
        <v>3.92</v>
      </c>
      <c r="L659" s="23">
        <v>4</v>
      </c>
      <c r="M659" s="23">
        <v>5</v>
      </c>
      <c r="N659" s="23">
        <v>4</v>
      </c>
      <c r="O659" s="23">
        <v>19</v>
      </c>
      <c r="P659" s="34">
        <f t="shared" si="617"/>
        <v>2.0529372897822089E-4</v>
      </c>
      <c r="Q659" s="34">
        <f t="shared" si="618"/>
        <v>2.0138924364229875E-4</v>
      </c>
      <c r="R659" s="34">
        <f t="shared" si="619"/>
        <v>1.9775697271488251E-4</v>
      </c>
      <c r="S659" s="34">
        <f t="shared" si="620"/>
        <v>1.9399582908967455E-4</v>
      </c>
      <c r="T659" s="34">
        <f t="shared" si="621"/>
        <v>1.9399582908967455E-4</v>
      </c>
      <c r="U659" s="34">
        <f t="shared" si="622"/>
        <v>1.9399582908967457E-4</v>
      </c>
      <c r="V659" s="35">
        <f t="shared" si="623"/>
        <v>1.9399582908967457E-4</v>
      </c>
      <c r="W659" s="35">
        <f t="shared" si="624"/>
        <v>2.3991171248980374E-4</v>
      </c>
      <c r="X659" s="35">
        <f t="shared" si="625"/>
        <v>1.8964536317087047E-4</v>
      </c>
      <c r="Y659" s="35">
        <f t="shared" si="626"/>
        <v>9.2682926829268288E-4</v>
      </c>
      <c r="Z659" s="2" t="s">
        <v>66</v>
      </c>
      <c r="AA659" s="9" t="s">
        <v>289</v>
      </c>
      <c r="AB659" s="1" t="s">
        <v>265</v>
      </c>
      <c r="AC659" s="1" t="s">
        <v>317</v>
      </c>
    </row>
    <row r="660" spans="1:29" ht="15.75" hidden="1">
      <c r="A660" t="s">
        <v>321</v>
      </c>
      <c r="B660" s="10" t="str">
        <f t="shared" ca="1" si="614"/>
        <v>Ирландия</v>
      </c>
      <c r="C660" s="10" t="s">
        <v>5</v>
      </c>
      <c r="D660" s="25" t="s">
        <v>6</v>
      </c>
      <c r="E660" s="10" t="str">
        <f t="shared" ca="1" si="615"/>
        <v xml:space="preserve">Итого </v>
      </c>
      <c r="F660" s="23">
        <v>1591.1</v>
      </c>
      <c r="G660" s="23">
        <v>1670.7</v>
      </c>
      <c r="H660" s="23">
        <v>1716.5</v>
      </c>
      <c r="I660" s="23">
        <v>1760.6</v>
      </c>
      <c r="J660" s="23">
        <v>1790.1</v>
      </c>
      <c r="K660" s="23">
        <v>1834.6</v>
      </c>
      <c r="L660" s="23">
        <v>1931.6</v>
      </c>
      <c r="M660" s="23">
        <v>2021.1</v>
      </c>
      <c r="N660" s="23">
        <v>2101.6</v>
      </c>
      <c r="O660" s="23">
        <v>2108.5</v>
      </c>
      <c r="P660" s="35">
        <f t="shared" ref="P660:Y660" si="627">F660/F$660</f>
        <v>1</v>
      </c>
      <c r="Q660" s="35">
        <f t="shared" si="627"/>
        <v>1</v>
      </c>
      <c r="R660" s="35">
        <f t="shared" si="627"/>
        <v>1</v>
      </c>
      <c r="S660" s="35">
        <f t="shared" si="627"/>
        <v>1</v>
      </c>
      <c r="T660" s="35">
        <f t="shared" si="627"/>
        <v>1</v>
      </c>
      <c r="U660" s="35">
        <f t="shared" si="627"/>
        <v>1</v>
      </c>
      <c r="V660" s="35">
        <f t="shared" si="627"/>
        <v>1</v>
      </c>
      <c r="W660" s="35">
        <f t="shared" si="627"/>
        <v>1</v>
      </c>
      <c r="X660" s="35">
        <f t="shared" si="627"/>
        <v>1</v>
      </c>
      <c r="Y660" s="35">
        <f t="shared" si="627"/>
        <v>1</v>
      </c>
      <c r="Z660" s="10" t="s">
        <v>67</v>
      </c>
      <c r="AA660" s="9" t="s">
        <v>290</v>
      </c>
      <c r="AB660" s="5" t="s">
        <v>262</v>
      </c>
      <c r="AC660" s="30" t="s">
        <v>260</v>
      </c>
    </row>
    <row r="661" spans="1:29" ht="31.5" hidden="1">
      <c r="A661" t="s">
        <v>321</v>
      </c>
      <c r="B661" s="10" t="str">
        <f t="shared" ca="1" si="614"/>
        <v>Ирландия</v>
      </c>
      <c r="C661" s="43" t="s">
        <v>5</v>
      </c>
      <c r="D661" s="25" t="s">
        <v>6</v>
      </c>
      <c r="E661" s="10" t="str">
        <f t="shared" ca="1" si="615"/>
        <v>E Электро-, газо- и водоснабжение</v>
      </c>
      <c r="F661" s="23">
        <v>11.8</v>
      </c>
      <c r="G661" s="23">
        <v>11.5</v>
      </c>
      <c r="H661" s="23">
        <v>11.9</v>
      </c>
      <c r="I661" s="23">
        <v>12</v>
      </c>
      <c r="J661" s="23">
        <v>12.6</v>
      </c>
      <c r="K661" s="23">
        <v>13.5</v>
      </c>
      <c r="L661" s="23">
        <v>13</v>
      </c>
      <c r="M661" s="23">
        <v>10.9</v>
      </c>
      <c r="N661" s="23">
        <v>13.6</v>
      </c>
      <c r="O661" s="23">
        <v>13.4</v>
      </c>
      <c r="P661" s="35">
        <f t="shared" ref="P661:P672" si="628">F661/F$660</f>
        <v>7.4162529067940425E-3</v>
      </c>
      <c r="Q661" s="35">
        <f t="shared" ref="Q661:Q672" si="629">G661/G$660</f>
        <v>6.8833423116059136E-3</v>
      </c>
      <c r="R661" s="35">
        <f t="shared" ref="R661:R672" si="630">H661/H$660</f>
        <v>6.932711913778037E-3</v>
      </c>
      <c r="S661" s="35">
        <f t="shared" ref="S661:S672" si="631">I661/I$660</f>
        <v>6.8158582301488134E-3</v>
      </c>
      <c r="T661" s="35">
        <f t="shared" ref="T661:T672" si="632">J661/J$660</f>
        <v>7.0387129210658624E-3</v>
      </c>
      <c r="U661" s="35">
        <f t="shared" ref="U661:U672" si="633">K661/K$660</f>
        <v>7.3585522729750358E-3</v>
      </c>
      <c r="V661" s="35">
        <f t="shared" ref="V661:V672" si="634">L661/L$660</f>
        <v>6.7301718782356596E-3</v>
      </c>
      <c r="W661" s="35">
        <f t="shared" ref="W661:W672" si="635">M661/M$660</f>
        <v>5.393102765820593E-3</v>
      </c>
      <c r="X661" s="35">
        <f t="shared" ref="X661:X672" si="636">N661/N$660</f>
        <v>6.4712599923867527E-3</v>
      </c>
      <c r="Y661" s="35">
        <f t="shared" ref="Y661:Y672" si="637">O661/O$660</f>
        <v>6.3552288356651648E-3</v>
      </c>
      <c r="Z661" s="43" t="s">
        <v>67</v>
      </c>
      <c r="AA661" s="6" t="s">
        <v>290</v>
      </c>
      <c r="AB661" s="5" t="s">
        <v>263</v>
      </c>
      <c r="AC661" s="5" t="s">
        <v>314</v>
      </c>
    </row>
    <row r="662" spans="1:29" ht="63" hidden="1">
      <c r="A662" t="s">
        <v>321</v>
      </c>
      <c r="B662" s="10" t="str">
        <f t="shared" ca="1" si="614"/>
        <v>Ирландия</v>
      </c>
      <c r="C662" s="6" t="s">
        <v>5</v>
      </c>
      <c r="D662" s="25" t="s">
        <v>6</v>
      </c>
      <c r="E662" s="10" t="str">
        <f t="shared" ca="1" si="615"/>
        <v xml:space="preserve">G Оптовая и розничная торговля; ремонт автомашин, мотоцивлов и продукция домохозяйств  </v>
      </c>
      <c r="F662" s="23">
        <v>223.3</v>
      </c>
      <c r="G662" s="23">
        <v>235.8</v>
      </c>
      <c r="H662" s="23">
        <v>247.8</v>
      </c>
      <c r="I662" s="23">
        <v>245.6</v>
      </c>
      <c r="J662" s="23">
        <v>249.5</v>
      </c>
      <c r="K662" s="23">
        <v>258.89999999999998</v>
      </c>
      <c r="L662" s="23">
        <v>266.5</v>
      </c>
      <c r="M662" s="23">
        <v>283.39999999999998</v>
      </c>
      <c r="N662" s="23">
        <v>294.5</v>
      </c>
      <c r="O662" s="23">
        <v>310.7</v>
      </c>
      <c r="P662" s="35">
        <f t="shared" si="628"/>
        <v>0.1403431588209415</v>
      </c>
      <c r="Q662" s="35">
        <f t="shared" si="629"/>
        <v>0.14113844496318909</v>
      </c>
      <c r="R662" s="35">
        <f t="shared" si="630"/>
        <v>0.14436353043984854</v>
      </c>
      <c r="S662" s="35">
        <f t="shared" si="631"/>
        <v>0.13949789844371238</v>
      </c>
      <c r="T662" s="35">
        <f t="shared" si="632"/>
        <v>0.13937768839729625</v>
      </c>
      <c r="U662" s="35">
        <f t="shared" si="633"/>
        <v>0.14112068025727678</v>
      </c>
      <c r="V662" s="35">
        <f t="shared" si="634"/>
        <v>0.13796852350383101</v>
      </c>
      <c r="W662" s="35">
        <f t="shared" si="635"/>
        <v>0.14022067191133541</v>
      </c>
      <c r="X662" s="35">
        <f t="shared" si="636"/>
        <v>0.1401313285116102</v>
      </c>
      <c r="Y662" s="35">
        <f t="shared" si="637"/>
        <v>0.14735594024187812</v>
      </c>
      <c r="Z662" s="6" t="s">
        <v>67</v>
      </c>
      <c r="AA662" s="6" t="s">
        <v>290</v>
      </c>
      <c r="AB662" s="5" t="s">
        <v>7</v>
      </c>
      <c r="AC662" s="30" t="s">
        <v>244</v>
      </c>
    </row>
    <row r="663" spans="1:29" ht="15.75" hidden="1">
      <c r="A663" t="s">
        <v>321</v>
      </c>
      <c r="B663" s="10" t="str">
        <f t="shared" ca="1" si="614"/>
        <v>Ирландия</v>
      </c>
      <c r="C663" s="4" t="s">
        <v>5</v>
      </c>
      <c r="D663" s="25" t="s">
        <v>6</v>
      </c>
      <c r="E663" s="10" t="str">
        <f t="shared" ca="1" si="615"/>
        <v>H Отели и рестораны</v>
      </c>
      <c r="F663" s="23">
        <v>102.6</v>
      </c>
      <c r="G663" s="23">
        <v>109</v>
      </c>
      <c r="H663" s="23">
        <v>104.8</v>
      </c>
      <c r="I663" s="23">
        <v>106</v>
      </c>
      <c r="J663" s="23">
        <v>117.3</v>
      </c>
      <c r="K663" s="23">
        <v>111.1</v>
      </c>
      <c r="L663" s="23">
        <v>115.3</v>
      </c>
      <c r="M663" s="23">
        <v>122.8</v>
      </c>
      <c r="N663" s="23">
        <v>132.30000000000001</v>
      </c>
      <c r="O663" s="23">
        <v>128.6</v>
      </c>
      <c r="P663" s="35">
        <f t="shared" si="628"/>
        <v>6.4483690528565146E-2</v>
      </c>
      <c r="Q663" s="35">
        <f t="shared" si="629"/>
        <v>6.5242114083916919E-2</v>
      </c>
      <c r="R663" s="35">
        <f t="shared" si="630"/>
        <v>6.1054471307893966E-2</v>
      </c>
      <c r="S663" s="35">
        <f t="shared" si="631"/>
        <v>6.0206747699647852E-2</v>
      </c>
      <c r="T663" s="35">
        <f t="shared" si="632"/>
        <v>6.5527065527065526E-2</v>
      </c>
      <c r="U663" s="35">
        <f t="shared" si="633"/>
        <v>6.0558159816853807E-2</v>
      </c>
      <c r="V663" s="35">
        <f t="shared" si="634"/>
        <v>5.9691447504659351E-2</v>
      </c>
      <c r="W663" s="35">
        <f t="shared" si="635"/>
        <v>6.0758992627776953E-2</v>
      </c>
      <c r="X663" s="35">
        <f t="shared" si="636"/>
        <v>6.2952036543585846E-2</v>
      </c>
      <c r="Y663" s="35">
        <f t="shared" si="637"/>
        <v>6.099122599004031E-2</v>
      </c>
      <c r="Z663" s="4" t="s">
        <v>67</v>
      </c>
      <c r="AA663" s="6" t="s">
        <v>290</v>
      </c>
      <c r="AB663" s="5" t="s">
        <v>8</v>
      </c>
      <c r="AC663" s="30" t="s">
        <v>245</v>
      </c>
    </row>
    <row r="664" spans="1:29" ht="31.5" hidden="1">
      <c r="A664" t="s">
        <v>321</v>
      </c>
      <c r="B664" s="10" t="str">
        <f t="shared" ca="1" si="614"/>
        <v>Ирландия</v>
      </c>
      <c r="C664" s="4" t="s">
        <v>5</v>
      </c>
      <c r="D664" s="25" t="s">
        <v>6</v>
      </c>
      <c r="E664" s="10" t="str">
        <f t="shared" ca="1" si="615"/>
        <v xml:space="preserve">I Транспорт, складское хозяйство и связь </v>
      </c>
      <c r="F664" s="23">
        <v>95</v>
      </c>
      <c r="G664" s="23">
        <v>100.8</v>
      </c>
      <c r="H664" s="23">
        <v>110.4</v>
      </c>
      <c r="I664" s="23">
        <v>111</v>
      </c>
      <c r="J664" s="23">
        <v>111.2</v>
      </c>
      <c r="K664" s="23">
        <v>112.4</v>
      </c>
      <c r="L664" s="23">
        <v>117.6</v>
      </c>
      <c r="M664" s="23">
        <v>119.9</v>
      </c>
      <c r="N664" s="23">
        <v>122.2</v>
      </c>
      <c r="O664" s="23">
        <v>119.2</v>
      </c>
      <c r="P664" s="35">
        <f t="shared" si="628"/>
        <v>5.9707120859782546E-2</v>
      </c>
      <c r="Q664" s="35">
        <f t="shared" si="629"/>
        <v>6.0333991739989226E-2</v>
      </c>
      <c r="R664" s="35">
        <f t="shared" si="630"/>
        <v>6.4316923973201282E-2</v>
      </c>
      <c r="S664" s="35">
        <f t="shared" si="631"/>
        <v>6.3046688628876524E-2</v>
      </c>
      <c r="T664" s="35">
        <f t="shared" si="632"/>
        <v>6.2119434668454279E-2</v>
      </c>
      <c r="U664" s="35">
        <f t="shared" si="633"/>
        <v>6.1266761146844005E-2</v>
      </c>
      <c r="V664" s="35">
        <f t="shared" si="634"/>
        <v>6.0882170221577964E-2</v>
      </c>
      <c r="W664" s="35">
        <f t="shared" si="635"/>
        <v>5.9324130424026525E-2</v>
      </c>
      <c r="X664" s="35">
        <f t="shared" si="636"/>
        <v>5.8146174343357448E-2</v>
      </c>
      <c r="Y664" s="35">
        <f t="shared" si="637"/>
        <v>5.6533080388902063E-2</v>
      </c>
      <c r="Z664" s="4" t="s">
        <v>67</v>
      </c>
      <c r="AA664" s="6" t="s">
        <v>290</v>
      </c>
      <c r="AB664" s="5" t="s">
        <v>9</v>
      </c>
      <c r="AC664" s="30" t="s">
        <v>258</v>
      </c>
    </row>
    <row r="665" spans="1:29" ht="15.75" hidden="1">
      <c r="A665" t="s">
        <v>321</v>
      </c>
      <c r="B665" s="10" t="str">
        <f t="shared" ca="1" si="614"/>
        <v>Ирландия</v>
      </c>
      <c r="C665" s="4" t="s">
        <v>5</v>
      </c>
      <c r="D665" s="25" t="s">
        <v>6</v>
      </c>
      <c r="E665" s="10" t="str">
        <f t="shared" ca="1" si="615"/>
        <v xml:space="preserve">J Финансовое посредничество </v>
      </c>
      <c r="F665" s="23">
        <v>61.2</v>
      </c>
      <c r="G665" s="23">
        <v>68.5</v>
      </c>
      <c r="H665" s="23">
        <v>68.599999999999994</v>
      </c>
      <c r="I665" s="23">
        <v>70.099999999999994</v>
      </c>
      <c r="J665" s="23">
        <v>72.599999999999994</v>
      </c>
      <c r="K665" s="23">
        <v>81.7</v>
      </c>
      <c r="L665" s="23">
        <v>83.6</v>
      </c>
      <c r="M665" s="23">
        <v>83.9</v>
      </c>
      <c r="N665" s="23">
        <v>91.1</v>
      </c>
      <c r="O665" s="23">
        <v>94</v>
      </c>
      <c r="P665" s="35">
        <f t="shared" si="628"/>
        <v>3.8463955753880966E-2</v>
      </c>
      <c r="Q665" s="35">
        <f t="shared" si="629"/>
        <v>4.100077811695696E-2</v>
      </c>
      <c r="R665" s="35">
        <f t="shared" si="630"/>
        <v>3.9965045150014561E-2</v>
      </c>
      <c r="S665" s="35">
        <f t="shared" si="631"/>
        <v>3.9815971827785984E-2</v>
      </c>
      <c r="T665" s="35">
        <f t="shared" si="632"/>
        <v>4.0556393497569967E-2</v>
      </c>
      <c r="U665" s="35">
        <f t="shared" si="633"/>
        <v>4.4532868200152627E-2</v>
      </c>
      <c r="V665" s="35">
        <f t="shared" si="634"/>
        <v>4.328018223234624E-2</v>
      </c>
      <c r="W665" s="35">
        <f t="shared" si="635"/>
        <v>4.1512047894710809E-2</v>
      </c>
      <c r="X665" s="35">
        <f t="shared" si="636"/>
        <v>4.3347925390178912E-2</v>
      </c>
      <c r="Y665" s="35">
        <f t="shared" si="637"/>
        <v>4.4581456011382498E-2</v>
      </c>
      <c r="Z665" s="4" t="s">
        <v>67</v>
      </c>
      <c r="AA665" s="6" t="s">
        <v>290</v>
      </c>
      <c r="AB665" s="5" t="s">
        <v>10</v>
      </c>
      <c r="AC665" s="30" t="s">
        <v>259</v>
      </c>
    </row>
    <row r="666" spans="1:29" ht="31.5" hidden="1">
      <c r="A666" t="s">
        <v>321</v>
      </c>
      <c r="B666" s="10" t="str">
        <f t="shared" ca="1" si="614"/>
        <v>Ирландия</v>
      </c>
      <c r="C666" s="4" t="s">
        <v>5</v>
      </c>
      <c r="D666" s="25" t="s">
        <v>6</v>
      </c>
      <c r="E666" s="10" t="str">
        <f t="shared" ca="1" si="615"/>
        <v xml:space="preserve">K Недвижимость, аренда и деловая активность </v>
      </c>
      <c r="F666" s="23">
        <v>134.6</v>
      </c>
      <c r="G666" s="23">
        <v>143.6</v>
      </c>
      <c r="H666" s="23">
        <v>149.69999999999999</v>
      </c>
      <c r="I666" s="23">
        <v>159.1</v>
      </c>
      <c r="J666" s="23">
        <v>154.1</v>
      </c>
      <c r="K666" s="23">
        <v>154.30000000000001</v>
      </c>
      <c r="L666" s="23">
        <v>172.1</v>
      </c>
      <c r="M666" s="23">
        <v>182.2</v>
      </c>
      <c r="N666" s="23">
        <v>194.8</v>
      </c>
      <c r="O666" s="23">
        <v>202.4</v>
      </c>
      <c r="P666" s="35">
        <f t="shared" si="628"/>
        <v>8.4595562818176109E-2</v>
      </c>
      <c r="Q666" s="35">
        <f t="shared" si="629"/>
        <v>8.5951996169270364E-2</v>
      </c>
      <c r="R666" s="35">
        <f t="shared" si="630"/>
        <v>8.7212350713661513E-2</v>
      </c>
      <c r="S666" s="35">
        <f t="shared" si="631"/>
        <v>9.0366920368056353E-2</v>
      </c>
      <c r="T666" s="35">
        <f t="shared" si="632"/>
        <v>8.6084576280654718E-2</v>
      </c>
      <c r="U666" s="35">
        <f t="shared" si="633"/>
        <v>8.410552709037393E-2</v>
      </c>
      <c r="V666" s="35">
        <f t="shared" si="634"/>
        <v>8.9097121557258227E-2</v>
      </c>
      <c r="W666" s="35">
        <f t="shared" si="635"/>
        <v>9.0148928801147887E-2</v>
      </c>
      <c r="X666" s="35">
        <f t="shared" si="636"/>
        <v>9.2691282832127908E-2</v>
      </c>
      <c r="Y666" s="35">
        <f t="shared" si="637"/>
        <v>9.5992411667061892E-2</v>
      </c>
      <c r="Z666" s="4" t="s">
        <v>67</v>
      </c>
      <c r="AA666" s="6" t="s">
        <v>290</v>
      </c>
      <c r="AB666" s="5" t="s">
        <v>11</v>
      </c>
      <c r="AC666" s="30" t="s">
        <v>256</v>
      </c>
    </row>
    <row r="667" spans="1:29" ht="47.25" hidden="1">
      <c r="A667" t="s">
        <v>321</v>
      </c>
      <c r="B667" s="10" t="str">
        <f t="shared" ca="1" si="614"/>
        <v>Ирландия</v>
      </c>
      <c r="C667" s="4" t="s">
        <v>5</v>
      </c>
      <c r="D667" s="25" t="s">
        <v>6</v>
      </c>
      <c r="E667" s="10" t="str">
        <f t="shared" ca="1" si="615"/>
        <v xml:space="preserve">L Государственное управление и оборона; обязательное соц.страхование </v>
      </c>
      <c r="F667" s="23">
        <v>74.400000000000006</v>
      </c>
      <c r="G667" s="23">
        <v>77.8</v>
      </c>
      <c r="H667" s="23">
        <v>80.400000000000006</v>
      </c>
      <c r="I667" s="23">
        <v>89.5</v>
      </c>
      <c r="J667" s="23">
        <v>91.2</v>
      </c>
      <c r="K667" s="23">
        <v>88.4</v>
      </c>
      <c r="L667" s="23">
        <v>96.4</v>
      </c>
      <c r="M667" s="23">
        <v>102.3</v>
      </c>
      <c r="N667" s="23">
        <v>101.6</v>
      </c>
      <c r="O667" s="23">
        <v>103</v>
      </c>
      <c r="P667" s="35">
        <f t="shared" si="628"/>
        <v>4.6760103073345494E-2</v>
      </c>
      <c r="Q667" s="35">
        <f t="shared" si="629"/>
        <v>4.6567307116777396E-2</v>
      </c>
      <c r="R667" s="35">
        <f t="shared" si="630"/>
        <v>4.6839498980483549E-2</v>
      </c>
      <c r="S667" s="35">
        <f t="shared" si="631"/>
        <v>5.0834942633193235E-2</v>
      </c>
      <c r="T667" s="35">
        <f t="shared" si="632"/>
        <v>5.0946874476286243E-2</v>
      </c>
      <c r="U667" s="35">
        <f t="shared" si="633"/>
        <v>4.8184890439332828E-2</v>
      </c>
      <c r="V667" s="35">
        <f t="shared" si="634"/>
        <v>4.9906813004762893E-2</v>
      </c>
      <c r="W667" s="35">
        <f t="shared" si="635"/>
        <v>5.061600118747217E-2</v>
      </c>
      <c r="X667" s="35">
        <f t="shared" si="636"/>
        <v>4.8344118766653975E-2</v>
      </c>
      <c r="Y667" s="35">
        <f t="shared" si="637"/>
        <v>4.884989328906806E-2</v>
      </c>
      <c r="Z667" s="4" t="s">
        <v>67</v>
      </c>
      <c r="AA667" s="6" t="s">
        <v>290</v>
      </c>
      <c r="AB667" s="5" t="s">
        <v>12</v>
      </c>
      <c r="AC667" s="30" t="s">
        <v>257</v>
      </c>
    </row>
    <row r="668" spans="1:29" customFormat="1" ht="15.75" hidden="1">
      <c r="A668" t="s">
        <v>321</v>
      </c>
      <c r="B668" s="10" t="str">
        <f t="shared" ca="1" si="614"/>
        <v>Ирландия</v>
      </c>
      <c r="C668" s="2" t="s">
        <v>5</v>
      </c>
      <c r="D668" s="18" t="s">
        <v>6</v>
      </c>
      <c r="E668" s="10" t="str">
        <f t="shared" ca="1" si="615"/>
        <v xml:space="preserve">M Образование </v>
      </c>
      <c r="F668" s="23">
        <v>100.5</v>
      </c>
      <c r="G668" s="23">
        <v>102.3</v>
      </c>
      <c r="H668" s="23">
        <v>102.7</v>
      </c>
      <c r="I668" s="23">
        <v>110.9</v>
      </c>
      <c r="J668" s="23">
        <v>115.6</v>
      </c>
      <c r="K668" s="23">
        <v>117.8</v>
      </c>
      <c r="L668" s="23">
        <v>122.7</v>
      </c>
      <c r="M668" s="23">
        <v>134.1</v>
      </c>
      <c r="N668" s="23">
        <v>139.69999999999999</v>
      </c>
      <c r="O668" s="23">
        <v>142</v>
      </c>
      <c r="P668" s="35">
        <f t="shared" si="628"/>
        <v>6.3163848909559422E-2</v>
      </c>
      <c r="Q668" s="35">
        <f t="shared" si="629"/>
        <v>6.1231818998024774E-2</v>
      </c>
      <c r="R668" s="35">
        <f t="shared" si="630"/>
        <v>5.9831051558403729E-2</v>
      </c>
      <c r="S668" s="35">
        <f t="shared" si="631"/>
        <v>6.2989889810291952E-2</v>
      </c>
      <c r="T668" s="35">
        <f t="shared" si="632"/>
        <v>6.4577397910731249E-2</v>
      </c>
      <c r="U668" s="35">
        <f t="shared" si="633"/>
        <v>6.4210182056034015E-2</v>
      </c>
      <c r="V668" s="35">
        <f t="shared" si="634"/>
        <v>6.352246841996273E-2</v>
      </c>
      <c r="W668" s="35">
        <f t="shared" si="635"/>
        <v>6.6350007421701052E-2</v>
      </c>
      <c r="X668" s="35">
        <f t="shared" si="636"/>
        <v>6.6473163304149221E-2</v>
      </c>
      <c r="Y668" s="35">
        <f t="shared" si="637"/>
        <v>6.7346454825705476E-2</v>
      </c>
      <c r="Z668" s="2" t="s">
        <v>67</v>
      </c>
      <c r="AA668" s="9" t="s">
        <v>290</v>
      </c>
      <c r="AB668" s="1" t="s">
        <v>13</v>
      </c>
      <c r="AC668" s="30" t="s">
        <v>254</v>
      </c>
    </row>
    <row r="669" spans="1:29" customFormat="1" ht="25.5" hidden="1">
      <c r="A669" t="s">
        <v>321</v>
      </c>
      <c r="B669" s="10" t="str">
        <f t="shared" ca="1" si="614"/>
        <v>Ирландия</v>
      </c>
      <c r="C669" s="2" t="s">
        <v>5</v>
      </c>
      <c r="D669" s="18" t="s">
        <v>6</v>
      </c>
      <c r="E669" s="10" t="str">
        <f t="shared" ca="1" si="615"/>
        <v xml:space="preserve">N Здравоохранение и социальная работа </v>
      </c>
      <c r="F669" s="23">
        <v>119.9</v>
      </c>
      <c r="G669" s="23">
        <v>132.4</v>
      </c>
      <c r="H669" s="23">
        <v>142.6</v>
      </c>
      <c r="I669" s="23">
        <v>159.6</v>
      </c>
      <c r="J669" s="23">
        <v>171.1</v>
      </c>
      <c r="K669" s="23">
        <v>178</v>
      </c>
      <c r="L669" s="23">
        <v>188.7</v>
      </c>
      <c r="M669" s="23">
        <v>202.6</v>
      </c>
      <c r="N669" s="23">
        <v>213.2</v>
      </c>
      <c r="O669" s="23">
        <v>223.9</v>
      </c>
      <c r="P669" s="35">
        <f t="shared" si="628"/>
        <v>7.5356671485136084E-2</v>
      </c>
      <c r="Q669" s="35">
        <f t="shared" si="629"/>
        <v>7.9248219309271561E-2</v>
      </c>
      <c r="R669" s="35">
        <f t="shared" si="630"/>
        <v>8.3076026798718325E-2</v>
      </c>
      <c r="S669" s="35">
        <f t="shared" si="631"/>
        <v>9.0650914460979212E-2</v>
      </c>
      <c r="T669" s="35">
        <f t="shared" si="632"/>
        <v>9.5581252443997539E-2</v>
      </c>
      <c r="U669" s="35">
        <f t="shared" si="633"/>
        <v>9.7023874414041214E-2</v>
      </c>
      <c r="V669" s="35">
        <f t="shared" si="634"/>
        <v>9.7691033340236072E-2</v>
      </c>
      <c r="W669" s="35">
        <f t="shared" si="635"/>
        <v>0.1002424422344268</v>
      </c>
      <c r="X669" s="35">
        <f t="shared" si="636"/>
        <v>0.10144651693947468</v>
      </c>
      <c r="Y669" s="35">
        <f t="shared" si="637"/>
        <v>0.10618923405264406</v>
      </c>
      <c r="Z669" s="2" t="s">
        <v>67</v>
      </c>
      <c r="AA669" s="9" t="s">
        <v>290</v>
      </c>
      <c r="AB669" s="1" t="s">
        <v>14</v>
      </c>
      <c r="AC669" s="30" t="s">
        <v>255</v>
      </c>
    </row>
    <row r="670" spans="1:29" ht="30" hidden="1">
      <c r="A670" t="s">
        <v>321</v>
      </c>
      <c r="B670" s="10" t="str">
        <f t="shared" ca="1" si="614"/>
        <v>Ирландия</v>
      </c>
      <c r="C670" s="4" t="s">
        <v>5</v>
      </c>
      <c r="D670" s="25" t="s">
        <v>6</v>
      </c>
      <c r="E670" s="10" t="str">
        <f t="shared" ca="1" si="615"/>
        <v>O Прочие виды коммунальных, социальных и личных услуг</v>
      </c>
      <c r="F670" s="23">
        <v>74</v>
      </c>
      <c r="G670" s="23">
        <v>73.8</v>
      </c>
      <c r="H670" s="23">
        <v>76.3</v>
      </c>
      <c r="I670" s="23">
        <v>82.9</v>
      </c>
      <c r="J670" s="23">
        <v>79.099999999999994</v>
      </c>
      <c r="K670" s="23">
        <v>93.4</v>
      </c>
      <c r="L670" s="23">
        <v>94.9</v>
      </c>
      <c r="M670" s="23">
        <v>99.7</v>
      </c>
      <c r="N670" s="23">
        <v>103.2</v>
      </c>
      <c r="O670" s="23">
        <v>101.2</v>
      </c>
      <c r="P670" s="35">
        <f t="shared" si="628"/>
        <v>4.650870466972535E-2</v>
      </c>
      <c r="Q670" s="35">
        <f t="shared" si="629"/>
        <v>4.4173101095349249E-2</v>
      </c>
      <c r="R670" s="35">
        <f t="shared" si="630"/>
        <v>4.4450917564812113E-2</v>
      </c>
      <c r="S670" s="35">
        <f t="shared" si="631"/>
        <v>4.7086220606611391E-2</v>
      </c>
      <c r="T670" s="35">
        <f t="shared" si="632"/>
        <v>4.4187475560024579E-2</v>
      </c>
      <c r="U670" s="35">
        <f t="shared" si="633"/>
        <v>5.0910280170064326E-2</v>
      </c>
      <c r="V670" s="35">
        <f t="shared" si="634"/>
        <v>4.9130254711120321E-2</v>
      </c>
      <c r="W670" s="35">
        <f t="shared" si="635"/>
        <v>4.9329573004799371E-2</v>
      </c>
      <c r="X670" s="35">
        <f t="shared" si="636"/>
        <v>4.9105443471640656E-2</v>
      </c>
      <c r="Y670" s="35">
        <f t="shared" si="637"/>
        <v>4.7996205833530946E-2</v>
      </c>
      <c r="Z670" s="4" t="s">
        <v>67</v>
      </c>
      <c r="AA670" s="6" t="s">
        <v>290</v>
      </c>
      <c r="AB670" s="49" t="s">
        <v>266</v>
      </c>
      <c r="AC670" s="49" t="s">
        <v>315</v>
      </c>
    </row>
    <row r="671" spans="1:29" customFormat="1" ht="31.5" hidden="1">
      <c r="A671" t="s">
        <v>321</v>
      </c>
      <c r="B671" s="10" t="str">
        <f t="shared" ca="1" si="614"/>
        <v>Ирландия</v>
      </c>
      <c r="C671" s="2" t="s">
        <v>5</v>
      </c>
      <c r="D671" s="18" t="s">
        <v>6</v>
      </c>
      <c r="E671" s="10" t="str">
        <f t="shared" ca="1" si="615"/>
        <v>Q Экс-территориальные организации и органы</v>
      </c>
      <c r="F671" s="23">
        <v>0.6</v>
      </c>
      <c r="G671" s="23">
        <v>0.7</v>
      </c>
      <c r="H671" s="23">
        <v>0.6</v>
      </c>
      <c r="I671" s="23">
        <v>0.5</v>
      </c>
      <c r="J671" s="23">
        <v>0.8</v>
      </c>
      <c r="K671" s="23">
        <v>0.4</v>
      </c>
      <c r="L671" s="23">
        <v>0.8</v>
      </c>
      <c r="M671" s="23">
        <v>1.2</v>
      </c>
      <c r="N671" s="23">
        <v>1.2</v>
      </c>
      <c r="O671" s="23">
        <v>0.7</v>
      </c>
      <c r="P671" s="35">
        <f t="shared" si="628"/>
        <v>3.7709760543020555E-4</v>
      </c>
      <c r="Q671" s="35">
        <f t="shared" si="629"/>
        <v>4.1898605374992513E-4</v>
      </c>
      <c r="R671" s="35">
        <f t="shared" si="630"/>
        <v>3.4954849985435477E-4</v>
      </c>
      <c r="S671" s="35">
        <f t="shared" si="631"/>
        <v>2.8399409292286724E-4</v>
      </c>
      <c r="T671" s="35">
        <f t="shared" si="632"/>
        <v>4.4690240768672146E-4</v>
      </c>
      <c r="U671" s="35">
        <f t="shared" si="633"/>
        <v>2.180311784585196E-4</v>
      </c>
      <c r="V671" s="35">
        <f t="shared" si="634"/>
        <v>4.1416442327604064E-4</v>
      </c>
      <c r="W671" s="35">
        <f t="shared" si="635"/>
        <v>5.9373608431052393E-4</v>
      </c>
      <c r="X671" s="35">
        <f t="shared" si="636"/>
        <v>5.7099352874000761E-4</v>
      </c>
      <c r="Y671" s="35">
        <f t="shared" si="637"/>
        <v>3.319895660422101E-4</v>
      </c>
      <c r="Z671" s="2" t="s">
        <v>67</v>
      </c>
      <c r="AA671" s="9" t="s">
        <v>290</v>
      </c>
      <c r="AB671" s="1" t="s">
        <v>264</v>
      </c>
      <c r="AC671" s="1" t="s">
        <v>316</v>
      </c>
    </row>
    <row r="672" spans="1:29" customFormat="1" ht="31.5" hidden="1">
      <c r="A672" t="s">
        <v>321</v>
      </c>
      <c r="B672" s="10" t="str">
        <f t="shared" ca="1" si="614"/>
        <v>Ирландия</v>
      </c>
      <c r="C672" s="2" t="s">
        <v>5</v>
      </c>
      <c r="D672" s="18" t="s">
        <v>6</v>
      </c>
      <c r="E672" s="10" t="str">
        <f t="shared" ca="1" si="615"/>
        <v>X Не классифируемое по экономической деятельности</v>
      </c>
      <c r="F672" s="23">
        <v>8.6999999999999993</v>
      </c>
      <c r="G672" s="23">
        <v>11.5</v>
      </c>
      <c r="H672" s="23">
        <v>8.1</v>
      </c>
      <c r="I672" s="23">
        <v>10</v>
      </c>
      <c r="J672" s="23">
        <v>7</v>
      </c>
      <c r="K672" s="23">
        <v>8.6999999999999993</v>
      </c>
      <c r="L672" s="23">
        <v>13.5</v>
      </c>
      <c r="M672" s="23">
        <v>11.6</v>
      </c>
      <c r="N672" s="23">
        <v>7.6</v>
      </c>
      <c r="O672" s="23">
        <v>10.1</v>
      </c>
      <c r="P672" s="35">
        <f t="shared" si="628"/>
        <v>5.46791527873798E-3</v>
      </c>
      <c r="Q672" s="35">
        <f t="shared" si="629"/>
        <v>6.8833423116059136E-3</v>
      </c>
      <c r="R672" s="35">
        <f t="shared" si="630"/>
        <v>4.7189047480337898E-3</v>
      </c>
      <c r="S672" s="35">
        <f t="shared" si="631"/>
        <v>5.6798818584573446E-3</v>
      </c>
      <c r="T672" s="40">
        <f t="shared" si="632"/>
        <v>3.9103960672588122E-3</v>
      </c>
      <c r="U672" s="40">
        <f t="shared" si="633"/>
        <v>4.7421781314728002E-3</v>
      </c>
      <c r="V672" s="35">
        <f t="shared" si="634"/>
        <v>6.9890246427831851E-3</v>
      </c>
      <c r="W672" s="35">
        <f t="shared" si="635"/>
        <v>5.7394488150017322E-3</v>
      </c>
      <c r="X672" s="35">
        <f t="shared" si="636"/>
        <v>3.616292348686715E-3</v>
      </c>
      <c r="Y672" s="35">
        <f t="shared" si="637"/>
        <v>4.7901351671804596E-3</v>
      </c>
      <c r="Z672" s="2" t="s">
        <v>67</v>
      </c>
      <c r="AA672" s="9" t="s">
        <v>290</v>
      </c>
      <c r="AB672" s="1" t="s">
        <v>265</v>
      </c>
      <c r="AC672" s="1" t="s">
        <v>317</v>
      </c>
    </row>
    <row r="673" spans="1:29" ht="15.75" hidden="1">
      <c r="B673" s="10" t="str">
        <f t="shared" ca="1" si="614"/>
        <v>Остром Мэн</v>
      </c>
      <c r="C673" s="10" t="s">
        <v>18</v>
      </c>
      <c r="D673" s="21" t="s">
        <v>6</v>
      </c>
      <c r="E673" s="10" t="str">
        <f t="shared" ca="1" si="615"/>
        <v xml:space="preserve">Итого </v>
      </c>
      <c r="F673" s="22">
        <v>37.503619999999998</v>
      </c>
      <c r="G673" s="22">
        <v>38.268999999999998</v>
      </c>
      <c r="H673" s="23">
        <v>39.049999999999997</v>
      </c>
      <c r="I673" s="24">
        <v>38.268999999999998</v>
      </c>
      <c r="J673" s="24">
        <v>37.503619999999998</v>
      </c>
      <c r="K673" s="24">
        <v>36.753547599999997</v>
      </c>
      <c r="L673" s="24">
        <v>36.018476647999996</v>
      </c>
      <c r="M673" s="24">
        <v>35.298107115039997</v>
      </c>
      <c r="N673" s="24">
        <v>34.592144972739199</v>
      </c>
      <c r="O673" s="24">
        <v>33.900302073284415</v>
      </c>
      <c r="P673" s="34">
        <f t="shared" ref="P673:Y673" si="638">F673/F$673</f>
        <v>1</v>
      </c>
      <c r="Q673" s="34">
        <f t="shared" si="638"/>
        <v>1</v>
      </c>
      <c r="R673" s="35">
        <f t="shared" si="638"/>
        <v>1</v>
      </c>
      <c r="S673" s="36">
        <f t="shared" si="638"/>
        <v>1</v>
      </c>
      <c r="T673" s="36">
        <f t="shared" si="638"/>
        <v>1</v>
      </c>
      <c r="U673" s="36">
        <f t="shared" si="638"/>
        <v>1</v>
      </c>
      <c r="V673" s="36">
        <f t="shared" si="638"/>
        <v>1</v>
      </c>
      <c r="W673" s="36">
        <f t="shared" si="638"/>
        <v>1</v>
      </c>
      <c r="X673" s="36">
        <f t="shared" si="638"/>
        <v>1</v>
      </c>
      <c r="Y673" s="36">
        <f t="shared" si="638"/>
        <v>1</v>
      </c>
      <c r="Z673" s="10" t="s">
        <v>68</v>
      </c>
      <c r="AA673" s="9" t="s">
        <v>291</v>
      </c>
      <c r="AB673" s="5" t="s">
        <v>262</v>
      </c>
      <c r="AC673" s="30" t="s">
        <v>260</v>
      </c>
    </row>
    <row r="674" spans="1:29" customFormat="1" ht="31.5" hidden="1">
      <c r="B674" s="10" t="str">
        <f t="shared" ca="1" si="614"/>
        <v>Остром Мэн</v>
      </c>
      <c r="C674" s="16" t="s">
        <v>18</v>
      </c>
      <c r="D674" s="15" t="s">
        <v>6</v>
      </c>
      <c r="E674" s="10" t="str">
        <f t="shared" ca="1" si="615"/>
        <v>E Электро-, газо- и водоснабжение</v>
      </c>
      <c r="F674" s="22">
        <v>0.49652679999999999</v>
      </c>
      <c r="G674" s="22">
        <v>0.50666</v>
      </c>
      <c r="H674" s="23">
        <v>0.51700000000000002</v>
      </c>
      <c r="I674" s="24">
        <v>0.51596600000000004</v>
      </c>
      <c r="J674" s="24">
        <v>0.51596600000000004</v>
      </c>
      <c r="K674" s="24">
        <v>0.51596600000000004</v>
      </c>
      <c r="L674" s="24">
        <v>0.51080634000000003</v>
      </c>
      <c r="M674" s="23">
        <v>0.60499999999999998</v>
      </c>
      <c r="N674" s="24">
        <v>0.60499999999999998</v>
      </c>
      <c r="O674" s="24">
        <v>0.59289999999999998</v>
      </c>
      <c r="P674" s="34">
        <f t="shared" ref="P674:P684" si="639">F674/F$673</f>
        <v>1.323943661971831E-2</v>
      </c>
      <c r="Q674" s="34">
        <f t="shared" ref="Q674:Q684" si="640">G674/G$673</f>
        <v>1.323943661971831E-2</v>
      </c>
      <c r="R674" s="35">
        <f t="shared" ref="R674:R684" si="641">H674/H$673</f>
        <v>1.3239436619718312E-2</v>
      </c>
      <c r="S674" s="36">
        <f t="shared" ref="S674:S684" si="642">I674/I$673</f>
        <v>1.3482609945386607E-2</v>
      </c>
      <c r="T674" s="36">
        <f t="shared" ref="T674:T684" si="643">J674/J$673</f>
        <v>1.3757765250394497E-2</v>
      </c>
      <c r="U674" s="36">
        <f t="shared" ref="U674:U684" si="644">K674/K$673</f>
        <v>1.4038535969790303E-2</v>
      </c>
      <c r="V674" s="36">
        <f t="shared" ref="V674:V684" si="645">L674/L$673</f>
        <v>1.418178633682898E-2</v>
      </c>
      <c r="W674" s="35">
        <f t="shared" ref="W674:W684" si="646">M674/M$673</f>
        <v>1.7139729278633713E-2</v>
      </c>
      <c r="X674" s="36">
        <f t="shared" ref="X674:X684" si="647">N674/N$673</f>
        <v>1.7489519672075217E-2</v>
      </c>
      <c r="Y674" s="36">
        <f t="shared" ref="Y674:Y684" si="648">O674/O$673</f>
        <v>1.7489519672075217E-2</v>
      </c>
      <c r="Z674" s="16" t="s">
        <v>68</v>
      </c>
      <c r="AA674" s="9" t="s">
        <v>291</v>
      </c>
      <c r="AB674" s="1" t="s">
        <v>263</v>
      </c>
      <c r="AC674" s="1" t="s">
        <v>314</v>
      </c>
    </row>
    <row r="675" spans="1:29" customFormat="1" ht="63" hidden="1">
      <c r="B675" s="10" t="str">
        <f t="shared" ca="1" si="614"/>
        <v>Остром Мэн</v>
      </c>
      <c r="C675" s="9" t="s">
        <v>18</v>
      </c>
      <c r="D675" s="15" t="s">
        <v>6</v>
      </c>
      <c r="E675" s="10" t="str">
        <f t="shared" ca="1" si="615"/>
        <v xml:space="preserve">G Оптовая и розничная торговля; ремонт автомашин, мотоцивлов и продукция домохозяйств  </v>
      </c>
      <c r="F675" s="22">
        <v>4.4879492000000001</v>
      </c>
      <c r="G675" s="22">
        <v>4.5795399999999997</v>
      </c>
      <c r="H675" s="23">
        <v>4.673</v>
      </c>
      <c r="I675" s="24">
        <v>4.6636540000000002</v>
      </c>
      <c r="J675" s="24">
        <v>4.6636540000000002</v>
      </c>
      <c r="K675" s="24">
        <v>4.6636540000000002</v>
      </c>
      <c r="L675" s="24">
        <v>4.6170174600000005</v>
      </c>
      <c r="M675" s="23">
        <v>5.1029999999999998</v>
      </c>
      <c r="N675" s="24">
        <v>5.1029999999999998</v>
      </c>
      <c r="O675" s="24">
        <v>5.0009399999999999</v>
      </c>
      <c r="P675" s="34">
        <f t="shared" si="639"/>
        <v>0.11966709346991038</v>
      </c>
      <c r="Q675" s="34">
        <f t="shared" si="640"/>
        <v>0.11966709346991036</v>
      </c>
      <c r="R675" s="35">
        <f t="shared" si="641"/>
        <v>0.11966709346991038</v>
      </c>
      <c r="S675" s="36">
        <f t="shared" si="642"/>
        <v>0.1218650604928271</v>
      </c>
      <c r="T675" s="36">
        <f t="shared" si="643"/>
        <v>0.12435210254370113</v>
      </c>
      <c r="U675" s="36">
        <f t="shared" si="644"/>
        <v>0.12688990055479707</v>
      </c>
      <c r="V675" s="36">
        <f t="shared" si="645"/>
        <v>0.12818469545841746</v>
      </c>
      <c r="W675" s="35">
        <f t="shared" si="646"/>
        <v>0.14456865869234353</v>
      </c>
      <c r="X675" s="36">
        <f t="shared" si="647"/>
        <v>0.14751903948198317</v>
      </c>
      <c r="Y675" s="36">
        <f t="shared" si="648"/>
        <v>0.14751903948198319</v>
      </c>
      <c r="Z675" s="9" t="s">
        <v>68</v>
      </c>
      <c r="AA675" s="9" t="s">
        <v>291</v>
      </c>
      <c r="AB675" s="1" t="s">
        <v>7</v>
      </c>
      <c r="AC675" s="30" t="s">
        <v>244</v>
      </c>
    </row>
    <row r="676" spans="1:29" customFormat="1" ht="15.75" hidden="1">
      <c r="B676" s="10" t="str">
        <f t="shared" ca="1" si="614"/>
        <v>Остром Мэн</v>
      </c>
      <c r="C676" s="2" t="s">
        <v>18</v>
      </c>
      <c r="D676" s="15" t="s">
        <v>6</v>
      </c>
      <c r="E676" s="10" t="str">
        <f t="shared" ca="1" si="615"/>
        <v>H Отели и рестораны</v>
      </c>
      <c r="F676" s="22">
        <v>1.9083147999999999</v>
      </c>
      <c r="G676" s="22">
        <v>1.94726</v>
      </c>
      <c r="H676" s="23">
        <v>1.9870000000000001</v>
      </c>
      <c r="I676" s="24">
        <v>1.9830260000000002</v>
      </c>
      <c r="J676" s="24">
        <v>1.9830260000000002</v>
      </c>
      <c r="K676" s="24">
        <v>1.9830260000000002</v>
      </c>
      <c r="L676" s="24">
        <v>1.9631957400000002</v>
      </c>
      <c r="M676" s="23">
        <v>1.538</v>
      </c>
      <c r="N676" s="24">
        <v>1.538</v>
      </c>
      <c r="O676" s="24">
        <v>1.5072399999999999</v>
      </c>
      <c r="P676" s="34">
        <f t="shared" si="639"/>
        <v>5.0883482714468631E-2</v>
      </c>
      <c r="Q676" s="34">
        <f t="shared" si="640"/>
        <v>5.0883482714468631E-2</v>
      </c>
      <c r="R676" s="35">
        <f t="shared" si="641"/>
        <v>5.0883482714468638E-2</v>
      </c>
      <c r="S676" s="36">
        <f t="shared" si="642"/>
        <v>5.1818077294938467E-2</v>
      </c>
      <c r="T676" s="36">
        <f t="shared" si="643"/>
        <v>5.2875589076467826E-2</v>
      </c>
      <c r="U676" s="36">
        <f t="shared" si="644"/>
        <v>5.3954682731089616E-2</v>
      </c>
      <c r="V676" s="36">
        <f t="shared" si="645"/>
        <v>5.4505240718141557E-2</v>
      </c>
      <c r="W676" s="35">
        <f t="shared" si="646"/>
        <v>4.3571741538080411E-2</v>
      </c>
      <c r="X676" s="36">
        <f t="shared" si="647"/>
        <v>4.4460960753143278E-2</v>
      </c>
      <c r="Y676" s="36">
        <f t="shared" si="648"/>
        <v>4.4460960753143271E-2</v>
      </c>
      <c r="Z676" s="2" t="s">
        <v>68</v>
      </c>
      <c r="AA676" s="9" t="s">
        <v>291</v>
      </c>
      <c r="AB676" s="1" t="s">
        <v>8</v>
      </c>
      <c r="AC676" s="30" t="s">
        <v>245</v>
      </c>
    </row>
    <row r="677" spans="1:29" customFormat="1" ht="31.5" hidden="1">
      <c r="B677" s="10" t="str">
        <f t="shared" ca="1" si="614"/>
        <v>Остром Мэн</v>
      </c>
      <c r="C677" s="2" t="s">
        <v>18</v>
      </c>
      <c r="D677" s="15" t="s">
        <v>6</v>
      </c>
      <c r="E677" s="10" t="str">
        <f t="shared" ca="1" si="615"/>
        <v xml:space="preserve">I Транспорт, складское хозяйство и связь </v>
      </c>
      <c r="F677" s="22">
        <v>2.8082096000000001</v>
      </c>
      <c r="G677" s="22">
        <v>2.8655200000000001</v>
      </c>
      <c r="H677" s="23">
        <v>2.9239999999999999</v>
      </c>
      <c r="I677" s="24">
        <v>2.9181520000000001</v>
      </c>
      <c r="J677" s="24">
        <v>2.9181520000000001</v>
      </c>
      <c r="K677" s="24">
        <v>2.9181520000000001</v>
      </c>
      <c r="L677" s="24">
        <v>2.8889704800000002</v>
      </c>
      <c r="M677" s="23">
        <v>3.2080000000000002</v>
      </c>
      <c r="N677" s="24">
        <v>3.2080000000000002</v>
      </c>
      <c r="O677" s="24">
        <v>3.14384</v>
      </c>
      <c r="P677" s="34">
        <f t="shared" si="639"/>
        <v>7.4878361075544186E-2</v>
      </c>
      <c r="Q677" s="34">
        <f t="shared" si="640"/>
        <v>7.4878361075544173E-2</v>
      </c>
      <c r="R677" s="35">
        <f t="shared" si="641"/>
        <v>7.4878361075544173E-2</v>
      </c>
      <c r="S677" s="36">
        <f t="shared" si="642"/>
        <v>7.62536779116256E-2</v>
      </c>
      <c r="T677" s="36">
        <f t="shared" si="643"/>
        <v>7.7809875420026126E-2</v>
      </c>
      <c r="U677" s="36">
        <f t="shared" si="644"/>
        <v>7.9397832061251145E-2</v>
      </c>
      <c r="V677" s="36">
        <f t="shared" si="645"/>
        <v>8.0208014021059842E-2</v>
      </c>
      <c r="W677" s="35">
        <f t="shared" si="646"/>
        <v>9.0883060373317281E-2</v>
      </c>
      <c r="X677" s="36">
        <f t="shared" si="647"/>
        <v>9.27378167074666E-2</v>
      </c>
      <c r="Y677" s="36">
        <f t="shared" si="648"/>
        <v>9.27378167074666E-2</v>
      </c>
      <c r="Z677" s="2" t="s">
        <v>68</v>
      </c>
      <c r="AA677" s="9" t="s">
        <v>291</v>
      </c>
      <c r="AB677" s="1" t="s">
        <v>9</v>
      </c>
      <c r="AC677" s="30" t="s">
        <v>258</v>
      </c>
    </row>
    <row r="678" spans="1:29" customFormat="1" ht="15.75" hidden="1">
      <c r="B678" s="10" t="str">
        <f t="shared" ca="1" si="614"/>
        <v>Остром Мэн</v>
      </c>
      <c r="C678" s="2" t="s">
        <v>18</v>
      </c>
      <c r="D678" s="15" t="s">
        <v>6</v>
      </c>
      <c r="E678" s="10" t="str">
        <f t="shared" ca="1" si="615"/>
        <v xml:space="preserve">J Финансовое посредничество </v>
      </c>
      <c r="F678" s="22">
        <v>7.0733459999999999</v>
      </c>
      <c r="G678" s="22">
        <v>7.2176999999999998</v>
      </c>
      <c r="H678" s="23">
        <v>7.3650000000000002</v>
      </c>
      <c r="I678" s="24">
        <v>7.3502700000000001</v>
      </c>
      <c r="J678" s="24">
        <v>7.3502700000000001</v>
      </c>
      <c r="K678" s="24">
        <v>7.3502700000000001</v>
      </c>
      <c r="L678" s="24">
        <v>7.2767673000000004</v>
      </c>
      <c r="M678" s="23">
        <v>6.8239999999999998</v>
      </c>
      <c r="N678" s="24">
        <v>6.8239999999999998</v>
      </c>
      <c r="O678" s="24">
        <v>6.6875200000000001</v>
      </c>
      <c r="P678" s="34">
        <f t="shared" si="639"/>
        <v>0.18860435339308579</v>
      </c>
      <c r="Q678" s="34">
        <f t="shared" si="640"/>
        <v>0.18860435339308579</v>
      </c>
      <c r="R678" s="35">
        <f t="shared" si="641"/>
        <v>0.18860435339308582</v>
      </c>
      <c r="S678" s="36">
        <f t="shared" si="642"/>
        <v>0.19206851498602004</v>
      </c>
      <c r="T678" s="36">
        <f t="shared" si="643"/>
        <v>0.19598828059797962</v>
      </c>
      <c r="U678" s="36">
        <f t="shared" si="644"/>
        <v>0.19998804142650983</v>
      </c>
      <c r="V678" s="36">
        <f t="shared" si="645"/>
        <v>0.20202873572678035</v>
      </c>
      <c r="W678" s="35">
        <f t="shared" si="646"/>
        <v>0.19332481421057265</v>
      </c>
      <c r="X678" s="36">
        <f t="shared" si="647"/>
        <v>0.19727021858221697</v>
      </c>
      <c r="Y678" s="36">
        <f t="shared" si="648"/>
        <v>0.19727021858221699</v>
      </c>
      <c r="Z678" s="2" t="s">
        <v>68</v>
      </c>
      <c r="AA678" s="9" t="s">
        <v>291</v>
      </c>
      <c r="AB678" s="1" t="s">
        <v>10</v>
      </c>
      <c r="AC678" s="30" t="s">
        <v>259</v>
      </c>
    </row>
    <row r="679" spans="1:29" customFormat="1" ht="31.5" hidden="1">
      <c r="B679" s="10" t="str">
        <f t="shared" ca="1" si="614"/>
        <v>Остром Мэн</v>
      </c>
      <c r="C679" s="2" t="s">
        <v>18</v>
      </c>
      <c r="D679" s="15" t="s">
        <v>6</v>
      </c>
      <c r="E679" s="10" t="str">
        <f t="shared" ca="1" si="615"/>
        <v xml:space="preserve">K Недвижимость, аренда и деловая активность </v>
      </c>
      <c r="F679" s="22">
        <v>2.8322195999999997</v>
      </c>
      <c r="G679" s="22">
        <v>2.8900199999999998</v>
      </c>
      <c r="H679" s="23">
        <v>2.9489999999999998</v>
      </c>
      <c r="I679" s="24">
        <v>2.9431019999999997</v>
      </c>
      <c r="J679" s="24">
        <v>2.9431019999999997</v>
      </c>
      <c r="K679" s="24">
        <v>2.9431019999999997</v>
      </c>
      <c r="L679" s="24">
        <v>2.9136709799999996</v>
      </c>
      <c r="M679" s="23">
        <v>4.7060000000000004</v>
      </c>
      <c r="N679" s="24">
        <v>4.7060000000000004</v>
      </c>
      <c r="O679" s="24">
        <v>4.6118800000000002</v>
      </c>
      <c r="P679" s="34">
        <f t="shared" si="639"/>
        <v>7.5518565941101151E-2</v>
      </c>
      <c r="Q679" s="34">
        <f t="shared" si="640"/>
        <v>7.5518565941101151E-2</v>
      </c>
      <c r="R679" s="35">
        <f t="shared" si="641"/>
        <v>7.5518565941101151E-2</v>
      </c>
      <c r="S679" s="36">
        <f t="shared" si="642"/>
        <v>7.6905641642060152E-2</v>
      </c>
      <c r="T679" s="36">
        <f t="shared" si="643"/>
        <v>7.8475144532714439E-2</v>
      </c>
      <c r="U679" s="36">
        <f t="shared" si="644"/>
        <v>8.0076678094606571E-2</v>
      </c>
      <c r="V679" s="36">
        <f t="shared" si="645"/>
        <v>8.0893787054755611E-2</v>
      </c>
      <c r="W679" s="35">
        <f t="shared" si="646"/>
        <v>0.13332159666983515</v>
      </c>
      <c r="X679" s="36">
        <f t="shared" si="647"/>
        <v>0.13604244558146442</v>
      </c>
      <c r="Y679" s="36">
        <f t="shared" si="648"/>
        <v>0.13604244558146442</v>
      </c>
      <c r="Z679" s="2" t="s">
        <v>68</v>
      </c>
      <c r="AA679" s="9" t="s">
        <v>291</v>
      </c>
      <c r="AB679" s="1" t="s">
        <v>11</v>
      </c>
      <c r="AC679" s="30" t="s">
        <v>256</v>
      </c>
    </row>
    <row r="680" spans="1:29" customFormat="1" ht="38.25" hidden="1">
      <c r="B680" s="10" t="str">
        <f t="shared" ca="1" si="614"/>
        <v>Остром Мэн</v>
      </c>
      <c r="C680" s="2" t="s">
        <v>18</v>
      </c>
      <c r="D680" s="15" t="s">
        <v>6</v>
      </c>
      <c r="E680" s="10" t="str">
        <f t="shared" ca="1" si="615"/>
        <v xml:space="preserve">L Государственное управление и оборона; обязательное соц.страхование </v>
      </c>
      <c r="F680" s="22">
        <v>2.7525063999999997</v>
      </c>
      <c r="G680" s="22">
        <v>2.8086799999999998</v>
      </c>
      <c r="H680" s="23">
        <v>2.8660000000000001</v>
      </c>
      <c r="I680" s="24">
        <v>2.860268</v>
      </c>
      <c r="J680" s="24">
        <v>2.860268</v>
      </c>
      <c r="K680" s="24">
        <v>2.860268</v>
      </c>
      <c r="L680" s="24">
        <v>2.8316653199999999</v>
      </c>
      <c r="M680" s="23">
        <v>2.706</v>
      </c>
      <c r="N680" s="24">
        <v>2.706</v>
      </c>
      <c r="O680" s="24">
        <v>2.6518799999999998</v>
      </c>
      <c r="P680" s="34">
        <f t="shared" si="639"/>
        <v>7.3393085787451975E-2</v>
      </c>
      <c r="Q680" s="34">
        <f t="shared" si="640"/>
        <v>7.3393085787451989E-2</v>
      </c>
      <c r="R680" s="35">
        <f t="shared" si="641"/>
        <v>7.3393085787451989E-2</v>
      </c>
      <c r="S680" s="36">
        <f t="shared" si="642"/>
        <v>7.4741122057017439E-2</v>
      </c>
      <c r="T680" s="36">
        <f t="shared" si="643"/>
        <v>7.6266451078589217E-2</v>
      </c>
      <c r="U680" s="36">
        <f t="shared" si="644"/>
        <v>7.7822909263866549E-2</v>
      </c>
      <c r="V680" s="36">
        <f t="shared" si="645"/>
        <v>7.8617020582885597E-2</v>
      </c>
      <c r="W680" s="35">
        <f t="shared" si="646"/>
        <v>7.6661334591707153E-2</v>
      </c>
      <c r="X680" s="36">
        <f t="shared" si="647"/>
        <v>7.8225851624190962E-2</v>
      </c>
      <c r="Y680" s="36">
        <f t="shared" si="648"/>
        <v>7.8225851624190962E-2</v>
      </c>
      <c r="Z680" s="2" t="s">
        <v>68</v>
      </c>
      <c r="AA680" s="9" t="s">
        <v>291</v>
      </c>
      <c r="AB680" s="1" t="s">
        <v>12</v>
      </c>
      <c r="AC680" s="30" t="s">
        <v>257</v>
      </c>
    </row>
    <row r="681" spans="1:29" customFormat="1" ht="15.75" hidden="1">
      <c r="B681" s="10" t="str">
        <f t="shared" ca="1" si="614"/>
        <v>Остром Мэн</v>
      </c>
      <c r="C681" s="2" t="s">
        <v>18</v>
      </c>
      <c r="D681" s="15" t="s">
        <v>6</v>
      </c>
      <c r="E681" s="10" t="str">
        <f t="shared" ca="1" si="615"/>
        <v xml:space="preserve">M Образование </v>
      </c>
      <c r="F681" s="22">
        <v>2.5777136</v>
      </c>
      <c r="G681" s="22">
        <v>2.6303200000000002</v>
      </c>
      <c r="H681" s="23">
        <v>2.6840000000000002</v>
      </c>
      <c r="I681" s="24">
        <v>2.6786320000000003</v>
      </c>
      <c r="J681" s="24">
        <v>2.6786320000000003</v>
      </c>
      <c r="K681" s="24">
        <v>2.6786320000000003</v>
      </c>
      <c r="L681" s="24">
        <v>2.6518456800000005</v>
      </c>
      <c r="M681" s="23">
        <v>2.794</v>
      </c>
      <c r="N681" s="24">
        <v>2.794</v>
      </c>
      <c r="O681" s="24">
        <v>2.7381199999999999</v>
      </c>
      <c r="P681" s="34">
        <f t="shared" si="639"/>
        <v>6.8732394366197186E-2</v>
      </c>
      <c r="Q681" s="34">
        <f t="shared" si="640"/>
        <v>6.8732394366197186E-2</v>
      </c>
      <c r="R681" s="35">
        <f t="shared" si="641"/>
        <v>6.8732394366197186E-2</v>
      </c>
      <c r="S681" s="36">
        <f t="shared" si="642"/>
        <v>6.9994826099453872E-2</v>
      </c>
      <c r="T681" s="36">
        <f t="shared" si="643"/>
        <v>7.1423291938218239E-2</v>
      </c>
      <c r="U681" s="36">
        <f t="shared" si="644"/>
        <v>7.2880910141039021E-2</v>
      </c>
      <c r="V681" s="36">
        <f t="shared" si="645"/>
        <v>7.3624592897580249E-2</v>
      </c>
      <c r="W681" s="35">
        <f t="shared" si="646"/>
        <v>7.9154386123144779E-2</v>
      </c>
      <c r="X681" s="36">
        <f t="shared" si="647"/>
        <v>8.0769781758310996E-2</v>
      </c>
      <c r="Y681" s="36">
        <f t="shared" si="648"/>
        <v>8.0769781758310996E-2</v>
      </c>
      <c r="Z681" s="2" t="s">
        <v>68</v>
      </c>
      <c r="AA681" s="9" t="s">
        <v>291</v>
      </c>
      <c r="AB681" s="1" t="s">
        <v>13</v>
      </c>
      <c r="AC681" s="30" t="s">
        <v>254</v>
      </c>
    </row>
    <row r="682" spans="1:29" customFormat="1" ht="25.5" hidden="1">
      <c r="B682" s="10" t="str">
        <f t="shared" ca="1" si="614"/>
        <v>Остром Мэн</v>
      </c>
      <c r="C682" s="2" t="s">
        <v>18</v>
      </c>
      <c r="D682" s="15" t="s">
        <v>6</v>
      </c>
      <c r="E682" s="10" t="str">
        <f t="shared" ca="1" si="615"/>
        <v xml:space="preserve">N Здравоохранение и социальная работа </v>
      </c>
      <c r="F682" s="22">
        <v>3.0473491999999998</v>
      </c>
      <c r="G682" s="22">
        <v>3.10954</v>
      </c>
      <c r="H682" s="23">
        <v>3.173</v>
      </c>
      <c r="I682" s="24">
        <v>3.1666539999999999</v>
      </c>
      <c r="J682" s="24">
        <v>3.1666539999999999</v>
      </c>
      <c r="K682" s="24">
        <v>3.1666539999999999</v>
      </c>
      <c r="L682" s="24">
        <v>3.1349874599999996</v>
      </c>
      <c r="M682" s="23">
        <v>4.25</v>
      </c>
      <c r="N682" s="24">
        <v>4.25</v>
      </c>
      <c r="O682" s="24">
        <v>4.165</v>
      </c>
      <c r="P682" s="34">
        <f t="shared" si="639"/>
        <v>8.1254801536491672E-2</v>
      </c>
      <c r="Q682" s="34">
        <f t="shared" si="640"/>
        <v>8.1254801536491686E-2</v>
      </c>
      <c r="R682" s="35">
        <f t="shared" si="641"/>
        <v>8.1254801536491686E-2</v>
      </c>
      <c r="S682" s="36">
        <f t="shared" si="642"/>
        <v>8.2747236666753765E-2</v>
      </c>
      <c r="T682" s="36">
        <f t="shared" si="643"/>
        <v>8.4435955782401803E-2</v>
      </c>
      <c r="U682" s="36">
        <f t="shared" si="644"/>
        <v>8.6159138553471237E-2</v>
      </c>
      <c r="V682" s="36">
        <f t="shared" si="645"/>
        <v>8.7038313436669915E-2</v>
      </c>
      <c r="W682" s="35">
        <f t="shared" si="646"/>
        <v>0.12040305691602195</v>
      </c>
      <c r="X682" s="36">
        <f t="shared" si="647"/>
        <v>0.12286026215920606</v>
      </c>
      <c r="Y682" s="36">
        <f t="shared" si="648"/>
        <v>0.12286026215920606</v>
      </c>
      <c r="Z682" s="2" t="s">
        <v>68</v>
      </c>
      <c r="AA682" s="9" t="s">
        <v>291</v>
      </c>
      <c r="AB682" s="1" t="s">
        <v>14</v>
      </c>
      <c r="AC682" s="30" t="s">
        <v>255</v>
      </c>
    </row>
    <row r="683" spans="1:29" customFormat="1" ht="30" hidden="1">
      <c r="B683" s="10" t="str">
        <f t="shared" ca="1" si="614"/>
        <v>Остром Мэн</v>
      </c>
      <c r="C683" s="2" t="s">
        <v>18</v>
      </c>
      <c r="D683" s="15" t="s">
        <v>6</v>
      </c>
      <c r="E683" s="10" t="str">
        <f t="shared" ca="1" si="615"/>
        <v>O Прочие виды коммунальных, социальных и личных услуг</v>
      </c>
      <c r="F683" s="22">
        <v>3.3585188000000001</v>
      </c>
      <c r="G683" s="22">
        <v>3.42706</v>
      </c>
      <c r="H683" s="23">
        <v>3.4969999999999999</v>
      </c>
      <c r="I683" s="24">
        <v>3.4900059999999997</v>
      </c>
      <c r="J683" s="24">
        <v>3.4900059999999997</v>
      </c>
      <c r="K683" s="24">
        <v>3.4900059999999997</v>
      </c>
      <c r="L683" s="24">
        <v>3.4551059399999997</v>
      </c>
      <c r="M683" s="23">
        <v>2.68</v>
      </c>
      <c r="N683" s="24">
        <v>2.68</v>
      </c>
      <c r="O683" s="24">
        <v>2.6264000000000003</v>
      </c>
      <c r="P683" s="34">
        <f t="shared" si="639"/>
        <v>8.9551856594110121E-2</v>
      </c>
      <c r="Q683" s="34">
        <f t="shared" si="640"/>
        <v>8.9551856594110121E-2</v>
      </c>
      <c r="R683" s="35">
        <f t="shared" si="641"/>
        <v>8.9551856594110121E-2</v>
      </c>
      <c r="S683" s="36">
        <f t="shared" si="642"/>
        <v>9.1196686613185599E-2</v>
      </c>
      <c r="T683" s="36">
        <f t="shared" si="643"/>
        <v>9.3057843482842448E-2</v>
      </c>
      <c r="U683" s="36">
        <f t="shared" si="644"/>
        <v>9.4956983145757609E-2</v>
      </c>
      <c r="V683" s="36">
        <f t="shared" si="645"/>
        <v>9.5925931953367377E-2</v>
      </c>
      <c r="W683" s="35">
        <f t="shared" si="646"/>
        <v>7.5924751184691497E-2</v>
      </c>
      <c r="X683" s="36">
        <f t="shared" si="647"/>
        <v>7.7474235902746422E-2</v>
      </c>
      <c r="Y683" s="36">
        <f t="shared" si="648"/>
        <v>7.7474235902746422E-2</v>
      </c>
      <c r="Z683" s="2" t="s">
        <v>68</v>
      </c>
      <c r="AA683" s="9" t="s">
        <v>291</v>
      </c>
      <c r="AB683" s="33" t="s">
        <v>266</v>
      </c>
      <c r="AC683" s="33" t="s">
        <v>315</v>
      </c>
    </row>
    <row r="684" spans="1:29" customFormat="1" ht="31.5" hidden="1">
      <c r="B684" s="10" t="str">
        <f t="shared" ca="1" si="614"/>
        <v>Остром Мэн</v>
      </c>
      <c r="C684" s="2" t="s">
        <v>18</v>
      </c>
      <c r="D684" s="15" t="s">
        <v>6</v>
      </c>
      <c r="E684" s="10" t="str">
        <f t="shared" ca="1" si="615"/>
        <v>X Не классифируемое по экономической деятельности</v>
      </c>
      <c r="F684" s="22">
        <v>0</v>
      </c>
      <c r="G684" s="22">
        <v>0</v>
      </c>
      <c r="H684" s="23">
        <v>0</v>
      </c>
      <c r="I684" s="24">
        <v>0</v>
      </c>
      <c r="J684" s="24">
        <v>0</v>
      </c>
      <c r="K684" s="24">
        <v>0</v>
      </c>
      <c r="L684" s="24">
        <v>0</v>
      </c>
      <c r="M684" s="23">
        <v>1.9E-2</v>
      </c>
      <c r="N684" s="24">
        <v>1.9E-2</v>
      </c>
      <c r="O684" s="24">
        <v>1.8619999999999998E-2</v>
      </c>
      <c r="P684" s="34">
        <f t="shared" si="639"/>
        <v>0</v>
      </c>
      <c r="Q684" s="34">
        <f t="shared" si="640"/>
        <v>0</v>
      </c>
      <c r="R684" s="35">
        <f t="shared" si="641"/>
        <v>0</v>
      </c>
      <c r="S684" s="36">
        <f t="shared" si="642"/>
        <v>0</v>
      </c>
      <c r="T684" s="36">
        <f t="shared" si="643"/>
        <v>0</v>
      </c>
      <c r="U684" s="36">
        <f t="shared" si="644"/>
        <v>0</v>
      </c>
      <c r="V684" s="36">
        <f t="shared" si="645"/>
        <v>0</v>
      </c>
      <c r="W684" s="35">
        <f t="shared" si="646"/>
        <v>5.3827248974221576E-4</v>
      </c>
      <c r="X684" s="36">
        <f t="shared" si="647"/>
        <v>5.4925764259409766E-4</v>
      </c>
      <c r="Y684" s="36">
        <f t="shared" si="648"/>
        <v>5.4925764259409766E-4</v>
      </c>
      <c r="Z684" s="2" t="s">
        <v>68</v>
      </c>
      <c r="AA684" s="9" t="s">
        <v>291</v>
      </c>
      <c r="AB684" s="1" t="s">
        <v>265</v>
      </c>
      <c r="AC684" s="1" t="s">
        <v>317</v>
      </c>
    </row>
    <row r="685" spans="1:29" ht="15.75" hidden="1">
      <c r="A685" t="s">
        <v>321</v>
      </c>
      <c r="B685" s="10" t="str">
        <f t="shared" ca="1" si="614"/>
        <v>Израиль</v>
      </c>
      <c r="C685" s="10" t="s">
        <v>5</v>
      </c>
      <c r="D685" s="25" t="s">
        <v>6</v>
      </c>
      <c r="E685" s="10" t="str">
        <f t="shared" ca="1" si="615"/>
        <v xml:space="preserve">Итого </v>
      </c>
      <c r="F685" s="23">
        <v>2136.6</v>
      </c>
      <c r="G685" s="23">
        <v>2221.1999999999998</v>
      </c>
      <c r="H685" s="23">
        <v>2264.9</v>
      </c>
      <c r="I685" s="23">
        <v>2284.3000000000002</v>
      </c>
      <c r="J685" s="26">
        <v>2330.1999999999998</v>
      </c>
      <c r="K685" s="23">
        <v>2400.8000000000002</v>
      </c>
      <c r="L685" s="23">
        <v>2493.6</v>
      </c>
      <c r="M685" s="23">
        <v>2573.6</v>
      </c>
      <c r="N685" s="23">
        <v>2682</v>
      </c>
      <c r="O685" s="23">
        <v>2776.7</v>
      </c>
      <c r="P685" s="35">
        <f t="shared" ref="P685:Y685" si="649">F685/F$685</f>
        <v>1</v>
      </c>
      <c r="Q685" s="35">
        <f t="shared" si="649"/>
        <v>1</v>
      </c>
      <c r="R685" s="35">
        <f t="shared" si="649"/>
        <v>1</v>
      </c>
      <c r="S685" s="35">
        <f t="shared" si="649"/>
        <v>1</v>
      </c>
      <c r="T685" s="40">
        <f t="shared" si="649"/>
        <v>1</v>
      </c>
      <c r="U685" s="40">
        <f t="shared" si="649"/>
        <v>1</v>
      </c>
      <c r="V685" s="35">
        <f t="shared" si="649"/>
        <v>1</v>
      </c>
      <c r="W685" s="35">
        <f t="shared" si="649"/>
        <v>1</v>
      </c>
      <c r="X685" s="35">
        <f t="shared" si="649"/>
        <v>1</v>
      </c>
      <c r="Y685" s="35">
        <f t="shared" si="649"/>
        <v>1</v>
      </c>
      <c r="Z685" s="10" t="s">
        <v>69</v>
      </c>
      <c r="AA685" s="9" t="s">
        <v>292</v>
      </c>
      <c r="AB685" s="5" t="s">
        <v>262</v>
      </c>
      <c r="AC685" s="30" t="s">
        <v>260</v>
      </c>
    </row>
    <row r="686" spans="1:29" ht="31.5" hidden="1">
      <c r="A686" t="s">
        <v>321</v>
      </c>
      <c r="B686" s="10" t="str">
        <f t="shared" ca="1" si="614"/>
        <v>Израиль</v>
      </c>
      <c r="C686" s="43" t="s">
        <v>5</v>
      </c>
      <c r="D686" s="25" t="s">
        <v>6</v>
      </c>
      <c r="E686" s="10" t="str">
        <f t="shared" ca="1" si="615"/>
        <v>E Электро-, газо- и водоснабжение</v>
      </c>
      <c r="F686" s="23">
        <v>19.3</v>
      </c>
      <c r="G686" s="23">
        <v>19.3</v>
      </c>
      <c r="H686" s="23">
        <v>18.8</v>
      </c>
      <c r="I686" s="23">
        <v>18.899999999999999</v>
      </c>
      <c r="J686" s="26">
        <v>18.3</v>
      </c>
      <c r="K686" s="23">
        <v>19.3</v>
      </c>
      <c r="L686" s="23">
        <v>21.3</v>
      </c>
      <c r="M686" s="23">
        <v>18.100000000000001</v>
      </c>
      <c r="N686" s="23">
        <v>16.8</v>
      </c>
      <c r="O686" s="23">
        <v>19.899999999999999</v>
      </c>
      <c r="P686" s="35">
        <f t="shared" ref="P686:P697" si="650">F686/F$685</f>
        <v>9.0330431526724712E-3</v>
      </c>
      <c r="Q686" s="35">
        <f t="shared" ref="Q686:Q697" si="651">G686/G$685</f>
        <v>8.6889969385917538E-3</v>
      </c>
      <c r="R686" s="35">
        <f t="shared" ref="R686:R697" si="652">H686/H$685</f>
        <v>8.3005872223939244E-3</v>
      </c>
      <c r="S686" s="35">
        <f t="shared" ref="S686:S697" si="653">I686/I$685</f>
        <v>8.2738694567263474E-3</v>
      </c>
      <c r="T686" s="40">
        <f t="shared" ref="T686:T697" si="654">J686/J$685</f>
        <v>7.8534031413612579E-3</v>
      </c>
      <c r="U686" s="40">
        <f t="shared" ref="U686:U697" si="655">K686/K$685</f>
        <v>8.0389870043318899E-3</v>
      </c>
      <c r="V686" s="35">
        <f t="shared" ref="V686:V697" si="656">L686/L$685</f>
        <v>8.5418671799807507E-3</v>
      </c>
      <c r="W686" s="35">
        <f t="shared" ref="W686:W697" si="657">M686/M$685</f>
        <v>7.0329499533727082E-3</v>
      </c>
      <c r="X686" s="35">
        <f t="shared" ref="X686:X697" si="658">N686/N$685</f>
        <v>6.2639821029082778E-3</v>
      </c>
      <c r="Y686" s="35">
        <f t="shared" ref="Y686:Y697" si="659">O686/O$685</f>
        <v>7.1667807109158351E-3</v>
      </c>
      <c r="Z686" s="43" t="s">
        <v>69</v>
      </c>
      <c r="AA686" s="6" t="s">
        <v>292</v>
      </c>
      <c r="AB686" s="5" t="s">
        <v>263</v>
      </c>
      <c r="AC686" s="5" t="s">
        <v>314</v>
      </c>
    </row>
    <row r="687" spans="1:29" ht="63" hidden="1">
      <c r="A687" t="s">
        <v>321</v>
      </c>
      <c r="B687" s="10" t="str">
        <f t="shared" ca="1" si="614"/>
        <v>Израиль</v>
      </c>
      <c r="C687" s="6" t="s">
        <v>5</v>
      </c>
      <c r="D687" s="25" t="s">
        <v>6</v>
      </c>
      <c r="E687" s="10" t="str">
        <f t="shared" ca="1" si="615"/>
        <v xml:space="preserve">G Оптовая и розничная торговля; ремонт автомашин, мотоцивлов и продукция домохозяйств  </v>
      </c>
      <c r="F687" s="23">
        <v>281.60000000000002</v>
      </c>
      <c r="G687" s="23">
        <v>295.60000000000002</v>
      </c>
      <c r="H687" s="23">
        <v>299.10000000000002</v>
      </c>
      <c r="I687" s="23">
        <v>311.8</v>
      </c>
      <c r="J687" s="26">
        <v>315.8</v>
      </c>
      <c r="K687" s="23">
        <v>324.7</v>
      </c>
      <c r="L687" s="23">
        <v>337.2</v>
      </c>
      <c r="M687" s="23">
        <v>336.7</v>
      </c>
      <c r="N687" s="23">
        <v>358.2</v>
      </c>
      <c r="O687" s="23">
        <v>377.9</v>
      </c>
      <c r="P687" s="35">
        <f t="shared" si="650"/>
        <v>0.13179818403070301</v>
      </c>
      <c r="Q687" s="35">
        <f t="shared" si="651"/>
        <v>0.13308121735998563</v>
      </c>
      <c r="R687" s="35">
        <f t="shared" si="652"/>
        <v>0.13205881054351187</v>
      </c>
      <c r="S687" s="35">
        <f t="shared" si="653"/>
        <v>0.13649695749244845</v>
      </c>
      <c r="T687" s="40">
        <f t="shared" si="654"/>
        <v>0.13552484765256204</v>
      </c>
      <c r="U687" s="40">
        <f t="shared" si="655"/>
        <v>0.13524658447184271</v>
      </c>
      <c r="V687" s="35">
        <f t="shared" si="656"/>
        <v>0.13522617901828682</v>
      </c>
      <c r="W687" s="35">
        <f t="shared" si="657"/>
        <v>0.13082841156356853</v>
      </c>
      <c r="X687" s="35">
        <f t="shared" si="658"/>
        <v>0.13355704697986576</v>
      </c>
      <c r="Y687" s="35">
        <f t="shared" si="659"/>
        <v>0.1360968055605575</v>
      </c>
      <c r="Z687" s="6" t="s">
        <v>69</v>
      </c>
      <c r="AA687" s="6" t="s">
        <v>292</v>
      </c>
      <c r="AB687" s="5" t="s">
        <v>7</v>
      </c>
      <c r="AC687" s="30" t="s">
        <v>244</v>
      </c>
    </row>
    <row r="688" spans="1:29" ht="15.75" hidden="1">
      <c r="A688" t="s">
        <v>321</v>
      </c>
      <c r="B688" s="10" t="str">
        <f t="shared" ca="1" si="614"/>
        <v>Израиль</v>
      </c>
      <c r="C688" s="4" t="s">
        <v>5</v>
      </c>
      <c r="D688" s="25" t="s">
        <v>6</v>
      </c>
      <c r="E688" s="10" t="str">
        <f t="shared" ca="1" si="615"/>
        <v>H Отели и рестораны</v>
      </c>
      <c r="F688" s="23">
        <v>90.2</v>
      </c>
      <c r="G688" s="23">
        <v>101.8</v>
      </c>
      <c r="H688" s="23">
        <v>95.9</v>
      </c>
      <c r="I688" s="23">
        <v>92.9</v>
      </c>
      <c r="J688" s="26">
        <v>93.5</v>
      </c>
      <c r="K688" s="23">
        <v>103.4</v>
      </c>
      <c r="L688" s="23">
        <v>115.1</v>
      </c>
      <c r="M688" s="23">
        <v>122.1</v>
      </c>
      <c r="N688" s="23">
        <v>122.1</v>
      </c>
      <c r="O688" s="23">
        <v>129.9</v>
      </c>
      <c r="P688" s="35">
        <f t="shared" si="650"/>
        <v>4.2216605822334552E-2</v>
      </c>
      <c r="Q688" s="35">
        <f t="shared" si="651"/>
        <v>4.5831082297857019E-2</v>
      </c>
      <c r="R688" s="35">
        <f t="shared" si="652"/>
        <v>4.2341825246147734E-2</v>
      </c>
      <c r="S688" s="35">
        <f t="shared" si="653"/>
        <v>4.0668913890469727E-2</v>
      </c>
      <c r="T688" s="40">
        <f t="shared" si="654"/>
        <v>4.0125311132091668E-2</v>
      </c>
      <c r="U688" s="40">
        <f t="shared" si="655"/>
        <v>4.3068977007664114E-2</v>
      </c>
      <c r="V688" s="35">
        <f t="shared" si="656"/>
        <v>4.6158164902149502E-2</v>
      </c>
      <c r="W688" s="35">
        <f t="shared" si="657"/>
        <v>4.744327012744793E-2</v>
      </c>
      <c r="X688" s="35">
        <f t="shared" si="658"/>
        <v>4.5525727069351228E-2</v>
      </c>
      <c r="Y688" s="35">
        <f t="shared" si="659"/>
        <v>4.6782151474772216E-2</v>
      </c>
      <c r="Z688" s="4" t="s">
        <v>69</v>
      </c>
      <c r="AA688" s="6" t="s">
        <v>292</v>
      </c>
      <c r="AB688" s="5" t="s">
        <v>8</v>
      </c>
      <c r="AC688" s="30" t="s">
        <v>245</v>
      </c>
    </row>
    <row r="689" spans="1:29" ht="31.5" hidden="1">
      <c r="A689" t="s">
        <v>321</v>
      </c>
      <c r="B689" s="10" t="str">
        <f t="shared" ca="1" si="614"/>
        <v>Израиль</v>
      </c>
      <c r="C689" s="4" t="s">
        <v>5</v>
      </c>
      <c r="D689" s="25" t="s">
        <v>6</v>
      </c>
      <c r="E689" s="10" t="str">
        <f t="shared" ca="1" si="615"/>
        <v xml:space="preserve">I Транспорт, складское хозяйство и связь </v>
      </c>
      <c r="F689" s="23">
        <v>135.5</v>
      </c>
      <c r="G689" s="23">
        <v>144.9</v>
      </c>
      <c r="H689" s="23">
        <v>149.9</v>
      </c>
      <c r="I689" s="23">
        <v>146.9</v>
      </c>
      <c r="J689" s="26">
        <v>150</v>
      </c>
      <c r="K689" s="23">
        <v>154</v>
      </c>
      <c r="L689" s="23">
        <v>162.6</v>
      </c>
      <c r="M689" s="23">
        <v>171.5</v>
      </c>
      <c r="N689" s="23">
        <v>171.2</v>
      </c>
      <c r="O689" s="23">
        <v>174.5</v>
      </c>
      <c r="P689" s="35">
        <f t="shared" si="650"/>
        <v>6.3418515398296363E-2</v>
      </c>
      <c r="Q689" s="35">
        <f t="shared" si="651"/>
        <v>6.5235008103727718E-2</v>
      </c>
      <c r="R689" s="35">
        <f t="shared" si="652"/>
        <v>6.6183937480683477E-2</v>
      </c>
      <c r="S689" s="35">
        <f t="shared" si="653"/>
        <v>6.4308540909687864E-2</v>
      </c>
      <c r="T689" s="40">
        <f t="shared" si="654"/>
        <v>6.4372156896403743E-2</v>
      </c>
      <c r="U689" s="40">
        <f t="shared" si="655"/>
        <v>6.4145284905031658E-2</v>
      </c>
      <c r="V689" s="35">
        <f t="shared" si="656"/>
        <v>6.5206929740134742E-2</v>
      </c>
      <c r="W689" s="35">
        <f t="shared" si="657"/>
        <v>6.663817221013367E-2</v>
      </c>
      <c r="X689" s="35">
        <f t="shared" si="658"/>
        <v>6.3832960477255771E-2</v>
      </c>
      <c r="Y689" s="35">
        <f t="shared" si="659"/>
        <v>6.2844383620844893E-2</v>
      </c>
      <c r="Z689" s="4" t="s">
        <v>69</v>
      </c>
      <c r="AA689" s="6" t="s">
        <v>292</v>
      </c>
      <c r="AB689" s="5" t="s">
        <v>9</v>
      </c>
      <c r="AC689" s="30" t="s">
        <v>258</v>
      </c>
    </row>
    <row r="690" spans="1:29" ht="15.75" hidden="1">
      <c r="A690" t="s">
        <v>321</v>
      </c>
      <c r="B690" s="10" t="str">
        <f t="shared" ca="1" si="614"/>
        <v>Израиль</v>
      </c>
      <c r="C690" s="4" t="s">
        <v>5</v>
      </c>
      <c r="D690" s="25" t="s">
        <v>6</v>
      </c>
      <c r="E690" s="10" t="str">
        <f t="shared" ca="1" si="615"/>
        <v xml:space="preserve">J Финансовое посредничество </v>
      </c>
      <c r="F690" s="23">
        <v>73.7</v>
      </c>
      <c r="G690" s="23">
        <v>73.099999999999994</v>
      </c>
      <c r="H690" s="23">
        <v>75.2</v>
      </c>
      <c r="I690" s="23">
        <v>76.2</v>
      </c>
      <c r="J690" s="26">
        <v>78</v>
      </c>
      <c r="K690" s="23">
        <v>79.099999999999994</v>
      </c>
      <c r="L690" s="23">
        <v>82.1</v>
      </c>
      <c r="M690" s="23">
        <v>87.4</v>
      </c>
      <c r="N690" s="23">
        <v>95</v>
      </c>
      <c r="O690" s="23">
        <v>99.2</v>
      </c>
      <c r="P690" s="35">
        <f t="shared" si="650"/>
        <v>3.4494055976785551E-2</v>
      </c>
      <c r="Q690" s="35">
        <f t="shared" si="651"/>
        <v>3.2910138663785345E-2</v>
      </c>
      <c r="R690" s="35">
        <f t="shared" si="652"/>
        <v>3.3202348889575697E-2</v>
      </c>
      <c r="S690" s="35">
        <f t="shared" si="653"/>
        <v>3.3358140349341155E-2</v>
      </c>
      <c r="T690" s="40">
        <f t="shared" si="654"/>
        <v>3.3473521586129949E-2</v>
      </c>
      <c r="U690" s="40">
        <f t="shared" si="655"/>
        <v>3.2947350883038982E-2</v>
      </c>
      <c r="V690" s="35">
        <f t="shared" si="656"/>
        <v>3.292428617260186E-2</v>
      </c>
      <c r="W690" s="35">
        <f t="shared" si="657"/>
        <v>3.3960211377059374E-2</v>
      </c>
      <c r="X690" s="35">
        <f t="shared" si="658"/>
        <v>3.5421327367636091E-2</v>
      </c>
      <c r="Y690" s="35">
        <f t="shared" si="659"/>
        <v>3.572586163431412E-2</v>
      </c>
      <c r="Z690" s="4" t="s">
        <v>69</v>
      </c>
      <c r="AA690" s="6" t="s">
        <v>292</v>
      </c>
      <c r="AB690" s="5" t="s">
        <v>10</v>
      </c>
      <c r="AC690" s="30" t="s">
        <v>259</v>
      </c>
    </row>
    <row r="691" spans="1:29" ht="31.5" hidden="1">
      <c r="A691" t="s">
        <v>321</v>
      </c>
      <c r="B691" s="10" t="str">
        <f t="shared" ca="1" si="614"/>
        <v>Израиль</v>
      </c>
      <c r="C691" s="4" t="s">
        <v>5</v>
      </c>
      <c r="D691" s="25" t="s">
        <v>6</v>
      </c>
      <c r="E691" s="10" t="str">
        <f t="shared" ca="1" si="615"/>
        <v xml:space="preserve">K Недвижимость, аренда и деловая активность </v>
      </c>
      <c r="F691" s="23">
        <v>224.7</v>
      </c>
      <c r="G691" s="23">
        <v>258.8</v>
      </c>
      <c r="H691" s="23">
        <v>277.8</v>
      </c>
      <c r="I691" s="23">
        <v>275.3</v>
      </c>
      <c r="J691" s="26">
        <v>301.3</v>
      </c>
      <c r="K691" s="23">
        <v>320.10000000000002</v>
      </c>
      <c r="L691" s="23">
        <v>335.3</v>
      </c>
      <c r="M691" s="23">
        <v>354.4</v>
      </c>
      <c r="N691" s="23">
        <v>375.3</v>
      </c>
      <c r="O691" s="23">
        <v>388.9</v>
      </c>
      <c r="P691" s="35">
        <f t="shared" si="650"/>
        <v>0.10516708789665824</v>
      </c>
      <c r="Q691" s="35">
        <f t="shared" si="651"/>
        <v>0.11651359625427699</v>
      </c>
      <c r="R691" s="35">
        <f t="shared" si="652"/>
        <v>0.12265442182877831</v>
      </c>
      <c r="S691" s="35">
        <f t="shared" si="653"/>
        <v>0.12051832071093989</v>
      </c>
      <c r="T691" s="40">
        <f t="shared" si="654"/>
        <v>0.12930220581924301</v>
      </c>
      <c r="U691" s="40">
        <f t="shared" si="655"/>
        <v>0.13333055648117295</v>
      </c>
      <c r="V691" s="35">
        <f t="shared" si="656"/>
        <v>0.13446422842476741</v>
      </c>
      <c r="W691" s="35">
        <f t="shared" si="657"/>
        <v>0.1377059372085794</v>
      </c>
      <c r="X691" s="35">
        <f t="shared" si="658"/>
        <v>0.13993288590604028</v>
      </c>
      <c r="Y691" s="35">
        <f t="shared" si="659"/>
        <v>0.14005834263694314</v>
      </c>
      <c r="Z691" s="4" t="s">
        <v>69</v>
      </c>
      <c r="AA691" s="6" t="s">
        <v>292</v>
      </c>
      <c r="AB691" s="5" t="s">
        <v>11</v>
      </c>
      <c r="AC691" s="30" t="s">
        <v>256</v>
      </c>
    </row>
    <row r="692" spans="1:29" ht="47.25" hidden="1">
      <c r="A692" t="s">
        <v>321</v>
      </c>
      <c r="B692" s="10" t="str">
        <f t="shared" ca="1" si="614"/>
        <v>Израиль</v>
      </c>
      <c r="C692" s="4" t="s">
        <v>5</v>
      </c>
      <c r="D692" s="25" t="s">
        <v>6</v>
      </c>
      <c r="E692" s="10" t="str">
        <f t="shared" ca="1" si="615"/>
        <v xml:space="preserve">L Государственное управление и оборона; обязательное соц.страхование </v>
      </c>
      <c r="F692" s="23">
        <v>116.3</v>
      </c>
      <c r="G692" s="23">
        <v>119.8</v>
      </c>
      <c r="H692" s="23">
        <v>129.1</v>
      </c>
      <c r="I692" s="23">
        <v>134.30000000000001</v>
      </c>
      <c r="J692" s="26">
        <v>120.3</v>
      </c>
      <c r="K692" s="23">
        <v>111.5</v>
      </c>
      <c r="L692" s="23">
        <v>116</v>
      </c>
      <c r="M692" s="23">
        <v>115.6</v>
      </c>
      <c r="N692" s="23">
        <v>120.3</v>
      </c>
      <c r="O692" s="23">
        <v>130.6</v>
      </c>
      <c r="P692" s="35">
        <f t="shared" si="650"/>
        <v>5.4432275578021154E-2</v>
      </c>
      <c r="Q692" s="35">
        <f t="shared" si="651"/>
        <v>5.3934810012605805E-2</v>
      </c>
      <c r="R692" s="35">
        <f t="shared" si="652"/>
        <v>5.7000309064417852E-2</v>
      </c>
      <c r="S692" s="35">
        <f t="shared" si="653"/>
        <v>5.879262793853697E-2</v>
      </c>
      <c r="T692" s="40">
        <f t="shared" si="654"/>
        <v>5.1626469830915803E-2</v>
      </c>
      <c r="U692" s="40">
        <f t="shared" si="655"/>
        <v>4.6442852382539153E-2</v>
      </c>
      <c r="V692" s="35">
        <f t="shared" si="656"/>
        <v>4.65190888675008E-2</v>
      </c>
      <c r="W692" s="35">
        <f t="shared" si="657"/>
        <v>4.491762511656823E-2</v>
      </c>
      <c r="X692" s="35">
        <f t="shared" si="658"/>
        <v>4.4854586129753911E-2</v>
      </c>
      <c r="Y692" s="35">
        <f t="shared" si="659"/>
        <v>4.7034249288724024E-2</v>
      </c>
      <c r="Z692" s="4" t="s">
        <v>69</v>
      </c>
      <c r="AA692" s="6" t="s">
        <v>292</v>
      </c>
      <c r="AB692" s="5" t="s">
        <v>12</v>
      </c>
      <c r="AC692" s="30" t="s">
        <v>257</v>
      </c>
    </row>
    <row r="693" spans="1:29" customFormat="1" ht="15.75" hidden="1">
      <c r="A693" t="s">
        <v>321</v>
      </c>
      <c r="B693" s="10" t="str">
        <f t="shared" ca="1" si="614"/>
        <v>Израиль</v>
      </c>
      <c r="C693" s="2" t="s">
        <v>5</v>
      </c>
      <c r="D693" s="18" t="s">
        <v>6</v>
      </c>
      <c r="E693" s="10" t="str">
        <f t="shared" ca="1" si="615"/>
        <v xml:space="preserve">M Образование </v>
      </c>
      <c r="F693" s="23">
        <v>267.89999999999998</v>
      </c>
      <c r="G693" s="23">
        <v>272.39999999999998</v>
      </c>
      <c r="H693" s="23">
        <v>279.5</v>
      </c>
      <c r="I693" s="23">
        <v>287.5</v>
      </c>
      <c r="J693" s="26">
        <v>295</v>
      </c>
      <c r="K693" s="23">
        <v>303.5</v>
      </c>
      <c r="L693" s="23">
        <v>314.10000000000002</v>
      </c>
      <c r="M693" s="23">
        <v>325.89999999999998</v>
      </c>
      <c r="N693" s="23">
        <v>344.4</v>
      </c>
      <c r="O693" s="23">
        <v>349.3</v>
      </c>
      <c r="P693" s="35">
        <f t="shared" si="650"/>
        <v>0.12538612749227745</v>
      </c>
      <c r="Q693" s="35">
        <f t="shared" si="651"/>
        <v>0.12263641274986493</v>
      </c>
      <c r="R693" s="35">
        <f t="shared" si="652"/>
        <v>0.12340500684356925</v>
      </c>
      <c r="S693" s="35">
        <f t="shared" si="653"/>
        <v>0.12585912533380028</v>
      </c>
      <c r="T693" s="40">
        <f t="shared" si="654"/>
        <v>0.12659857522959403</v>
      </c>
      <c r="U693" s="40">
        <f t="shared" si="655"/>
        <v>0.1264161946017994</v>
      </c>
      <c r="V693" s="35">
        <f t="shared" si="656"/>
        <v>0.12596246390760349</v>
      </c>
      <c r="W693" s="35">
        <f t="shared" si="657"/>
        <v>0.12663195523779919</v>
      </c>
      <c r="X693" s="35">
        <f t="shared" si="658"/>
        <v>0.12841163310961967</v>
      </c>
      <c r="Y693" s="35">
        <f t="shared" si="659"/>
        <v>0.12579680916195485</v>
      </c>
      <c r="Z693" s="2" t="s">
        <v>69</v>
      </c>
      <c r="AA693" s="9" t="s">
        <v>292</v>
      </c>
      <c r="AB693" s="1" t="s">
        <v>13</v>
      </c>
      <c r="AC693" s="30" t="s">
        <v>254</v>
      </c>
    </row>
    <row r="694" spans="1:29" customFormat="1" ht="25.5" hidden="1">
      <c r="A694" t="s">
        <v>321</v>
      </c>
      <c r="B694" s="10" t="str">
        <f t="shared" ca="1" si="614"/>
        <v>Израиль</v>
      </c>
      <c r="C694" s="2" t="s">
        <v>5</v>
      </c>
      <c r="D694" s="18" t="s">
        <v>6</v>
      </c>
      <c r="E694" s="10" t="str">
        <f t="shared" ca="1" si="615"/>
        <v xml:space="preserve">N Здравоохранение и социальная работа </v>
      </c>
      <c r="F694" s="23">
        <v>211.9</v>
      </c>
      <c r="G694" s="23">
        <v>213.6</v>
      </c>
      <c r="H694" s="23">
        <v>225</v>
      </c>
      <c r="I694" s="23">
        <v>233.6</v>
      </c>
      <c r="J694" s="26">
        <v>250.2</v>
      </c>
      <c r="K694" s="23">
        <v>255.2</v>
      </c>
      <c r="L694" s="23">
        <v>265.60000000000002</v>
      </c>
      <c r="M694" s="23">
        <v>263.7</v>
      </c>
      <c r="N694" s="23">
        <v>267</v>
      </c>
      <c r="O694" s="23">
        <v>274.60000000000002</v>
      </c>
      <c r="P694" s="35">
        <f t="shared" si="650"/>
        <v>9.9176261349808115E-2</v>
      </c>
      <c r="Q694" s="35">
        <f t="shared" si="651"/>
        <v>9.6164235548352253E-2</v>
      </c>
      <c r="R694" s="35">
        <f t="shared" si="652"/>
        <v>9.9342134310565586E-2</v>
      </c>
      <c r="S694" s="35">
        <f t="shared" si="653"/>
        <v>0.10226327540165477</v>
      </c>
      <c r="T694" s="40">
        <f t="shared" si="654"/>
        <v>0.10737275770320144</v>
      </c>
      <c r="U694" s="40">
        <f t="shared" si="655"/>
        <v>0.10629790069976673</v>
      </c>
      <c r="V694" s="35">
        <f t="shared" si="656"/>
        <v>0.10651267244145013</v>
      </c>
      <c r="W694" s="35">
        <f t="shared" si="657"/>
        <v>0.10246347528753497</v>
      </c>
      <c r="X694" s="35">
        <f t="shared" si="658"/>
        <v>9.9552572706935127E-2</v>
      </c>
      <c r="Y694" s="35">
        <f t="shared" si="659"/>
        <v>9.8894371015954205E-2</v>
      </c>
      <c r="Z694" s="2" t="s">
        <v>69</v>
      </c>
      <c r="AA694" s="9" t="s">
        <v>292</v>
      </c>
      <c r="AB694" s="1" t="s">
        <v>14</v>
      </c>
      <c r="AC694" s="30" t="s">
        <v>255</v>
      </c>
    </row>
    <row r="695" spans="1:29" ht="30" hidden="1">
      <c r="A695" t="s">
        <v>321</v>
      </c>
      <c r="B695" s="10" t="str">
        <f t="shared" ca="1" si="614"/>
        <v>Израиль</v>
      </c>
      <c r="C695" s="4" t="s">
        <v>5</v>
      </c>
      <c r="D695" s="25" t="s">
        <v>6</v>
      </c>
      <c r="E695" s="10" t="str">
        <f t="shared" ca="1" si="615"/>
        <v>O Прочие виды коммунальных, социальных и личных услуг</v>
      </c>
      <c r="F695" s="23">
        <v>99.1</v>
      </c>
      <c r="G695" s="23">
        <v>106.3</v>
      </c>
      <c r="H695" s="23">
        <v>107.2</v>
      </c>
      <c r="I695" s="23">
        <v>110.3</v>
      </c>
      <c r="J695" s="26">
        <v>111.4</v>
      </c>
      <c r="K695" s="23">
        <v>109.5</v>
      </c>
      <c r="L695" s="23">
        <v>116.8</v>
      </c>
      <c r="M695" s="23">
        <v>128.19999999999999</v>
      </c>
      <c r="N695" s="23">
        <v>124.2</v>
      </c>
      <c r="O695" s="23">
        <v>130.30000000000001</v>
      </c>
      <c r="P695" s="35">
        <f t="shared" si="650"/>
        <v>4.6382102405691288E-2</v>
      </c>
      <c r="Q695" s="35">
        <f t="shared" si="651"/>
        <v>4.785701422654421E-2</v>
      </c>
      <c r="R695" s="35">
        <f t="shared" si="652"/>
        <v>4.7331007991522803E-2</v>
      </c>
      <c r="S695" s="35">
        <f t="shared" si="653"/>
        <v>4.8286127041106679E-2</v>
      </c>
      <c r="T695" s="40">
        <f t="shared" si="654"/>
        <v>4.7807055188395849E-2</v>
      </c>
      <c r="U695" s="40">
        <f t="shared" si="655"/>
        <v>4.5609796734421858E-2</v>
      </c>
      <c r="V695" s="35">
        <f t="shared" si="656"/>
        <v>4.683991017003529E-2</v>
      </c>
      <c r="W695" s="35">
        <f t="shared" si="657"/>
        <v>4.9813490829965806E-2</v>
      </c>
      <c r="X695" s="35">
        <f t="shared" si="658"/>
        <v>4.6308724832214765E-2</v>
      </c>
      <c r="Y695" s="35">
        <f t="shared" si="659"/>
        <v>4.6926207368458969E-2</v>
      </c>
      <c r="Z695" s="4" t="s">
        <v>69</v>
      </c>
      <c r="AA695" s="6" t="s">
        <v>292</v>
      </c>
      <c r="AB695" s="49" t="s">
        <v>266</v>
      </c>
      <c r="AC695" s="49" t="s">
        <v>315</v>
      </c>
    </row>
    <row r="696" spans="1:29" customFormat="1" ht="31.5" hidden="1">
      <c r="A696" t="s">
        <v>321</v>
      </c>
      <c r="B696" s="10" t="str">
        <f t="shared" ca="1" si="614"/>
        <v>Израиль</v>
      </c>
      <c r="C696" s="2" t="s">
        <v>5</v>
      </c>
      <c r="D696" s="18" t="s">
        <v>6</v>
      </c>
      <c r="E696" s="10" t="str">
        <f t="shared" ca="1" si="615"/>
        <v>Q Экс-территориальные организации и органы</v>
      </c>
      <c r="F696" s="23">
        <v>0</v>
      </c>
      <c r="G696" s="23">
        <v>0</v>
      </c>
      <c r="H696" s="23">
        <v>0</v>
      </c>
      <c r="I696" s="23">
        <v>2.1</v>
      </c>
      <c r="J696" s="26">
        <v>-3</v>
      </c>
      <c r="K696" s="23">
        <v>0</v>
      </c>
      <c r="L696" s="23">
        <v>2</v>
      </c>
      <c r="M696" s="23">
        <v>0</v>
      </c>
      <c r="N696" s="23">
        <v>0</v>
      </c>
      <c r="O696" s="23">
        <v>0</v>
      </c>
      <c r="P696" s="35">
        <f t="shared" si="650"/>
        <v>0</v>
      </c>
      <c r="Q696" s="35">
        <f t="shared" si="651"/>
        <v>0</v>
      </c>
      <c r="R696" s="35">
        <f t="shared" si="652"/>
        <v>0</v>
      </c>
      <c r="S696" s="35">
        <f t="shared" si="653"/>
        <v>9.1931882852514988E-4</v>
      </c>
      <c r="T696" s="40">
        <f t="shared" si="654"/>
        <v>-1.2874431379280749E-3</v>
      </c>
      <c r="U696" s="40">
        <f t="shared" si="655"/>
        <v>0</v>
      </c>
      <c r="V696" s="35">
        <f t="shared" si="656"/>
        <v>8.0205325633622075E-4</v>
      </c>
      <c r="W696" s="35">
        <f t="shared" si="657"/>
        <v>0</v>
      </c>
      <c r="X696" s="35">
        <f t="shared" si="658"/>
        <v>0</v>
      </c>
      <c r="Y696" s="35">
        <f t="shared" si="659"/>
        <v>0</v>
      </c>
      <c r="Z696" s="2" t="s">
        <v>69</v>
      </c>
      <c r="AA696" s="9" t="s">
        <v>292</v>
      </c>
      <c r="AB696" s="1" t="s">
        <v>264</v>
      </c>
      <c r="AC696" s="1" t="s">
        <v>316</v>
      </c>
    </row>
    <row r="697" spans="1:29" customFormat="1" ht="31.5" hidden="1">
      <c r="A697" t="s">
        <v>321</v>
      </c>
      <c r="B697" s="10" t="str">
        <f t="shared" ca="1" si="614"/>
        <v>Израиль</v>
      </c>
      <c r="C697" s="2" t="s">
        <v>5</v>
      </c>
      <c r="D697" s="18" t="s">
        <v>6</v>
      </c>
      <c r="E697" s="10" t="str">
        <f t="shared" ca="1" si="615"/>
        <v>X Не классифируемое по экономической деятельности</v>
      </c>
      <c r="F697" s="23">
        <v>21.4</v>
      </c>
      <c r="G697" s="23">
        <v>24.7</v>
      </c>
      <c r="H697" s="23">
        <v>24.2</v>
      </c>
      <c r="I697" s="23">
        <v>26.7</v>
      </c>
      <c r="J697" s="26">
        <v>18</v>
      </c>
      <c r="K697" s="23">
        <v>24.2</v>
      </c>
      <c r="L697" s="23">
        <v>23.4</v>
      </c>
      <c r="M697" s="23">
        <v>28.5</v>
      </c>
      <c r="N697" s="23">
        <v>30.6</v>
      </c>
      <c r="O697" s="23">
        <v>29</v>
      </c>
      <c r="P697" s="35">
        <f t="shared" si="650"/>
        <v>1.0015913133015071E-2</v>
      </c>
      <c r="Q697" s="35">
        <f t="shared" si="651"/>
        <v>1.1120115253016389E-2</v>
      </c>
      <c r="R697" s="35">
        <f t="shared" si="652"/>
        <v>1.0684798445847498E-2</v>
      </c>
      <c r="S697" s="35">
        <f t="shared" si="653"/>
        <v>1.1688482248391191E-2</v>
      </c>
      <c r="T697" s="40">
        <f t="shared" si="654"/>
        <v>7.7246588275684492E-3</v>
      </c>
      <c r="U697" s="40">
        <f t="shared" si="655"/>
        <v>1.0079973342219259E-2</v>
      </c>
      <c r="V697" s="35">
        <f t="shared" si="656"/>
        <v>9.3840230991337828E-3</v>
      </c>
      <c r="W697" s="35">
        <f t="shared" si="657"/>
        <v>1.1073981970780231E-2</v>
      </c>
      <c r="X697" s="35">
        <f t="shared" si="658"/>
        <v>1.1409395973154364E-2</v>
      </c>
      <c r="Y697" s="35">
        <f t="shared" si="659"/>
        <v>1.0444052292289408E-2</v>
      </c>
      <c r="Z697" s="2" t="s">
        <v>69</v>
      </c>
      <c r="AA697" s="9" t="s">
        <v>292</v>
      </c>
      <c r="AB697" s="1" t="s">
        <v>265</v>
      </c>
      <c r="AC697" s="1" t="s">
        <v>317</v>
      </c>
    </row>
    <row r="698" spans="1:29" ht="15.75" hidden="1">
      <c r="A698" t="s">
        <v>321</v>
      </c>
      <c r="B698" s="10" t="str">
        <f t="shared" ca="1" si="614"/>
        <v>Италия</v>
      </c>
      <c r="C698" s="10" t="s">
        <v>5</v>
      </c>
      <c r="D698" s="25" t="s">
        <v>6</v>
      </c>
      <c r="E698" s="10" t="str">
        <f t="shared" ca="1" si="615"/>
        <v xml:space="preserve">Итого </v>
      </c>
      <c r="F698" s="23">
        <v>20864</v>
      </c>
      <c r="G698" s="23">
        <v>21225</v>
      </c>
      <c r="H698" s="23">
        <v>21634</v>
      </c>
      <c r="I698" s="23">
        <v>21922</v>
      </c>
      <c r="J698" s="23">
        <v>22133</v>
      </c>
      <c r="K698" s="26">
        <v>22404</v>
      </c>
      <c r="L698" s="23">
        <v>22563</v>
      </c>
      <c r="M698" s="23">
        <v>22988</v>
      </c>
      <c r="N698" s="23">
        <v>23222</v>
      </c>
      <c r="O698" s="23">
        <v>23405</v>
      </c>
      <c r="P698" s="35">
        <f t="shared" ref="P698:Y698" si="660">F698/F$698</f>
        <v>1</v>
      </c>
      <c r="Q698" s="35">
        <f t="shared" si="660"/>
        <v>1</v>
      </c>
      <c r="R698" s="35">
        <f t="shared" si="660"/>
        <v>1</v>
      </c>
      <c r="S698" s="35">
        <f t="shared" si="660"/>
        <v>1</v>
      </c>
      <c r="T698" s="40">
        <f t="shared" si="660"/>
        <v>1</v>
      </c>
      <c r="U698" s="40">
        <f t="shared" si="660"/>
        <v>1</v>
      </c>
      <c r="V698" s="35">
        <f t="shared" si="660"/>
        <v>1</v>
      </c>
      <c r="W698" s="35">
        <f t="shared" si="660"/>
        <v>1</v>
      </c>
      <c r="X698" s="35">
        <f t="shared" si="660"/>
        <v>1</v>
      </c>
      <c r="Y698" s="35">
        <f t="shared" si="660"/>
        <v>1</v>
      </c>
      <c r="Z698" s="10" t="s">
        <v>70</v>
      </c>
      <c r="AA698" s="9" t="s">
        <v>293</v>
      </c>
      <c r="AB698" s="5" t="s">
        <v>262</v>
      </c>
      <c r="AC698" s="30" t="s">
        <v>260</v>
      </c>
    </row>
    <row r="699" spans="1:29" ht="31.5" hidden="1">
      <c r="A699" t="s">
        <v>321</v>
      </c>
      <c r="B699" s="10" t="str">
        <f t="shared" ca="1" si="614"/>
        <v>Италия</v>
      </c>
      <c r="C699" s="43" t="s">
        <v>5</v>
      </c>
      <c r="D699" s="25" t="s">
        <v>6</v>
      </c>
      <c r="E699" s="10" t="str">
        <f t="shared" ca="1" si="615"/>
        <v>E Электро-, газо- и водоснабжение</v>
      </c>
      <c r="F699" s="23">
        <v>176</v>
      </c>
      <c r="G699" s="23">
        <v>167</v>
      </c>
      <c r="H699" s="23">
        <v>162</v>
      </c>
      <c r="I699" s="23">
        <v>159</v>
      </c>
      <c r="J699" s="23">
        <v>161</v>
      </c>
      <c r="K699" s="26">
        <v>152</v>
      </c>
      <c r="L699" s="23">
        <v>163</v>
      </c>
      <c r="M699" s="23">
        <v>159</v>
      </c>
      <c r="N699" s="23">
        <v>139</v>
      </c>
      <c r="O699" s="23">
        <v>144</v>
      </c>
      <c r="P699" s="35">
        <f t="shared" ref="P699:P710" si="661">F699/F$698</f>
        <v>8.4355828220858894E-3</v>
      </c>
      <c r="Q699" s="35">
        <f t="shared" ref="Q699:Q710" si="662">G699/G$698</f>
        <v>7.8680800942285047E-3</v>
      </c>
      <c r="R699" s="35">
        <f t="shared" ref="R699:R710" si="663">H699/H$698</f>
        <v>7.4882129980586116E-3</v>
      </c>
      <c r="S699" s="35">
        <f t="shared" ref="S699:S710" si="664">I699/I$698</f>
        <v>7.2529878660706143E-3</v>
      </c>
      <c r="T699" s="40">
        <f t="shared" ref="T699:T710" si="665">J699/J$698</f>
        <v>7.2742059368363981E-3</v>
      </c>
      <c r="U699" s="40">
        <f t="shared" ref="U699:U710" si="666">K699/K$698</f>
        <v>6.7845027673629713E-3</v>
      </c>
      <c r="V699" s="35">
        <f t="shared" ref="V699:V710" si="667">L699/L$698</f>
        <v>7.2242166378584409E-3</v>
      </c>
      <c r="W699" s="35">
        <f t="shared" ref="W699:W710" si="668">M699/M$698</f>
        <v>6.9166521663476593E-3</v>
      </c>
      <c r="X699" s="35">
        <f t="shared" ref="X699:X710" si="669">N699/N$698</f>
        <v>5.9857032124709325E-3</v>
      </c>
      <c r="Y699" s="35">
        <f t="shared" ref="Y699:Y710" si="670">O699/O$698</f>
        <v>6.152531510361034E-3</v>
      </c>
      <c r="Z699" s="43" t="s">
        <v>70</v>
      </c>
      <c r="AA699" s="6" t="s">
        <v>293</v>
      </c>
      <c r="AB699" s="5" t="s">
        <v>263</v>
      </c>
      <c r="AC699" s="5" t="s">
        <v>314</v>
      </c>
    </row>
    <row r="700" spans="1:29" ht="63" hidden="1">
      <c r="A700" t="s">
        <v>321</v>
      </c>
      <c r="B700" s="10" t="str">
        <f t="shared" ca="1" si="614"/>
        <v>Италия</v>
      </c>
      <c r="C700" s="6" t="s">
        <v>5</v>
      </c>
      <c r="D700" s="25" t="s">
        <v>6</v>
      </c>
      <c r="E700" s="10" t="str">
        <f t="shared" ca="1" si="615"/>
        <v xml:space="preserve">G Оптовая и розничная торговля; ремонт автомашин, мотоцивлов и продукция домохозяйств  </v>
      </c>
      <c r="F700" s="23">
        <v>3308</v>
      </c>
      <c r="G700" s="23">
        <v>3377</v>
      </c>
      <c r="H700" s="23">
        <v>3416</v>
      </c>
      <c r="I700" s="23">
        <v>3456</v>
      </c>
      <c r="J700" s="23">
        <v>3530</v>
      </c>
      <c r="K700" s="26">
        <v>3434</v>
      </c>
      <c r="L700" s="23">
        <v>3416</v>
      </c>
      <c r="M700" s="23">
        <v>3522</v>
      </c>
      <c r="N700" s="23">
        <v>3541</v>
      </c>
      <c r="O700" s="23">
        <v>3540</v>
      </c>
      <c r="P700" s="35">
        <f t="shared" si="661"/>
        <v>0.1585506134969325</v>
      </c>
      <c r="Q700" s="35">
        <f t="shared" si="662"/>
        <v>0.15910482921083627</v>
      </c>
      <c r="R700" s="35">
        <f t="shared" si="663"/>
        <v>0.15789960247758159</v>
      </c>
      <c r="S700" s="35">
        <f t="shared" si="664"/>
        <v>0.15764984946628957</v>
      </c>
      <c r="T700" s="40">
        <f t="shared" si="665"/>
        <v>0.15949035377038812</v>
      </c>
      <c r="U700" s="40">
        <f t="shared" si="666"/>
        <v>0.15327620067845027</v>
      </c>
      <c r="V700" s="35">
        <f t="shared" si="667"/>
        <v>0.15139830696272658</v>
      </c>
      <c r="W700" s="35">
        <f t="shared" si="668"/>
        <v>0.15321037062815382</v>
      </c>
      <c r="X700" s="35">
        <f t="shared" si="669"/>
        <v>0.15248471277237102</v>
      </c>
      <c r="Y700" s="35">
        <f t="shared" si="670"/>
        <v>0.15124973296304209</v>
      </c>
      <c r="Z700" s="6" t="s">
        <v>70</v>
      </c>
      <c r="AA700" s="6" t="s">
        <v>293</v>
      </c>
      <c r="AB700" s="5" t="s">
        <v>7</v>
      </c>
      <c r="AC700" s="30" t="s">
        <v>244</v>
      </c>
    </row>
    <row r="701" spans="1:29" ht="15.75" hidden="1">
      <c r="A701" t="s">
        <v>321</v>
      </c>
      <c r="B701" s="10" t="str">
        <f t="shared" ca="1" si="614"/>
        <v>Италия</v>
      </c>
      <c r="C701" s="4" t="s">
        <v>5</v>
      </c>
      <c r="D701" s="25" t="s">
        <v>6</v>
      </c>
      <c r="E701" s="10" t="str">
        <f t="shared" ca="1" si="615"/>
        <v>H Отели и рестораны</v>
      </c>
      <c r="F701" s="23">
        <v>739</v>
      </c>
      <c r="G701" s="23">
        <v>814</v>
      </c>
      <c r="H701" s="23">
        <v>880</v>
      </c>
      <c r="I701" s="23">
        <v>907</v>
      </c>
      <c r="J701" s="23">
        <v>953</v>
      </c>
      <c r="K701" s="26">
        <v>1035</v>
      </c>
      <c r="L701" s="23">
        <v>1060</v>
      </c>
      <c r="M701" s="23">
        <v>1114</v>
      </c>
      <c r="N701" s="23">
        <v>1154</v>
      </c>
      <c r="O701" s="23">
        <v>1179</v>
      </c>
      <c r="P701" s="35">
        <f t="shared" si="661"/>
        <v>3.5419861963190184E-2</v>
      </c>
      <c r="Q701" s="35">
        <f t="shared" si="662"/>
        <v>3.8351001177856302E-2</v>
      </c>
      <c r="R701" s="35">
        <f t="shared" si="663"/>
        <v>4.0676712582046776E-2</v>
      </c>
      <c r="S701" s="35">
        <f t="shared" si="664"/>
        <v>4.1373962229723567E-2</v>
      </c>
      <c r="T701" s="40">
        <f t="shared" si="665"/>
        <v>4.3057877377671354E-2</v>
      </c>
      <c r="U701" s="40">
        <f t="shared" si="666"/>
        <v>4.6197107659346544E-2</v>
      </c>
      <c r="V701" s="35">
        <f t="shared" si="667"/>
        <v>4.6979568319815625E-2</v>
      </c>
      <c r="W701" s="35">
        <f t="shared" si="668"/>
        <v>4.8460066121454669E-2</v>
      </c>
      <c r="X701" s="35">
        <f t="shared" si="669"/>
        <v>4.9694255447420552E-2</v>
      </c>
      <c r="Y701" s="35">
        <f t="shared" si="670"/>
        <v>5.0373851741080965E-2</v>
      </c>
      <c r="Z701" s="4" t="s">
        <v>70</v>
      </c>
      <c r="AA701" s="6" t="s">
        <v>293</v>
      </c>
      <c r="AB701" s="5" t="s">
        <v>8</v>
      </c>
      <c r="AC701" s="30" t="s">
        <v>245</v>
      </c>
    </row>
    <row r="702" spans="1:29" ht="31.5" hidden="1">
      <c r="A702" t="s">
        <v>321</v>
      </c>
      <c r="B702" s="10" t="str">
        <f t="shared" ca="1" si="614"/>
        <v>Италия</v>
      </c>
      <c r="C702" s="4" t="s">
        <v>5</v>
      </c>
      <c r="D702" s="25" t="s">
        <v>6</v>
      </c>
      <c r="E702" s="10" t="str">
        <f t="shared" ca="1" si="615"/>
        <v xml:space="preserve">I Транспорт, складское хозяйство и связь </v>
      </c>
      <c r="F702" s="23">
        <v>1133</v>
      </c>
      <c r="G702" s="23">
        <v>1190</v>
      </c>
      <c r="H702" s="23">
        <v>1180</v>
      </c>
      <c r="I702" s="23">
        <v>1167</v>
      </c>
      <c r="J702" s="23">
        <v>1162</v>
      </c>
      <c r="K702" s="26">
        <v>1241</v>
      </c>
      <c r="L702" s="23">
        <v>1239</v>
      </c>
      <c r="M702" s="23">
        <v>1224</v>
      </c>
      <c r="N702" s="23">
        <v>1257</v>
      </c>
      <c r="O702" s="23">
        <v>1294</v>
      </c>
      <c r="P702" s="35">
        <f t="shared" si="661"/>
        <v>5.4304064417177916E-2</v>
      </c>
      <c r="Q702" s="35">
        <f t="shared" si="662"/>
        <v>5.6065959952885748E-2</v>
      </c>
      <c r="R702" s="35">
        <f t="shared" si="663"/>
        <v>5.4543773689562723E-2</v>
      </c>
      <c r="S702" s="35">
        <f t="shared" si="664"/>
        <v>5.3234193960405074E-2</v>
      </c>
      <c r="T702" s="40">
        <f t="shared" si="665"/>
        <v>5.2500790674558352E-2</v>
      </c>
      <c r="U702" s="40">
        <f t="shared" si="666"/>
        <v>5.539189430458847E-2</v>
      </c>
      <c r="V702" s="35">
        <f t="shared" si="667"/>
        <v>5.4912910517218458E-2</v>
      </c>
      <c r="W702" s="35">
        <f t="shared" si="668"/>
        <v>5.3245171393770663E-2</v>
      </c>
      <c r="X702" s="35">
        <f t="shared" si="669"/>
        <v>5.4129704590474552E-2</v>
      </c>
      <c r="Y702" s="35">
        <f t="shared" si="670"/>
        <v>5.5287331766716512E-2</v>
      </c>
      <c r="Z702" s="4" t="s">
        <v>70</v>
      </c>
      <c r="AA702" s="6" t="s">
        <v>293</v>
      </c>
      <c r="AB702" s="5" t="s">
        <v>9</v>
      </c>
      <c r="AC702" s="30" t="s">
        <v>258</v>
      </c>
    </row>
    <row r="703" spans="1:29" ht="15.75" hidden="1">
      <c r="A703" t="s">
        <v>321</v>
      </c>
      <c r="B703" s="10" t="str">
        <f t="shared" ca="1" si="614"/>
        <v>Италия</v>
      </c>
      <c r="C703" s="4" t="s">
        <v>5</v>
      </c>
      <c r="D703" s="25" t="s">
        <v>6</v>
      </c>
      <c r="E703" s="10" t="str">
        <f t="shared" ca="1" si="615"/>
        <v xml:space="preserve">J Финансовое посредничество </v>
      </c>
      <c r="F703" s="23">
        <v>671</v>
      </c>
      <c r="G703" s="23">
        <v>662</v>
      </c>
      <c r="H703" s="23">
        <v>659</v>
      </c>
      <c r="I703" s="23">
        <v>663</v>
      </c>
      <c r="J703" s="23">
        <v>665</v>
      </c>
      <c r="K703" s="26">
        <v>640</v>
      </c>
      <c r="L703" s="23">
        <v>640</v>
      </c>
      <c r="M703" s="23">
        <v>675</v>
      </c>
      <c r="N703" s="23">
        <v>664</v>
      </c>
      <c r="O703" s="23">
        <v>653</v>
      </c>
      <c r="P703" s="35">
        <f t="shared" si="661"/>
        <v>3.2160659509202452E-2</v>
      </c>
      <c r="Q703" s="35">
        <f t="shared" si="662"/>
        <v>3.1189634864546525E-2</v>
      </c>
      <c r="R703" s="35">
        <f t="shared" si="663"/>
        <v>3.0461310899510031E-2</v>
      </c>
      <c r="S703" s="35">
        <f t="shared" si="664"/>
        <v>3.0243590913237844E-2</v>
      </c>
      <c r="T703" s="40">
        <f t="shared" si="665"/>
        <v>3.004563321736773E-2</v>
      </c>
      <c r="U703" s="40">
        <f t="shared" si="666"/>
        <v>2.8566327441528299E-2</v>
      </c>
      <c r="V703" s="35">
        <f t="shared" si="667"/>
        <v>2.8365022381775472E-2</v>
      </c>
      <c r="W703" s="35">
        <f t="shared" si="668"/>
        <v>2.9363145989211761E-2</v>
      </c>
      <c r="X703" s="35">
        <f t="shared" si="669"/>
        <v>2.8593575058134528E-2</v>
      </c>
      <c r="Y703" s="35">
        <f t="shared" si="670"/>
        <v>2.7900021362956634E-2</v>
      </c>
      <c r="Z703" s="4" t="s">
        <v>70</v>
      </c>
      <c r="AA703" s="6" t="s">
        <v>293</v>
      </c>
      <c r="AB703" s="5" t="s">
        <v>10</v>
      </c>
      <c r="AC703" s="30" t="s">
        <v>259</v>
      </c>
    </row>
    <row r="704" spans="1:29" ht="31.5" hidden="1">
      <c r="A704" t="s">
        <v>321</v>
      </c>
      <c r="B704" s="10" t="str">
        <f t="shared" ca="1" si="614"/>
        <v>Италия</v>
      </c>
      <c r="C704" s="4" t="s">
        <v>5</v>
      </c>
      <c r="D704" s="25" t="s">
        <v>6</v>
      </c>
      <c r="E704" s="10" t="str">
        <f t="shared" ca="1" si="615"/>
        <v xml:space="preserve">K Недвижимость, аренда и деловая активность </v>
      </c>
      <c r="F704" s="23">
        <v>1336</v>
      </c>
      <c r="G704" s="23">
        <v>1478</v>
      </c>
      <c r="H704" s="23">
        <v>1550</v>
      </c>
      <c r="I704" s="23">
        <v>1675</v>
      </c>
      <c r="J704" s="23">
        <v>1728</v>
      </c>
      <c r="K704" s="26">
        <v>2326</v>
      </c>
      <c r="L704" s="23">
        <v>2376</v>
      </c>
      <c r="M704" s="23">
        <v>2434</v>
      </c>
      <c r="N704" s="23">
        <v>2542</v>
      </c>
      <c r="O704" s="23">
        <v>2618</v>
      </c>
      <c r="P704" s="35">
        <f t="shared" si="661"/>
        <v>6.4033742331288349E-2</v>
      </c>
      <c r="Q704" s="35">
        <f t="shared" si="662"/>
        <v>6.963486454652533E-2</v>
      </c>
      <c r="R704" s="35">
        <f t="shared" si="663"/>
        <v>7.1646482388832394E-2</v>
      </c>
      <c r="S704" s="35">
        <f t="shared" si="664"/>
        <v>7.6407262111121255E-2</v>
      </c>
      <c r="T704" s="40">
        <f t="shared" si="665"/>
        <v>7.8073464961821715E-2</v>
      </c>
      <c r="U704" s="40">
        <f t="shared" si="666"/>
        <v>0.10382074629530441</v>
      </c>
      <c r="V704" s="35">
        <f t="shared" si="667"/>
        <v>0.10530514559234144</v>
      </c>
      <c r="W704" s="35">
        <f t="shared" si="668"/>
        <v>0.10588132938924656</v>
      </c>
      <c r="X704" s="35">
        <f t="shared" si="669"/>
        <v>0.10946516234605116</v>
      </c>
      <c r="Y704" s="35">
        <f t="shared" si="670"/>
        <v>0.11185644093142491</v>
      </c>
      <c r="Z704" s="4" t="s">
        <v>70</v>
      </c>
      <c r="AA704" s="6" t="s">
        <v>293</v>
      </c>
      <c r="AB704" s="5" t="s">
        <v>11</v>
      </c>
      <c r="AC704" s="30" t="s">
        <v>256</v>
      </c>
    </row>
    <row r="705" spans="1:29" ht="47.25" hidden="1">
      <c r="A705" t="s">
        <v>321</v>
      </c>
      <c r="B705" s="10" t="str">
        <f t="shared" ca="1" si="614"/>
        <v>Италия</v>
      </c>
      <c r="C705" s="4" t="s">
        <v>5</v>
      </c>
      <c r="D705" s="25" t="s">
        <v>6</v>
      </c>
      <c r="E705" s="10" t="str">
        <f t="shared" ca="1" si="615"/>
        <v xml:space="preserve">L Государственное управление и оборона; обязательное соц.страхование </v>
      </c>
      <c r="F705" s="23">
        <v>1943</v>
      </c>
      <c r="G705" s="23">
        <v>1942</v>
      </c>
      <c r="H705" s="23">
        <v>1987</v>
      </c>
      <c r="I705" s="23">
        <v>1982</v>
      </c>
      <c r="J705" s="23">
        <v>1934</v>
      </c>
      <c r="K705" s="26">
        <v>1452</v>
      </c>
      <c r="L705" s="23">
        <v>1440</v>
      </c>
      <c r="M705" s="23">
        <v>1443</v>
      </c>
      <c r="N705" s="23">
        <v>1418</v>
      </c>
      <c r="O705" s="23">
        <v>1436</v>
      </c>
      <c r="P705" s="35">
        <f t="shared" si="661"/>
        <v>9.3126917177914104E-2</v>
      </c>
      <c r="Q705" s="35">
        <f t="shared" si="662"/>
        <v>9.1495877502944647E-2</v>
      </c>
      <c r="R705" s="35">
        <f t="shared" si="663"/>
        <v>9.1846168068780626E-2</v>
      </c>
      <c r="S705" s="35">
        <f t="shared" si="664"/>
        <v>9.0411458808502876E-2</v>
      </c>
      <c r="T705" s="40">
        <f t="shared" si="665"/>
        <v>8.7380834048705558E-2</v>
      </c>
      <c r="U705" s="40">
        <f t="shared" si="666"/>
        <v>6.4809855382967324E-2</v>
      </c>
      <c r="V705" s="35">
        <f t="shared" si="667"/>
        <v>6.3821300358994817E-2</v>
      </c>
      <c r="W705" s="35">
        <f t="shared" si="668"/>
        <v>6.2771880981381589E-2</v>
      </c>
      <c r="X705" s="35">
        <f t="shared" si="669"/>
        <v>6.1062785289811385E-2</v>
      </c>
      <c r="Y705" s="35">
        <f t="shared" si="670"/>
        <v>6.1354411450544759E-2</v>
      </c>
      <c r="Z705" s="4" t="s">
        <v>70</v>
      </c>
      <c r="AA705" s="6" t="s">
        <v>293</v>
      </c>
      <c r="AB705" s="5" t="s">
        <v>12</v>
      </c>
      <c r="AC705" s="30" t="s">
        <v>257</v>
      </c>
    </row>
    <row r="706" spans="1:29" customFormat="1" ht="15.75" hidden="1">
      <c r="A706" t="s">
        <v>321</v>
      </c>
      <c r="B706" s="10" t="str">
        <f t="shared" ca="1" si="614"/>
        <v>Италия</v>
      </c>
      <c r="C706" s="2" t="s">
        <v>5</v>
      </c>
      <c r="D706" s="18" t="s">
        <v>6</v>
      </c>
      <c r="E706" s="10" t="str">
        <f t="shared" ca="1" si="615"/>
        <v xml:space="preserve">M Образование </v>
      </c>
      <c r="F706" s="23">
        <v>1445</v>
      </c>
      <c r="G706" s="23">
        <v>1467</v>
      </c>
      <c r="H706" s="23">
        <v>1520</v>
      </c>
      <c r="I706" s="23">
        <v>1531</v>
      </c>
      <c r="J706" s="23">
        <v>1532</v>
      </c>
      <c r="K706" s="26">
        <v>1602</v>
      </c>
      <c r="L706" s="23">
        <v>1541</v>
      </c>
      <c r="M706" s="23">
        <v>1597</v>
      </c>
      <c r="N706" s="23">
        <v>1606</v>
      </c>
      <c r="O706" s="23">
        <v>1584</v>
      </c>
      <c r="P706" s="35">
        <f t="shared" si="661"/>
        <v>6.9258052147239263E-2</v>
      </c>
      <c r="Q706" s="35">
        <f t="shared" si="662"/>
        <v>6.911660777385159E-2</v>
      </c>
      <c r="R706" s="35">
        <f t="shared" si="663"/>
        <v>7.0259776278080804E-2</v>
      </c>
      <c r="S706" s="35">
        <f t="shared" si="664"/>
        <v>6.983851838335918E-2</v>
      </c>
      <c r="T706" s="40">
        <f t="shared" si="665"/>
        <v>6.9217909908281749E-2</v>
      </c>
      <c r="U706" s="40">
        <f t="shared" si="666"/>
        <v>7.1505088377075518E-2</v>
      </c>
      <c r="V706" s="35">
        <f t="shared" si="667"/>
        <v>6.8297655453618752E-2</v>
      </c>
      <c r="W706" s="35">
        <f t="shared" si="668"/>
        <v>6.9471028362623977E-2</v>
      </c>
      <c r="X706" s="35">
        <f t="shared" si="669"/>
        <v>6.9158556541210919E-2</v>
      </c>
      <c r="Y706" s="35">
        <f t="shared" si="670"/>
        <v>6.7677846613971374E-2</v>
      </c>
      <c r="Z706" s="2" t="s">
        <v>70</v>
      </c>
      <c r="AA706" s="9" t="s">
        <v>293</v>
      </c>
      <c r="AB706" s="1" t="s">
        <v>13</v>
      </c>
      <c r="AC706" s="30" t="s">
        <v>254</v>
      </c>
    </row>
    <row r="707" spans="1:29" customFormat="1" ht="25.5" hidden="1">
      <c r="A707" t="s">
        <v>321</v>
      </c>
      <c r="B707" s="10" t="str">
        <f t="shared" ref="B707:B770" ca="1" si="671">OFFSET(Z707,0,$Z$1)</f>
        <v>Италия</v>
      </c>
      <c r="C707" s="2" t="s">
        <v>5</v>
      </c>
      <c r="D707" s="18" t="s">
        <v>6</v>
      </c>
      <c r="E707" s="10" t="str">
        <f t="shared" ref="E707:E770" ca="1" si="672">OFFSET(AB707,0,$Z$1)</f>
        <v xml:space="preserve">N Здравоохранение и социальная работа </v>
      </c>
      <c r="F707" s="23">
        <v>1289</v>
      </c>
      <c r="G707" s="23">
        <v>1288</v>
      </c>
      <c r="H707" s="23">
        <v>1321</v>
      </c>
      <c r="I707" s="23">
        <v>1329</v>
      </c>
      <c r="J707" s="23">
        <v>1331</v>
      </c>
      <c r="K707" s="26">
        <v>1505</v>
      </c>
      <c r="L707" s="23">
        <v>1549</v>
      </c>
      <c r="M707" s="23">
        <v>1570</v>
      </c>
      <c r="N707" s="23">
        <v>1575</v>
      </c>
      <c r="O707" s="23">
        <v>1659</v>
      </c>
      <c r="P707" s="35">
        <f t="shared" si="661"/>
        <v>6.178105828220859E-2</v>
      </c>
      <c r="Q707" s="35">
        <f t="shared" si="662"/>
        <v>6.0683156654888104E-2</v>
      </c>
      <c r="R707" s="35">
        <f t="shared" si="663"/>
        <v>6.1061292410095218E-2</v>
      </c>
      <c r="S707" s="35">
        <f t="shared" si="664"/>
        <v>6.0624030654137399E-2</v>
      </c>
      <c r="T707" s="40">
        <f t="shared" si="665"/>
        <v>6.0136447838069852E-2</v>
      </c>
      <c r="U707" s="40">
        <f t="shared" si="666"/>
        <v>6.7175504374218889E-2</v>
      </c>
      <c r="V707" s="35">
        <f t="shared" si="667"/>
        <v>6.8652218233390946E-2</v>
      </c>
      <c r="W707" s="35">
        <f t="shared" si="668"/>
        <v>6.8296502523055511E-2</v>
      </c>
      <c r="X707" s="35">
        <f t="shared" si="669"/>
        <v>6.7823615536990789E-2</v>
      </c>
      <c r="Y707" s="35">
        <f t="shared" si="670"/>
        <v>7.0882290108951085E-2</v>
      </c>
      <c r="Z707" s="2" t="s">
        <v>70</v>
      </c>
      <c r="AA707" s="9" t="s">
        <v>293</v>
      </c>
      <c r="AB707" s="1" t="s">
        <v>14</v>
      </c>
      <c r="AC707" s="30" t="s">
        <v>255</v>
      </c>
    </row>
    <row r="708" spans="1:29" ht="30" hidden="1">
      <c r="A708" t="s">
        <v>321</v>
      </c>
      <c r="B708" s="10" t="str">
        <f t="shared" ca="1" si="671"/>
        <v>Италия</v>
      </c>
      <c r="C708" s="4" t="s">
        <v>5</v>
      </c>
      <c r="D708" s="25" t="s">
        <v>6</v>
      </c>
      <c r="E708" s="10" t="str">
        <f t="shared" ca="1" si="672"/>
        <v>O Прочие виды коммунальных, социальных и личных услуг</v>
      </c>
      <c r="F708" s="23">
        <v>898</v>
      </c>
      <c r="G708" s="23">
        <v>905</v>
      </c>
      <c r="H708" s="23">
        <v>939</v>
      </c>
      <c r="I708" s="23">
        <v>970</v>
      </c>
      <c r="J708" s="23">
        <v>985</v>
      </c>
      <c r="K708" s="26">
        <v>1041</v>
      </c>
      <c r="L708" s="23">
        <v>1093</v>
      </c>
      <c r="M708" s="23">
        <v>1164</v>
      </c>
      <c r="N708" s="23">
        <v>1167</v>
      </c>
      <c r="O708" s="23">
        <v>1136</v>
      </c>
      <c r="P708" s="35">
        <f t="shared" si="661"/>
        <v>4.3040644171779142E-2</v>
      </c>
      <c r="Q708" s="35">
        <f t="shared" si="662"/>
        <v>4.2638398115429917E-2</v>
      </c>
      <c r="R708" s="35">
        <f t="shared" si="663"/>
        <v>4.3403901266524915E-2</v>
      </c>
      <c r="S708" s="35">
        <f t="shared" si="664"/>
        <v>4.4247787610619468E-2</v>
      </c>
      <c r="T708" s="40">
        <f t="shared" si="665"/>
        <v>4.4503682284371751E-2</v>
      </c>
      <c r="U708" s="40">
        <f t="shared" si="666"/>
        <v>4.6464916979110871E-2</v>
      </c>
      <c r="V708" s="35">
        <f t="shared" si="667"/>
        <v>4.8442139786375925E-2</v>
      </c>
      <c r="W708" s="35">
        <f t="shared" si="668"/>
        <v>5.0635113972507396E-2</v>
      </c>
      <c r="X708" s="35">
        <f t="shared" si="669"/>
        <v>5.0254069416932216E-2</v>
      </c>
      <c r="Y708" s="35">
        <f t="shared" si="670"/>
        <v>4.8536637470625935E-2</v>
      </c>
      <c r="Z708" s="4" t="s">
        <v>70</v>
      </c>
      <c r="AA708" s="6" t="s">
        <v>293</v>
      </c>
      <c r="AB708" s="49" t="s">
        <v>266</v>
      </c>
      <c r="AC708" s="49" t="s">
        <v>315</v>
      </c>
    </row>
    <row r="709" spans="1:29" customFormat="1" ht="31.5" hidden="1">
      <c r="A709" t="s">
        <v>321</v>
      </c>
      <c r="B709" s="10" t="str">
        <f t="shared" ca="1" si="671"/>
        <v>Италия</v>
      </c>
      <c r="C709" s="2" t="s">
        <v>5</v>
      </c>
      <c r="D709" s="18" t="s">
        <v>6</v>
      </c>
      <c r="E709" s="10" t="str">
        <f t="shared" ca="1" si="672"/>
        <v>Q Экс-территориальные организации и органы</v>
      </c>
      <c r="F709" s="23">
        <v>17</v>
      </c>
      <c r="G709" s="23">
        <v>20</v>
      </c>
      <c r="H709" s="23">
        <v>20</v>
      </c>
      <c r="I709" s="23">
        <v>16</v>
      </c>
      <c r="J709" s="23">
        <v>17</v>
      </c>
      <c r="K709" s="26">
        <v>20</v>
      </c>
      <c r="L709" s="23">
        <v>17</v>
      </c>
      <c r="M709" s="23">
        <v>12</v>
      </c>
      <c r="N709" s="23">
        <v>22</v>
      </c>
      <c r="O709" s="23">
        <v>36</v>
      </c>
      <c r="P709" s="35">
        <f t="shared" si="661"/>
        <v>8.1480061349693247E-4</v>
      </c>
      <c r="Q709" s="35">
        <f t="shared" si="662"/>
        <v>9.4228504122497055E-4</v>
      </c>
      <c r="R709" s="35">
        <f t="shared" si="663"/>
        <v>9.2447074050106318E-4</v>
      </c>
      <c r="S709" s="35">
        <f t="shared" si="664"/>
        <v>7.2986041419578502E-4</v>
      </c>
      <c r="T709" s="40">
        <f t="shared" si="665"/>
        <v>7.6808385668458864E-4</v>
      </c>
      <c r="U709" s="40">
        <f t="shared" si="666"/>
        <v>8.9269773254775934E-4</v>
      </c>
      <c r="V709" s="35">
        <f t="shared" si="667"/>
        <v>7.5344590701591099E-4</v>
      </c>
      <c r="W709" s="35">
        <f t="shared" si="668"/>
        <v>5.2201148425265356E-4</v>
      </c>
      <c r="X709" s="35">
        <f t="shared" si="669"/>
        <v>9.4737748686590307E-4</v>
      </c>
      <c r="Y709" s="35">
        <f t="shared" si="670"/>
        <v>1.5381328775902585E-3</v>
      </c>
      <c r="Z709" s="2" t="s">
        <v>70</v>
      </c>
      <c r="AA709" s="9" t="s">
        <v>293</v>
      </c>
      <c r="AB709" s="1" t="s">
        <v>264</v>
      </c>
      <c r="AC709" s="1" t="s">
        <v>316</v>
      </c>
    </row>
    <row r="710" spans="1:29" customFormat="1" ht="31.5" hidden="1">
      <c r="A710" t="s">
        <v>321</v>
      </c>
      <c r="B710" s="10" t="str">
        <f t="shared" ca="1" si="671"/>
        <v>Италия</v>
      </c>
      <c r="C710" s="2" t="s">
        <v>5</v>
      </c>
      <c r="D710" s="18" t="s">
        <v>6</v>
      </c>
      <c r="E710" s="10" t="str">
        <f t="shared" ca="1" si="672"/>
        <v>X Не классифируемое по экономической деятельности</v>
      </c>
      <c r="F710" s="23">
        <v>0</v>
      </c>
      <c r="G710" s="23">
        <v>0</v>
      </c>
      <c r="H710" s="23">
        <v>0</v>
      </c>
      <c r="I710" s="23">
        <v>0</v>
      </c>
      <c r="J710" s="23">
        <v>0</v>
      </c>
      <c r="K710" s="26">
        <v>-3</v>
      </c>
      <c r="L710" s="23">
        <v>0</v>
      </c>
      <c r="M710" s="23">
        <v>0</v>
      </c>
      <c r="N710" s="23">
        <v>0</v>
      </c>
      <c r="O710" s="23">
        <v>0</v>
      </c>
      <c r="P710" s="35">
        <f t="shared" si="661"/>
        <v>0</v>
      </c>
      <c r="Q710" s="35">
        <f t="shared" si="662"/>
        <v>0</v>
      </c>
      <c r="R710" s="35">
        <f t="shared" si="663"/>
        <v>0</v>
      </c>
      <c r="S710" s="35">
        <f t="shared" si="664"/>
        <v>0</v>
      </c>
      <c r="T710" s="40">
        <f t="shared" si="665"/>
        <v>0</v>
      </c>
      <c r="U710" s="40">
        <f t="shared" si="666"/>
        <v>-1.339046598821639E-4</v>
      </c>
      <c r="V710" s="35">
        <f t="shared" si="667"/>
        <v>0</v>
      </c>
      <c r="W710" s="35">
        <f t="shared" si="668"/>
        <v>0</v>
      </c>
      <c r="X710" s="35">
        <f t="shared" si="669"/>
        <v>0</v>
      </c>
      <c r="Y710" s="35">
        <f t="shared" si="670"/>
        <v>0</v>
      </c>
      <c r="Z710" s="2" t="s">
        <v>70</v>
      </c>
      <c r="AA710" s="9" t="s">
        <v>293</v>
      </c>
      <c r="AB710" s="1" t="s">
        <v>265</v>
      </c>
      <c r="AC710" s="1" t="s">
        <v>317</v>
      </c>
    </row>
    <row r="711" spans="1:29" ht="15.75" hidden="1">
      <c r="A711" t="s">
        <v>321</v>
      </c>
      <c r="B711" s="10" t="str">
        <f t="shared" ca="1" si="671"/>
        <v>Япония</v>
      </c>
      <c r="C711" s="10" t="s">
        <v>18</v>
      </c>
      <c r="D711" s="25" t="s">
        <v>6</v>
      </c>
      <c r="E711" s="10" t="str">
        <f t="shared" ca="1" si="672"/>
        <v xml:space="preserve">Итого </v>
      </c>
      <c r="F711" s="22">
        <v>58256.772985599993</v>
      </c>
      <c r="G711" s="22">
        <v>59445.686719999991</v>
      </c>
      <c r="H711" s="22">
        <v>60658.863999999994</v>
      </c>
      <c r="I711" s="22">
        <v>61896.799999999996</v>
      </c>
      <c r="J711" s="23">
        <v>63160</v>
      </c>
      <c r="K711" s="23">
        <v>63290</v>
      </c>
      <c r="L711" s="23">
        <v>63560</v>
      </c>
      <c r="M711" s="23">
        <v>63820</v>
      </c>
      <c r="N711" s="23">
        <v>64120</v>
      </c>
      <c r="O711" s="23">
        <v>63850</v>
      </c>
      <c r="P711" s="34">
        <f t="shared" ref="P711:Y711" si="673">F711/F$711</f>
        <v>1</v>
      </c>
      <c r="Q711" s="34">
        <f t="shared" si="673"/>
        <v>1</v>
      </c>
      <c r="R711" s="34">
        <f t="shared" si="673"/>
        <v>1</v>
      </c>
      <c r="S711" s="34">
        <f t="shared" si="673"/>
        <v>1</v>
      </c>
      <c r="T711" s="40">
        <f t="shared" si="673"/>
        <v>1</v>
      </c>
      <c r="U711" s="40">
        <f t="shared" si="673"/>
        <v>1</v>
      </c>
      <c r="V711" s="35">
        <f t="shared" si="673"/>
        <v>1</v>
      </c>
      <c r="W711" s="35">
        <f t="shared" si="673"/>
        <v>1</v>
      </c>
      <c r="X711" s="35">
        <f t="shared" si="673"/>
        <v>1</v>
      </c>
      <c r="Y711" s="35">
        <f t="shared" si="673"/>
        <v>1</v>
      </c>
      <c r="Z711" s="10" t="s">
        <v>71</v>
      </c>
      <c r="AA711" s="9" t="s">
        <v>185</v>
      </c>
      <c r="AB711" s="5" t="s">
        <v>262</v>
      </c>
      <c r="AC711" s="30" t="s">
        <v>260</v>
      </c>
    </row>
    <row r="712" spans="1:29" ht="31.5" hidden="1">
      <c r="A712" t="s">
        <v>321</v>
      </c>
      <c r="B712" s="10" t="str">
        <f t="shared" ca="1" si="671"/>
        <v>Япония</v>
      </c>
      <c r="C712" s="43" t="s">
        <v>18</v>
      </c>
      <c r="D712" s="25" t="s">
        <v>6</v>
      </c>
      <c r="E712" s="10" t="str">
        <f t="shared" ca="1" si="672"/>
        <v>E Электро-, газо- и водоснабжение</v>
      </c>
      <c r="F712" s="22">
        <v>295.15781120000003</v>
      </c>
      <c r="G712" s="22">
        <v>301.18144000000001</v>
      </c>
      <c r="H712" s="22">
        <v>307.32800000000003</v>
      </c>
      <c r="I712" s="22">
        <v>313.60000000000002</v>
      </c>
      <c r="J712" s="23">
        <v>320</v>
      </c>
      <c r="K712" s="23">
        <v>310</v>
      </c>
      <c r="L712" s="23">
        <v>350</v>
      </c>
      <c r="M712" s="23">
        <v>360</v>
      </c>
      <c r="N712" s="23">
        <v>330</v>
      </c>
      <c r="O712" s="23">
        <v>320</v>
      </c>
      <c r="P712" s="34">
        <f t="shared" ref="P712:P722" si="674">F712/F$711</f>
        <v>5.0664977834072207E-3</v>
      </c>
      <c r="Q712" s="34">
        <f t="shared" ref="Q712:Q722" si="675">G712/G$711</f>
        <v>5.0664977834072207E-3</v>
      </c>
      <c r="R712" s="34">
        <f t="shared" ref="R712:R722" si="676">H712/H$711</f>
        <v>5.0664977834072207E-3</v>
      </c>
      <c r="S712" s="34">
        <f t="shared" ref="S712:S722" si="677">I712/I$711</f>
        <v>5.0664977834072207E-3</v>
      </c>
      <c r="T712" s="40">
        <f t="shared" ref="T712:T722" si="678">J712/J$711</f>
        <v>5.0664977834072198E-3</v>
      </c>
      <c r="U712" s="40">
        <f t="shared" ref="U712:U722" si="679">K712/K$711</f>
        <v>4.8980881655869809E-3</v>
      </c>
      <c r="V712" s="35">
        <f t="shared" ref="V712:V722" si="680">L712/L$711</f>
        <v>5.5066079295154188E-3</v>
      </c>
      <c r="W712" s="35">
        <f t="shared" ref="W712:W722" si="681">M712/M$711</f>
        <v>5.640864932623002E-3</v>
      </c>
      <c r="X712" s="35">
        <f t="shared" ref="X712:X722" si="682">N712/N$711</f>
        <v>5.1466001247660632E-3</v>
      </c>
      <c r="Y712" s="35">
        <f t="shared" ref="Y712:Y722" si="683">O712/O$711</f>
        <v>5.0117462803445575E-3</v>
      </c>
      <c r="Z712" s="43" t="s">
        <v>71</v>
      </c>
      <c r="AA712" s="6" t="s">
        <v>185</v>
      </c>
      <c r="AB712" s="5" t="s">
        <v>263</v>
      </c>
      <c r="AC712" s="5" t="s">
        <v>314</v>
      </c>
    </row>
    <row r="713" spans="1:29" ht="63" hidden="1">
      <c r="A713" t="s">
        <v>321</v>
      </c>
      <c r="B713" s="10" t="str">
        <f t="shared" ca="1" si="671"/>
        <v>Япония</v>
      </c>
      <c r="C713" s="6" t="s">
        <v>18</v>
      </c>
      <c r="D713" s="25" t="s">
        <v>6</v>
      </c>
      <c r="E713" s="10" t="str">
        <f t="shared" ca="1" si="672"/>
        <v xml:space="preserve">G Оптовая и розничная торговля; ремонт автомашин, мотоцивлов и продукция домохозяйств  </v>
      </c>
      <c r="F713" s="22">
        <v>11049.970556799999</v>
      </c>
      <c r="G713" s="22">
        <v>11275.480159999999</v>
      </c>
      <c r="H713" s="22">
        <v>11505.591999999999</v>
      </c>
      <c r="I713" s="22">
        <v>11740.4</v>
      </c>
      <c r="J713" s="23">
        <v>11980</v>
      </c>
      <c r="K713" s="23">
        <v>11900</v>
      </c>
      <c r="L713" s="23">
        <v>11860</v>
      </c>
      <c r="M713" s="23">
        <v>11800</v>
      </c>
      <c r="N713" s="23">
        <v>11780</v>
      </c>
      <c r="O713" s="23">
        <v>11690</v>
      </c>
      <c r="P713" s="34">
        <f t="shared" si="674"/>
        <v>0.1896770107663078</v>
      </c>
      <c r="Q713" s="34">
        <f t="shared" si="675"/>
        <v>0.1896770107663078</v>
      </c>
      <c r="R713" s="34">
        <f t="shared" si="676"/>
        <v>0.18967701076630777</v>
      </c>
      <c r="S713" s="34">
        <f t="shared" si="677"/>
        <v>0.1896770107663078</v>
      </c>
      <c r="T713" s="40">
        <f t="shared" si="678"/>
        <v>0.1896770107663078</v>
      </c>
      <c r="U713" s="40">
        <f t="shared" si="679"/>
        <v>0.18802338442091956</v>
      </c>
      <c r="V713" s="35">
        <f t="shared" si="680"/>
        <v>0.18659534298300817</v>
      </c>
      <c r="W713" s="35">
        <f t="shared" si="681"/>
        <v>0.18489501723597618</v>
      </c>
      <c r="X713" s="35">
        <f t="shared" si="682"/>
        <v>0.18371802869619464</v>
      </c>
      <c r="Y713" s="35">
        <f t="shared" si="683"/>
        <v>0.18308535630383713</v>
      </c>
      <c r="Z713" s="6" t="s">
        <v>71</v>
      </c>
      <c r="AA713" s="6" t="s">
        <v>185</v>
      </c>
      <c r="AB713" s="5" t="s">
        <v>7</v>
      </c>
      <c r="AC713" s="30" t="s">
        <v>244</v>
      </c>
    </row>
    <row r="714" spans="1:29" ht="15.75" hidden="1">
      <c r="A714" t="s">
        <v>321</v>
      </c>
      <c r="B714" s="10" t="str">
        <f t="shared" ca="1" si="671"/>
        <v>Япония</v>
      </c>
      <c r="C714" s="4" t="s">
        <v>18</v>
      </c>
      <c r="D714" s="25" t="s">
        <v>6</v>
      </c>
      <c r="E714" s="10" t="str">
        <f t="shared" ca="1" si="672"/>
        <v>H Отели и рестораны</v>
      </c>
      <c r="F714" s="22">
        <v>3228.28856</v>
      </c>
      <c r="G714" s="22">
        <v>3294.172</v>
      </c>
      <c r="H714" s="22">
        <v>3361.4</v>
      </c>
      <c r="I714" s="22">
        <v>3430</v>
      </c>
      <c r="J714" s="23">
        <v>3500</v>
      </c>
      <c r="K714" s="23">
        <v>3470</v>
      </c>
      <c r="L714" s="23">
        <v>3430</v>
      </c>
      <c r="M714" s="23">
        <v>3370</v>
      </c>
      <c r="N714" s="23">
        <v>3420</v>
      </c>
      <c r="O714" s="23">
        <v>3340</v>
      </c>
      <c r="P714" s="34">
        <f t="shared" si="674"/>
        <v>5.5414819506016469E-2</v>
      </c>
      <c r="Q714" s="34">
        <f t="shared" si="675"/>
        <v>5.5414819506016476E-2</v>
      </c>
      <c r="R714" s="34">
        <f t="shared" si="676"/>
        <v>5.5414819506016476E-2</v>
      </c>
      <c r="S714" s="34">
        <f t="shared" si="677"/>
        <v>5.5414819506016469E-2</v>
      </c>
      <c r="T714" s="40">
        <f t="shared" si="678"/>
        <v>5.5414819506016469E-2</v>
      </c>
      <c r="U714" s="40">
        <f t="shared" si="679"/>
        <v>5.4826986885763943E-2</v>
      </c>
      <c r="V714" s="35">
        <f t="shared" si="680"/>
        <v>5.3964757709251104E-2</v>
      </c>
      <c r="W714" s="35">
        <f t="shared" si="681"/>
        <v>5.2804763397054214E-2</v>
      </c>
      <c r="X714" s="35">
        <f t="shared" si="682"/>
        <v>5.3337492202121022E-2</v>
      </c>
      <c r="Y714" s="35">
        <f t="shared" si="683"/>
        <v>5.2310101801096319E-2</v>
      </c>
      <c r="Z714" s="4" t="s">
        <v>71</v>
      </c>
      <c r="AA714" s="6" t="s">
        <v>185</v>
      </c>
      <c r="AB714" s="5" t="s">
        <v>8</v>
      </c>
      <c r="AC714" s="30" t="s">
        <v>245</v>
      </c>
    </row>
    <row r="715" spans="1:29" ht="31.5" hidden="1">
      <c r="A715" t="s">
        <v>321</v>
      </c>
      <c r="B715" s="10" t="str">
        <f t="shared" ca="1" si="671"/>
        <v>Япония</v>
      </c>
      <c r="C715" s="4" t="s">
        <v>18</v>
      </c>
      <c r="D715" s="25" t="s">
        <v>6</v>
      </c>
      <c r="E715" s="10" t="str">
        <f t="shared" ca="1" si="672"/>
        <v xml:space="preserve">I Транспорт, складское хозяйство и связь </v>
      </c>
      <c r="F715" s="22">
        <v>3671.0252767999996</v>
      </c>
      <c r="G715" s="22">
        <v>3745.9441599999996</v>
      </c>
      <c r="H715" s="22">
        <v>3822.3919999999998</v>
      </c>
      <c r="I715" s="22">
        <v>3900.4</v>
      </c>
      <c r="J715" s="23">
        <v>3980</v>
      </c>
      <c r="K715" s="23">
        <v>3950</v>
      </c>
      <c r="L715" s="23">
        <v>3850</v>
      </c>
      <c r="M715" s="23">
        <v>3960</v>
      </c>
      <c r="N715" s="23">
        <v>3970</v>
      </c>
      <c r="O715" s="23">
        <v>3910</v>
      </c>
      <c r="P715" s="34">
        <f t="shared" si="674"/>
        <v>6.3014566181127302E-2</v>
      </c>
      <c r="Q715" s="34">
        <f t="shared" si="675"/>
        <v>6.3014566181127302E-2</v>
      </c>
      <c r="R715" s="34">
        <f t="shared" si="676"/>
        <v>6.3014566181127302E-2</v>
      </c>
      <c r="S715" s="34">
        <f t="shared" si="677"/>
        <v>6.3014566181127302E-2</v>
      </c>
      <c r="T715" s="40">
        <f t="shared" si="678"/>
        <v>6.3014566181127302E-2</v>
      </c>
      <c r="U715" s="40">
        <f t="shared" si="679"/>
        <v>6.2411123400221202E-2</v>
      </c>
      <c r="V715" s="35">
        <f t="shared" si="680"/>
        <v>6.0572687224669602E-2</v>
      </c>
      <c r="W715" s="35">
        <f t="shared" si="681"/>
        <v>6.2049514258853022E-2</v>
      </c>
      <c r="X715" s="35">
        <f t="shared" si="682"/>
        <v>6.1915159076731126E-2</v>
      </c>
      <c r="Y715" s="35">
        <f t="shared" si="683"/>
        <v>6.1237274862960066E-2</v>
      </c>
      <c r="Z715" s="4" t="s">
        <v>71</v>
      </c>
      <c r="AA715" s="6" t="s">
        <v>185</v>
      </c>
      <c r="AB715" s="5" t="s">
        <v>9</v>
      </c>
      <c r="AC715" s="30" t="s">
        <v>258</v>
      </c>
    </row>
    <row r="716" spans="1:29" ht="15.75" hidden="1">
      <c r="A716" t="s">
        <v>321</v>
      </c>
      <c r="B716" s="10" t="str">
        <f t="shared" ca="1" si="671"/>
        <v>Япония</v>
      </c>
      <c r="C716" s="4" t="s">
        <v>18</v>
      </c>
      <c r="D716" s="25" t="s">
        <v>6</v>
      </c>
      <c r="E716" s="10" t="str">
        <f t="shared" ca="1" si="672"/>
        <v xml:space="preserve">J Финансовое посредничество </v>
      </c>
      <c r="F716" s="22">
        <v>1485.0127375999998</v>
      </c>
      <c r="G716" s="22">
        <v>1515.3191199999999</v>
      </c>
      <c r="H716" s="22">
        <v>1546.2439999999999</v>
      </c>
      <c r="I716" s="22">
        <v>1577.8</v>
      </c>
      <c r="J716" s="23">
        <v>1610</v>
      </c>
      <c r="K716" s="23">
        <v>1590</v>
      </c>
      <c r="L716" s="23">
        <v>1570</v>
      </c>
      <c r="M716" s="23">
        <v>1550</v>
      </c>
      <c r="N716" s="23">
        <v>1550</v>
      </c>
      <c r="O716" s="23">
        <v>1640</v>
      </c>
      <c r="P716" s="34">
        <f t="shared" si="674"/>
        <v>2.5490816972767574E-2</v>
      </c>
      <c r="Q716" s="34">
        <f t="shared" si="675"/>
        <v>2.5490816972767578E-2</v>
      </c>
      <c r="R716" s="34">
        <f t="shared" si="676"/>
        <v>2.5490816972767574E-2</v>
      </c>
      <c r="S716" s="34">
        <f t="shared" si="677"/>
        <v>2.5490816972767574E-2</v>
      </c>
      <c r="T716" s="40">
        <f t="shared" si="678"/>
        <v>2.5490816972767574E-2</v>
      </c>
      <c r="U716" s="40">
        <f t="shared" si="679"/>
        <v>2.5122452204139674E-2</v>
      </c>
      <c r="V716" s="35">
        <f t="shared" si="680"/>
        <v>2.4701069855254876E-2</v>
      </c>
      <c r="W716" s="35">
        <f t="shared" si="681"/>
        <v>2.4287057348793481E-2</v>
      </c>
      <c r="X716" s="35">
        <f t="shared" si="682"/>
        <v>2.4173424828446661E-2</v>
      </c>
      <c r="Y716" s="35">
        <f t="shared" si="683"/>
        <v>2.5685199686765858E-2</v>
      </c>
      <c r="Z716" s="4" t="s">
        <v>71</v>
      </c>
      <c r="AA716" s="6" t="s">
        <v>185</v>
      </c>
      <c r="AB716" s="5" t="s">
        <v>10</v>
      </c>
      <c r="AC716" s="30" t="s">
        <v>259</v>
      </c>
    </row>
    <row r="717" spans="1:29" ht="31.5" hidden="1">
      <c r="A717" t="s">
        <v>321</v>
      </c>
      <c r="B717" s="10" t="str">
        <f t="shared" ca="1" si="671"/>
        <v>Япония</v>
      </c>
      <c r="C717" s="4" t="s">
        <v>18</v>
      </c>
      <c r="D717" s="25" t="s">
        <v>6</v>
      </c>
      <c r="E717" s="10" t="str">
        <f t="shared" ca="1" si="672"/>
        <v xml:space="preserve">K Недвижимость, аренда и деловая активность </v>
      </c>
      <c r="F717" s="22">
        <v>5958.4983136000001</v>
      </c>
      <c r="G717" s="22">
        <v>6080.1003200000005</v>
      </c>
      <c r="H717" s="22">
        <v>6204.1840000000002</v>
      </c>
      <c r="I717" s="22">
        <v>6330.8</v>
      </c>
      <c r="J717" s="23">
        <v>6460</v>
      </c>
      <c r="K717" s="23">
        <v>6840</v>
      </c>
      <c r="L717" s="23">
        <v>7290</v>
      </c>
      <c r="M717" s="23">
        <v>7410</v>
      </c>
      <c r="N717" s="23">
        <v>7610</v>
      </c>
      <c r="O717" s="23">
        <v>7710</v>
      </c>
      <c r="P717" s="34">
        <f t="shared" si="674"/>
        <v>0.10227992400253326</v>
      </c>
      <c r="Q717" s="34">
        <f t="shared" si="675"/>
        <v>0.10227992400253327</v>
      </c>
      <c r="R717" s="34">
        <f t="shared" si="676"/>
        <v>0.10227992400253326</v>
      </c>
      <c r="S717" s="34">
        <f t="shared" si="677"/>
        <v>0.10227992400253326</v>
      </c>
      <c r="T717" s="40">
        <f t="shared" si="678"/>
        <v>0.10227992400253325</v>
      </c>
      <c r="U717" s="40">
        <f t="shared" si="679"/>
        <v>0.10807394533101596</v>
      </c>
      <c r="V717" s="35">
        <f t="shared" si="680"/>
        <v>0.11469477658904971</v>
      </c>
      <c r="W717" s="35">
        <f t="shared" si="681"/>
        <v>0.11610780319649013</v>
      </c>
      <c r="X717" s="35">
        <f t="shared" si="682"/>
        <v>0.11868371802869619</v>
      </c>
      <c r="Y717" s="35">
        <f t="shared" si="683"/>
        <v>0.12075176194205169</v>
      </c>
      <c r="Z717" s="4" t="s">
        <v>71</v>
      </c>
      <c r="AA717" s="6" t="s">
        <v>185</v>
      </c>
      <c r="AB717" s="5" t="s">
        <v>11</v>
      </c>
      <c r="AC717" s="30" t="s">
        <v>256</v>
      </c>
    </row>
    <row r="718" spans="1:29" ht="48.75" hidden="1">
      <c r="A718" t="s">
        <v>321</v>
      </c>
      <c r="B718" s="10" t="str">
        <f t="shared" ca="1" si="671"/>
        <v>Япония</v>
      </c>
      <c r="C718" s="4" t="s">
        <v>18</v>
      </c>
      <c r="D718" s="25" t="s">
        <v>6</v>
      </c>
      <c r="E718" s="10" t="str">
        <f t="shared" ca="1" si="672"/>
        <v xml:space="preserve">L Государственное управление и оборона; обязательное соц.страхование </v>
      </c>
      <c r="F718" s="22">
        <v>2093.7757231999999</v>
      </c>
      <c r="G718" s="22">
        <v>2136.5058399999998</v>
      </c>
      <c r="H718" s="22">
        <v>2180.1079999999997</v>
      </c>
      <c r="I718" s="22">
        <v>2224.6</v>
      </c>
      <c r="J718" s="23">
        <v>2270</v>
      </c>
      <c r="K718" s="23">
        <v>2330</v>
      </c>
      <c r="L718" s="23">
        <v>2290</v>
      </c>
      <c r="M718" s="23">
        <v>2220</v>
      </c>
      <c r="N718" s="23">
        <v>2260</v>
      </c>
      <c r="O718" s="23">
        <v>2230</v>
      </c>
      <c r="P718" s="34">
        <f t="shared" si="674"/>
        <v>3.5940468651044964E-2</v>
      </c>
      <c r="Q718" s="34">
        <f t="shared" si="675"/>
        <v>3.5940468651044964E-2</v>
      </c>
      <c r="R718" s="34">
        <f t="shared" si="676"/>
        <v>3.5940468651044964E-2</v>
      </c>
      <c r="S718" s="34">
        <f t="shared" si="677"/>
        <v>3.5940468651044964E-2</v>
      </c>
      <c r="T718" s="40">
        <f t="shared" si="678"/>
        <v>3.5940468651044964E-2</v>
      </c>
      <c r="U718" s="40">
        <f t="shared" si="679"/>
        <v>3.6814662663927952E-2</v>
      </c>
      <c r="V718" s="35">
        <f t="shared" si="680"/>
        <v>3.602894902454374E-2</v>
      </c>
      <c r="W718" s="35">
        <f t="shared" si="681"/>
        <v>3.4785333751175179E-2</v>
      </c>
      <c r="X718" s="35">
        <f t="shared" si="682"/>
        <v>3.5246412975670618E-2</v>
      </c>
      <c r="Y718" s="35">
        <f t="shared" si="683"/>
        <v>3.4925606891151137E-2</v>
      </c>
      <c r="Z718" s="4" t="s">
        <v>71</v>
      </c>
      <c r="AA718" s="6" t="s">
        <v>185</v>
      </c>
      <c r="AB718" s="5" t="s">
        <v>318</v>
      </c>
      <c r="AC718" s="30" t="s">
        <v>257</v>
      </c>
    </row>
    <row r="719" spans="1:29" customFormat="1" ht="15.75" hidden="1">
      <c r="A719" t="s">
        <v>321</v>
      </c>
      <c r="B719" s="10" t="str">
        <f t="shared" ca="1" si="671"/>
        <v>Япония</v>
      </c>
      <c r="C719" s="2" t="s">
        <v>18</v>
      </c>
      <c r="D719" s="18" t="s">
        <v>6</v>
      </c>
      <c r="E719" s="10" t="str">
        <f t="shared" ca="1" si="672"/>
        <v xml:space="preserve">M Образование </v>
      </c>
      <c r="F719" s="22">
        <v>2573.4071663999994</v>
      </c>
      <c r="G719" s="22">
        <v>2625.9256799999994</v>
      </c>
      <c r="H719" s="22">
        <v>2679.5159999999996</v>
      </c>
      <c r="I719" s="22">
        <v>2734.2</v>
      </c>
      <c r="J719" s="23">
        <v>2790</v>
      </c>
      <c r="K719" s="23">
        <v>2840</v>
      </c>
      <c r="L719" s="23">
        <v>2860</v>
      </c>
      <c r="M719" s="23">
        <v>2870</v>
      </c>
      <c r="N719" s="23">
        <v>2840</v>
      </c>
      <c r="O719" s="23">
        <v>2880</v>
      </c>
      <c r="P719" s="34">
        <f t="shared" si="674"/>
        <v>4.4173527549081694E-2</v>
      </c>
      <c r="Q719" s="34">
        <f t="shared" si="675"/>
        <v>4.4173527549081694E-2</v>
      </c>
      <c r="R719" s="34">
        <f t="shared" si="676"/>
        <v>4.4173527549081694E-2</v>
      </c>
      <c r="S719" s="34">
        <f t="shared" si="677"/>
        <v>4.4173527549081701E-2</v>
      </c>
      <c r="T719" s="40">
        <f t="shared" si="678"/>
        <v>4.4173527549081694E-2</v>
      </c>
      <c r="U719" s="40">
        <f t="shared" si="679"/>
        <v>4.4872807710538788E-2</v>
      </c>
      <c r="V719" s="35">
        <f t="shared" si="680"/>
        <v>4.4996853366897419E-2</v>
      </c>
      <c r="W719" s="35">
        <f t="shared" si="681"/>
        <v>4.4970228768411155E-2</v>
      </c>
      <c r="X719" s="35">
        <f t="shared" si="682"/>
        <v>4.4291952588895823E-2</v>
      </c>
      <c r="Y719" s="35">
        <f t="shared" si="683"/>
        <v>4.5105716523101018E-2</v>
      </c>
      <c r="Z719" s="2" t="s">
        <v>71</v>
      </c>
      <c r="AA719" s="9" t="s">
        <v>185</v>
      </c>
      <c r="AB719" s="1" t="s">
        <v>13</v>
      </c>
      <c r="AC719" s="30" t="s">
        <v>254</v>
      </c>
    </row>
    <row r="720" spans="1:29" customFormat="1" ht="25.5" hidden="1">
      <c r="A720" t="s">
        <v>321</v>
      </c>
      <c r="B720" s="10" t="str">
        <f t="shared" ca="1" si="671"/>
        <v>Япония</v>
      </c>
      <c r="C720" s="2" t="s">
        <v>18</v>
      </c>
      <c r="D720" s="18" t="s">
        <v>6</v>
      </c>
      <c r="E720" s="10" t="str">
        <f t="shared" ca="1" si="672"/>
        <v xml:space="preserve">N Здравоохранение и социальная работа </v>
      </c>
      <c r="F720" s="22">
        <v>4630.2881631999999</v>
      </c>
      <c r="G720" s="22">
        <v>4724.7838400000001</v>
      </c>
      <c r="H720" s="22">
        <v>4821.2080000000005</v>
      </c>
      <c r="I720" s="22">
        <v>4919.6000000000004</v>
      </c>
      <c r="J720" s="23">
        <v>5020</v>
      </c>
      <c r="K720" s="23">
        <v>5310</v>
      </c>
      <c r="L720" s="23">
        <v>5530</v>
      </c>
      <c r="M720" s="23">
        <v>5710</v>
      </c>
      <c r="N720" s="23">
        <v>5790</v>
      </c>
      <c r="O720" s="23">
        <v>5980</v>
      </c>
      <c r="P720" s="34">
        <f t="shared" si="674"/>
        <v>7.9480683977200761E-2</v>
      </c>
      <c r="Q720" s="34">
        <f t="shared" si="675"/>
        <v>7.9480683977200775E-2</v>
      </c>
      <c r="R720" s="34">
        <f t="shared" si="676"/>
        <v>7.9480683977200775E-2</v>
      </c>
      <c r="S720" s="34">
        <f t="shared" si="677"/>
        <v>7.9480683977200775E-2</v>
      </c>
      <c r="T720" s="40">
        <f t="shared" si="678"/>
        <v>7.9480683977200761E-2</v>
      </c>
      <c r="U720" s="40">
        <f t="shared" si="679"/>
        <v>8.3899510191183441E-2</v>
      </c>
      <c r="V720" s="35">
        <f t="shared" si="680"/>
        <v>8.7004405286343608E-2</v>
      </c>
      <c r="W720" s="35">
        <f t="shared" si="681"/>
        <v>8.9470385459103727E-2</v>
      </c>
      <c r="X720" s="35">
        <f t="shared" si="682"/>
        <v>9.0299438552713662E-2</v>
      </c>
      <c r="Y720" s="35">
        <f t="shared" si="683"/>
        <v>9.3657008613938914E-2</v>
      </c>
      <c r="Z720" s="2" t="s">
        <v>71</v>
      </c>
      <c r="AA720" s="9" t="s">
        <v>185</v>
      </c>
      <c r="AB720" s="1" t="s">
        <v>14</v>
      </c>
      <c r="AC720" s="30" t="s">
        <v>255</v>
      </c>
    </row>
    <row r="721" spans="1:29" ht="30" hidden="1">
      <c r="A721" t="s">
        <v>321</v>
      </c>
      <c r="B721" s="10" t="str">
        <f t="shared" ca="1" si="671"/>
        <v>Япония</v>
      </c>
      <c r="C721" s="4" t="s">
        <v>18</v>
      </c>
      <c r="D721" s="25" t="s">
        <v>6</v>
      </c>
      <c r="E721" s="10" t="str">
        <f t="shared" ca="1" si="672"/>
        <v>O Прочие виды коммунальных, социальных и личных услуг</v>
      </c>
      <c r="F721" s="22">
        <v>3255.9596047999999</v>
      </c>
      <c r="G721" s="22">
        <v>3322.4077600000001</v>
      </c>
      <c r="H721" s="22">
        <v>3390.212</v>
      </c>
      <c r="I721" s="22">
        <v>3459.4</v>
      </c>
      <c r="J721" s="23">
        <v>3530</v>
      </c>
      <c r="K721" s="23">
        <v>3530</v>
      </c>
      <c r="L721" s="23">
        <v>3550</v>
      </c>
      <c r="M721" s="23">
        <v>3600</v>
      </c>
      <c r="N721" s="23">
        <v>3540</v>
      </c>
      <c r="O721" s="23">
        <v>3570</v>
      </c>
      <c r="P721" s="34">
        <f t="shared" si="674"/>
        <v>5.5889803673210899E-2</v>
      </c>
      <c r="Q721" s="34">
        <f t="shared" si="675"/>
        <v>5.5889803673210905E-2</v>
      </c>
      <c r="R721" s="34">
        <f t="shared" si="676"/>
        <v>5.5889803673210899E-2</v>
      </c>
      <c r="S721" s="34">
        <f t="shared" si="677"/>
        <v>5.5889803673210899E-2</v>
      </c>
      <c r="T721" s="40">
        <f t="shared" si="678"/>
        <v>5.5889803673210892E-2</v>
      </c>
      <c r="U721" s="40">
        <f t="shared" si="679"/>
        <v>5.5775003950071102E-2</v>
      </c>
      <c r="V721" s="35">
        <f t="shared" si="680"/>
        <v>5.5852737570799248E-2</v>
      </c>
      <c r="W721" s="35">
        <f t="shared" si="681"/>
        <v>5.640864932623002E-2</v>
      </c>
      <c r="X721" s="35">
        <f t="shared" si="682"/>
        <v>5.5208983156581411E-2</v>
      </c>
      <c r="Y721" s="35">
        <f t="shared" si="683"/>
        <v>5.5912294440093969E-2</v>
      </c>
      <c r="Z721" s="4" t="s">
        <v>71</v>
      </c>
      <c r="AA721" s="6" t="s">
        <v>185</v>
      </c>
      <c r="AB721" s="49" t="s">
        <v>266</v>
      </c>
      <c r="AC721" s="49" t="s">
        <v>315</v>
      </c>
    </row>
    <row r="722" spans="1:29" customFormat="1" ht="31.5" hidden="1">
      <c r="A722" t="s">
        <v>321</v>
      </c>
      <c r="B722" s="10" t="str">
        <f t="shared" ca="1" si="671"/>
        <v>Япония</v>
      </c>
      <c r="C722" s="2" t="s">
        <v>18</v>
      </c>
      <c r="D722" s="18" t="s">
        <v>6</v>
      </c>
      <c r="E722" s="10" t="str">
        <f t="shared" ca="1" si="672"/>
        <v>X Не классифируемое по экономической деятельности</v>
      </c>
      <c r="F722" s="22">
        <v>544.19721440000012</v>
      </c>
      <c r="G722" s="22">
        <v>555.30328000000009</v>
      </c>
      <c r="H722" s="22">
        <v>566.63600000000008</v>
      </c>
      <c r="I722" s="22">
        <v>578.20000000000005</v>
      </c>
      <c r="J722" s="23">
        <v>590</v>
      </c>
      <c r="K722" s="23">
        <v>670</v>
      </c>
      <c r="L722" s="23">
        <v>740</v>
      </c>
      <c r="M722" s="23">
        <v>710</v>
      </c>
      <c r="N722" s="23">
        <v>770</v>
      </c>
      <c r="O722" s="23">
        <v>740</v>
      </c>
      <c r="P722" s="34">
        <f t="shared" si="674"/>
        <v>9.341355288157065E-3</v>
      </c>
      <c r="Q722" s="34">
        <f t="shared" si="675"/>
        <v>9.341355288157065E-3</v>
      </c>
      <c r="R722" s="34">
        <f t="shared" si="676"/>
        <v>9.3413552881570633E-3</v>
      </c>
      <c r="S722" s="34">
        <f t="shared" si="677"/>
        <v>9.3413552881570633E-3</v>
      </c>
      <c r="T722" s="40">
        <f t="shared" si="678"/>
        <v>9.3413552881570616E-3</v>
      </c>
      <c r="U722" s="40">
        <f t="shared" si="679"/>
        <v>1.0586190551429927E-2</v>
      </c>
      <c r="V722" s="35">
        <f t="shared" si="680"/>
        <v>1.1642542479546885E-2</v>
      </c>
      <c r="W722" s="35">
        <f t="shared" si="681"/>
        <v>1.1125039172673143E-2</v>
      </c>
      <c r="X722" s="35">
        <f t="shared" si="682"/>
        <v>1.2008733624454149E-2</v>
      </c>
      <c r="Y722" s="35">
        <f t="shared" si="683"/>
        <v>1.158966327329679E-2</v>
      </c>
      <c r="Z722" s="2" t="s">
        <v>71</v>
      </c>
      <c r="AA722" s="9" t="s">
        <v>185</v>
      </c>
      <c r="AB722" s="1" t="s">
        <v>265</v>
      </c>
      <c r="AC722" s="1" t="s">
        <v>317</v>
      </c>
    </row>
    <row r="723" spans="1:29" ht="15.75" hidden="1">
      <c r="A723" t="s">
        <v>319</v>
      </c>
      <c r="B723" s="10" t="str">
        <f t="shared" ca="1" si="671"/>
        <v>Джерси</v>
      </c>
      <c r="C723" s="10" t="s">
        <v>18</v>
      </c>
      <c r="D723" s="25" t="s">
        <v>6</v>
      </c>
      <c r="E723" s="10" t="str">
        <f t="shared" ca="1" si="672"/>
        <v xml:space="preserve">Итого </v>
      </c>
      <c r="F723" s="22">
        <v>48.803999999999995</v>
      </c>
      <c r="G723" s="23">
        <v>49.8</v>
      </c>
      <c r="H723" s="23">
        <v>50.1</v>
      </c>
      <c r="I723" s="23">
        <v>50.3</v>
      </c>
      <c r="J723" s="23">
        <v>49.6</v>
      </c>
      <c r="K723" s="23">
        <v>49.6</v>
      </c>
      <c r="L723" s="23">
        <v>50.3</v>
      </c>
      <c r="M723" s="23">
        <v>51.6</v>
      </c>
      <c r="N723" s="23">
        <v>53</v>
      </c>
      <c r="O723" s="23">
        <v>53.5</v>
      </c>
      <c r="P723" s="34">
        <f t="shared" ref="P723:Y723" si="684">F723/F$723</f>
        <v>1</v>
      </c>
      <c r="Q723" s="35">
        <f t="shared" si="684"/>
        <v>1</v>
      </c>
      <c r="R723" s="35">
        <f t="shared" si="684"/>
        <v>1</v>
      </c>
      <c r="S723" s="35">
        <f t="shared" si="684"/>
        <v>1</v>
      </c>
      <c r="T723" s="40">
        <f t="shared" si="684"/>
        <v>1</v>
      </c>
      <c r="U723" s="40">
        <f t="shared" si="684"/>
        <v>1</v>
      </c>
      <c r="V723" s="35">
        <f t="shared" si="684"/>
        <v>1</v>
      </c>
      <c r="W723" s="35">
        <f t="shared" si="684"/>
        <v>1</v>
      </c>
      <c r="X723" s="35">
        <f t="shared" si="684"/>
        <v>1</v>
      </c>
      <c r="Y723" s="35">
        <f t="shared" si="684"/>
        <v>1</v>
      </c>
      <c r="Z723" s="10" t="s">
        <v>72</v>
      </c>
      <c r="AA723" s="9" t="s">
        <v>294</v>
      </c>
      <c r="AB723" s="5" t="s">
        <v>262</v>
      </c>
      <c r="AC723" s="30" t="s">
        <v>260</v>
      </c>
    </row>
    <row r="724" spans="1:29" ht="31.5" hidden="1">
      <c r="A724" t="s">
        <v>319</v>
      </c>
      <c r="B724" s="10" t="str">
        <f t="shared" ca="1" si="671"/>
        <v>Джерси</v>
      </c>
      <c r="C724" s="6" t="s">
        <v>18</v>
      </c>
      <c r="D724" s="25" t="s">
        <v>6</v>
      </c>
      <c r="E724" s="10" t="str">
        <f t="shared" ca="1" si="672"/>
        <v>E Электро-, газо- и водоснабжение</v>
      </c>
      <c r="F724" s="22">
        <v>0.58799999999999997</v>
      </c>
      <c r="G724" s="23">
        <v>0.6</v>
      </c>
      <c r="H724" s="23">
        <v>0.6</v>
      </c>
      <c r="I724" s="23">
        <v>0.6</v>
      </c>
      <c r="J724" s="23">
        <v>0.5</v>
      </c>
      <c r="K724" s="23">
        <v>0.5</v>
      </c>
      <c r="L724" s="23">
        <v>0.5</v>
      </c>
      <c r="M724" s="23">
        <v>0.5</v>
      </c>
      <c r="N724" s="23">
        <v>0.5</v>
      </c>
      <c r="O724" s="23">
        <v>0.5</v>
      </c>
      <c r="P724" s="34">
        <f t="shared" ref="P724:P731" si="685">F724/F$723</f>
        <v>1.2048192771084338E-2</v>
      </c>
      <c r="Q724" s="35">
        <f t="shared" ref="Q724:Q731" si="686">G724/G$723</f>
        <v>1.2048192771084338E-2</v>
      </c>
      <c r="R724" s="35">
        <f t="shared" ref="R724:R731" si="687">H724/H$723</f>
        <v>1.1976047904191616E-2</v>
      </c>
      <c r="S724" s="35">
        <f t="shared" ref="S724:S731" si="688">I724/I$723</f>
        <v>1.1928429423459244E-2</v>
      </c>
      <c r="T724" s="40">
        <f t="shared" ref="T724:T731" si="689">J724/J$723</f>
        <v>1.0080645161290322E-2</v>
      </c>
      <c r="U724" s="40">
        <f t="shared" ref="U724:U731" si="690">K724/K$723</f>
        <v>1.0080645161290322E-2</v>
      </c>
      <c r="V724" s="35">
        <f t="shared" ref="V724:V731" si="691">L724/L$723</f>
        <v>9.9403578528827041E-3</v>
      </c>
      <c r="W724" s="35">
        <f t="shared" ref="W724:W731" si="692">M724/M$723</f>
        <v>9.6899224806201549E-3</v>
      </c>
      <c r="X724" s="35">
        <f t="shared" ref="X724:X731" si="693">N724/N$723</f>
        <v>9.433962264150943E-3</v>
      </c>
      <c r="Y724" s="35">
        <f t="shared" ref="Y724:Y731" si="694">O724/O$723</f>
        <v>9.3457943925233638E-3</v>
      </c>
      <c r="Z724" s="6" t="s">
        <v>72</v>
      </c>
      <c r="AA724" s="6" t="s">
        <v>294</v>
      </c>
      <c r="AB724" s="5" t="s">
        <v>263</v>
      </c>
      <c r="AC724" s="5" t="s">
        <v>314</v>
      </c>
    </row>
    <row r="725" spans="1:29" ht="63" hidden="1">
      <c r="A725" t="s">
        <v>319</v>
      </c>
      <c r="B725" s="10" t="str">
        <f t="shared" ca="1" si="671"/>
        <v>Джерси</v>
      </c>
      <c r="C725" s="4" t="s">
        <v>18</v>
      </c>
      <c r="D725" s="25" t="s">
        <v>6</v>
      </c>
      <c r="E725" s="10" t="str">
        <f t="shared" ca="1" si="672"/>
        <v xml:space="preserve">G Оптовая и розничная торговля; ремонт автомашин, мотоцивлов и продукция домохозяйств  </v>
      </c>
      <c r="F725" s="22">
        <v>7.84</v>
      </c>
      <c r="G725" s="23">
        <v>8</v>
      </c>
      <c r="H725" s="23">
        <v>8</v>
      </c>
      <c r="I725" s="23">
        <v>7.9</v>
      </c>
      <c r="J725" s="23">
        <v>8.1</v>
      </c>
      <c r="K725" s="23">
        <v>8.5</v>
      </c>
      <c r="L725" s="23">
        <v>8.6</v>
      </c>
      <c r="M725" s="23">
        <v>8.6999999999999993</v>
      </c>
      <c r="N725" s="23">
        <v>8.6</v>
      </c>
      <c r="O725" s="23">
        <v>8.4</v>
      </c>
      <c r="P725" s="34">
        <f t="shared" si="685"/>
        <v>0.16064257028112452</v>
      </c>
      <c r="Q725" s="35">
        <f t="shared" si="686"/>
        <v>0.1606425702811245</v>
      </c>
      <c r="R725" s="35">
        <f t="shared" si="687"/>
        <v>0.15968063872255489</v>
      </c>
      <c r="S725" s="35">
        <f t="shared" si="688"/>
        <v>0.15705765407554673</v>
      </c>
      <c r="T725" s="40">
        <f t="shared" si="689"/>
        <v>0.16330645161290322</v>
      </c>
      <c r="U725" s="40">
        <f t="shared" si="690"/>
        <v>0.17137096774193547</v>
      </c>
      <c r="V725" s="35">
        <f t="shared" si="691"/>
        <v>0.1709741550695825</v>
      </c>
      <c r="W725" s="35">
        <f t="shared" si="692"/>
        <v>0.16860465116279069</v>
      </c>
      <c r="X725" s="35">
        <f t="shared" si="693"/>
        <v>0.16226415094339622</v>
      </c>
      <c r="Y725" s="35">
        <f t="shared" si="694"/>
        <v>0.15700934579439252</v>
      </c>
      <c r="Z725" s="4" t="s">
        <v>72</v>
      </c>
      <c r="AA725" s="6" t="s">
        <v>294</v>
      </c>
      <c r="AB725" s="5" t="s">
        <v>7</v>
      </c>
      <c r="AC725" s="30" t="s">
        <v>244</v>
      </c>
    </row>
    <row r="726" spans="1:29" ht="15.75" hidden="1">
      <c r="A726" t="s">
        <v>319</v>
      </c>
      <c r="B726" s="10" t="str">
        <f t="shared" ca="1" si="671"/>
        <v>Джерси</v>
      </c>
      <c r="C726" s="4" t="s">
        <v>18</v>
      </c>
      <c r="D726" s="25" t="s">
        <v>6</v>
      </c>
      <c r="E726" s="10" t="str">
        <f t="shared" ca="1" si="672"/>
        <v>H Отели и рестораны</v>
      </c>
      <c r="F726" s="22">
        <v>4.6059999999999999</v>
      </c>
      <c r="G726" s="23">
        <v>4.7</v>
      </c>
      <c r="H726" s="23">
        <v>4.4000000000000004</v>
      </c>
      <c r="I726" s="23">
        <v>4.4000000000000004</v>
      </c>
      <c r="J726" s="23">
        <v>4.4000000000000004</v>
      </c>
      <c r="K726" s="23">
        <v>4.2</v>
      </c>
      <c r="L726" s="23">
        <v>4.3</v>
      </c>
      <c r="M726" s="23">
        <v>4.3</v>
      </c>
      <c r="N726" s="23">
        <v>4.5999999999999996</v>
      </c>
      <c r="O726" s="23">
        <v>4.5999999999999996</v>
      </c>
      <c r="P726" s="34">
        <f t="shared" si="685"/>
        <v>9.437751004016065E-2</v>
      </c>
      <c r="Q726" s="35">
        <f t="shared" si="686"/>
        <v>9.437751004016065E-2</v>
      </c>
      <c r="R726" s="35">
        <f t="shared" si="687"/>
        <v>8.7824351297405193E-2</v>
      </c>
      <c r="S726" s="35">
        <f t="shared" si="688"/>
        <v>8.74751491053678E-2</v>
      </c>
      <c r="T726" s="35">
        <f t="shared" si="689"/>
        <v>8.8709677419354843E-2</v>
      </c>
      <c r="U726" s="35">
        <f t="shared" si="690"/>
        <v>8.4677419354838718E-2</v>
      </c>
      <c r="V726" s="35">
        <f t="shared" si="691"/>
        <v>8.5487077534791248E-2</v>
      </c>
      <c r="W726" s="35">
        <f t="shared" si="692"/>
        <v>8.3333333333333329E-2</v>
      </c>
      <c r="X726" s="35">
        <f t="shared" si="693"/>
        <v>8.6792452830188674E-2</v>
      </c>
      <c r="Y726" s="35">
        <f t="shared" si="694"/>
        <v>8.5981308411214943E-2</v>
      </c>
      <c r="Z726" s="4" t="s">
        <v>72</v>
      </c>
      <c r="AA726" s="6" t="s">
        <v>294</v>
      </c>
      <c r="AB726" s="5" t="s">
        <v>8</v>
      </c>
      <c r="AC726" s="30" t="s">
        <v>245</v>
      </c>
    </row>
    <row r="727" spans="1:29" ht="31.5" hidden="1">
      <c r="A727" t="s">
        <v>319</v>
      </c>
      <c r="B727" s="10" t="str">
        <f t="shared" ca="1" si="671"/>
        <v>Джерси</v>
      </c>
      <c r="C727" s="4" t="s">
        <v>18</v>
      </c>
      <c r="D727" s="25" t="s">
        <v>6</v>
      </c>
      <c r="E727" s="10" t="str">
        <f t="shared" ca="1" si="672"/>
        <v xml:space="preserve">I Транспорт, складское хозяйство и связь </v>
      </c>
      <c r="F727" s="22">
        <v>2.6459999999999999</v>
      </c>
      <c r="G727" s="23">
        <v>2.7</v>
      </c>
      <c r="H727" s="23">
        <v>2.6</v>
      </c>
      <c r="I727" s="23">
        <v>2.6</v>
      </c>
      <c r="J727" s="23">
        <v>2.5</v>
      </c>
      <c r="K727" s="23">
        <v>2.5</v>
      </c>
      <c r="L727" s="23">
        <v>2.5</v>
      </c>
      <c r="M727" s="23">
        <v>2.6</v>
      </c>
      <c r="N727" s="23">
        <v>2.7</v>
      </c>
      <c r="O727" s="23">
        <v>2.7</v>
      </c>
      <c r="P727" s="34">
        <f t="shared" si="685"/>
        <v>5.4216867469879519E-2</v>
      </c>
      <c r="Q727" s="35">
        <f t="shared" si="686"/>
        <v>5.4216867469879526E-2</v>
      </c>
      <c r="R727" s="35">
        <f t="shared" si="687"/>
        <v>5.1896207584830337E-2</v>
      </c>
      <c r="S727" s="35">
        <f t="shared" si="688"/>
        <v>5.1689860834990067E-2</v>
      </c>
      <c r="T727" s="35">
        <f t="shared" si="689"/>
        <v>5.040322580645161E-2</v>
      </c>
      <c r="U727" s="35">
        <f t="shared" si="690"/>
        <v>5.040322580645161E-2</v>
      </c>
      <c r="V727" s="35">
        <f t="shared" si="691"/>
        <v>4.9701789264413522E-2</v>
      </c>
      <c r="W727" s="35">
        <f t="shared" si="692"/>
        <v>5.0387596899224806E-2</v>
      </c>
      <c r="X727" s="35">
        <f t="shared" si="693"/>
        <v>5.0943396226415097E-2</v>
      </c>
      <c r="Y727" s="35">
        <f t="shared" si="694"/>
        <v>5.046728971962617E-2</v>
      </c>
      <c r="Z727" s="4" t="s">
        <v>72</v>
      </c>
      <c r="AA727" s="6" t="s">
        <v>294</v>
      </c>
      <c r="AB727" s="5" t="s">
        <v>9</v>
      </c>
      <c r="AC727" s="30" t="s">
        <v>258</v>
      </c>
    </row>
    <row r="728" spans="1:29" ht="15.75" hidden="1">
      <c r="A728" t="s">
        <v>319</v>
      </c>
      <c r="B728" s="10" t="str">
        <f t="shared" ca="1" si="671"/>
        <v>Джерси</v>
      </c>
      <c r="C728" s="4" t="s">
        <v>18</v>
      </c>
      <c r="D728" s="25" t="s">
        <v>6</v>
      </c>
      <c r="E728" s="10" t="str">
        <f t="shared" ca="1" si="672"/>
        <v xml:space="preserve">J Финансовое посредничество </v>
      </c>
      <c r="F728" s="22">
        <v>11.662000000000001</v>
      </c>
      <c r="G728" s="23">
        <v>11.9</v>
      </c>
      <c r="H728" s="23">
        <v>12.3</v>
      </c>
      <c r="I728" s="23">
        <v>12.4</v>
      </c>
      <c r="J728" s="23">
        <v>11.9</v>
      </c>
      <c r="K728" s="23">
        <v>11.7</v>
      </c>
      <c r="L728" s="23">
        <v>11.9</v>
      </c>
      <c r="M728" s="23">
        <v>12.4</v>
      </c>
      <c r="N728" s="23">
        <v>13.1</v>
      </c>
      <c r="O728" s="23">
        <v>13.4</v>
      </c>
      <c r="P728" s="34">
        <f t="shared" si="685"/>
        <v>0.23895582329317272</v>
      </c>
      <c r="Q728" s="35">
        <f t="shared" si="686"/>
        <v>0.23895582329317272</v>
      </c>
      <c r="R728" s="35">
        <f t="shared" si="687"/>
        <v>0.24550898203592816</v>
      </c>
      <c r="S728" s="35">
        <f t="shared" si="688"/>
        <v>0.24652087475149106</v>
      </c>
      <c r="T728" s="35">
        <f t="shared" si="689"/>
        <v>0.23991935483870969</v>
      </c>
      <c r="U728" s="35">
        <f t="shared" si="690"/>
        <v>0.23588709677419353</v>
      </c>
      <c r="V728" s="35">
        <f t="shared" si="691"/>
        <v>0.23658051689860837</v>
      </c>
      <c r="W728" s="35">
        <f t="shared" si="692"/>
        <v>0.24031007751937986</v>
      </c>
      <c r="X728" s="35">
        <f t="shared" si="693"/>
        <v>0.24716981132075472</v>
      </c>
      <c r="Y728" s="35">
        <f t="shared" si="694"/>
        <v>0.25046728971962617</v>
      </c>
      <c r="Z728" s="4" t="s">
        <v>72</v>
      </c>
      <c r="AA728" s="6" t="s">
        <v>294</v>
      </c>
      <c r="AB728" s="5" t="s">
        <v>10</v>
      </c>
      <c r="AC728" s="30" t="s">
        <v>259</v>
      </c>
    </row>
    <row r="729" spans="1:29" ht="31.5" hidden="1">
      <c r="A729" t="s">
        <v>319</v>
      </c>
      <c r="B729" s="10" t="str">
        <f t="shared" ca="1" si="671"/>
        <v>Джерси</v>
      </c>
      <c r="C729" s="4" t="s">
        <v>18</v>
      </c>
      <c r="D729" s="25" t="s">
        <v>6</v>
      </c>
      <c r="E729" s="10" t="str">
        <f t="shared" ca="1" si="672"/>
        <v xml:space="preserve">K Недвижимость, аренда и деловая активность </v>
      </c>
      <c r="F729" s="22">
        <v>3.1360000000000001</v>
      </c>
      <c r="G729" s="23">
        <v>3.2</v>
      </c>
      <c r="H729" s="23">
        <v>3</v>
      </c>
      <c r="I729" s="23">
        <v>3.2</v>
      </c>
      <c r="J729" s="23">
        <v>3.3</v>
      </c>
      <c r="K729" s="23">
        <v>3.2</v>
      </c>
      <c r="L729" s="23">
        <v>3.4</v>
      </c>
      <c r="M729" s="23">
        <v>3.5</v>
      </c>
      <c r="N729" s="23">
        <v>3.7</v>
      </c>
      <c r="O729" s="23">
        <v>4</v>
      </c>
      <c r="P729" s="34">
        <f t="shared" si="685"/>
        <v>6.4257028112449807E-2</v>
      </c>
      <c r="Q729" s="35">
        <f t="shared" si="686"/>
        <v>6.4257028112449807E-2</v>
      </c>
      <c r="R729" s="35">
        <f t="shared" si="687"/>
        <v>5.9880239520958084E-2</v>
      </c>
      <c r="S729" s="35">
        <f t="shared" si="688"/>
        <v>6.3618290258449312E-2</v>
      </c>
      <c r="T729" s="35">
        <f t="shared" si="689"/>
        <v>6.6532258064516125E-2</v>
      </c>
      <c r="U729" s="35">
        <f t="shared" si="690"/>
        <v>6.4516129032258063E-2</v>
      </c>
      <c r="V729" s="35">
        <f t="shared" si="691"/>
        <v>6.7594433399602388E-2</v>
      </c>
      <c r="W729" s="35">
        <f t="shared" si="692"/>
        <v>6.7829457364341081E-2</v>
      </c>
      <c r="X729" s="35">
        <f t="shared" si="693"/>
        <v>6.981132075471698E-2</v>
      </c>
      <c r="Y729" s="35">
        <f t="shared" si="694"/>
        <v>7.476635514018691E-2</v>
      </c>
      <c r="Z729" s="4" t="s">
        <v>72</v>
      </c>
      <c r="AA729" s="6" t="s">
        <v>294</v>
      </c>
      <c r="AB729" s="5" t="s">
        <v>11</v>
      </c>
      <c r="AC729" s="30" t="s">
        <v>256</v>
      </c>
    </row>
    <row r="730" spans="1:29" ht="47.25" hidden="1">
      <c r="A730" t="s">
        <v>319</v>
      </c>
      <c r="B730" s="10" t="str">
        <f t="shared" ca="1" si="671"/>
        <v>Джерси</v>
      </c>
      <c r="C730" s="4" t="s">
        <v>18</v>
      </c>
      <c r="D730" s="25" t="s">
        <v>6</v>
      </c>
      <c r="E730" s="10" t="str">
        <f t="shared" ca="1" si="672"/>
        <v xml:space="preserve">L Государственное управление и оборона; обязательное соц.страхование </v>
      </c>
      <c r="F730" s="22">
        <v>5.88</v>
      </c>
      <c r="G730" s="23">
        <v>6</v>
      </c>
      <c r="H730" s="23">
        <v>6.1</v>
      </c>
      <c r="I730" s="23">
        <v>6.3</v>
      </c>
      <c r="J730" s="23">
        <v>6.4</v>
      </c>
      <c r="K730" s="23">
        <v>6.5</v>
      </c>
      <c r="L730" s="23">
        <v>6.4</v>
      </c>
      <c r="M730" s="23">
        <v>6.6</v>
      </c>
      <c r="N730" s="23">
        <v>6.6</v>
      </c>
      <c r="O730" s="23">
        <v>6.7</v>
      </c>
      <c r="P730" s="34">
        <f t="shared" si="685"/>
        <v>0.12048192771084339</v>
      </c>
      <c r="Q730" s="35">
        <f t="shared" si="686"/>
        <v>0.12048192771084339</v>
      </c>
      <c r="R730" s="35">
        <f t="shared" si="687"/>
        <v>0.12175648702594809</v>
      </c>
      <c r="S730" s="35">
        <f t="shared" si="688"/>
        <v>0.12524850894632208</v>
      </c>
      <c r="T730" s="35">
        <f t="shared" si="689"/>
        <v>0.12903225806451613</v>
      </c>
      <c r="U730" s="35">
        <f t="shared" si="690"/>
        <v>0.13104838709677419</v>
      </c>
      <c r="V730" s="35">
        <f t="shared" si="691"/>
        <v>0.12723658051689862</v>
      </c>
      <c r="W730" s="35">
        <f t="shared" si="692"/>
        <v>0.12790697674418602</v>
      </c>
      <c r="X730" s="35">
        <f t="shared" si="693"/>
        <v>0.12452830188679245</v>
      </c>
      <c r="Y730" s="35">
        <f t="shared" si="694"/>
        <v>0.12523364485981309</v>
      </c>
      <c r="Z730" s="4" t="s">
        <v>72</v>
      </c>
      <c r="AA730" s="6" t="s">
        <v>294</v>
      </c>
      <c r="AB730" s="5" t="s">
        <v>12</v>
      </c>
      <c r="AC730" s="30" t="s">
        <v>257</v>
      </c>
    </row>
    <row r="731" spans="1:29" customFormat="1" ht="15.75" hidden="1">
      <c r="A731" t="s">
        <v>319</v>
      </c>
      <c r="B731" s="10" t="str">
        <f t="shared" ca="1" si="671"/>
        <v>Джерси</v>
      </c>
      <c r="C731" s="2" t="s">
        <v>18</v>
      </c>
      <c r="D731" s="18" t="s">
        <v>6</v>
      </c>
      <c r="E731" s="10" t="str">
        <f t="shared" ca="1" si="672"/>
        <v xml:space="preserve">M Образование </v>
      </c>
      <c r="F731" s="22">
        <v>4.2139999999999995</v>
      </c>
      <c r="G731" s="23">
        <v>4.3</v>
      </c>
      <c r="H731" s="23">
        <v>4.3</v>
      </c>
      <c r="I731" s="23">
        <v>4.4000000000000004</v>
      </c>
      <c r="J731" s="23">
        <v>4.5</v>
      </c>
      <c r="K731" s="23">
        <v>4.5</v>
      </c>
      <c r="L731" s="23">
        <v>4.5999999999999996</v>
      </c>
      <c r="M731" s="23">
        <v>4.8</v>
      </c>
      <c r="N731" s="23">
        <v>4.9000000000000004</v>
      </c>
      <c r="O731" s="23">
        <v>5.0999999999999996</v>
      </c>
      <c r="P731" s="34">
        <f t="shared" si="685"/>
        <v>8.6345381526104423E-2</v>
      </c>
      <c r="Q731" s="35">
        <f t="shared" si="686"/>
        <v>8.6345381526104423E-2</v>
      </c>
      <c r="R731" s="35">
        <f t="shared" si="687"/>
        <v>8.5828343313373245E-2</v>
      </c>
      <c r="S731" s="35">
        <f t="shared" si="688"/>
        <v>8.74751491053678E-2</v>
      </c>
      <c r="T731" s="35">
        <f t="shared" si="689"/>
        <v>9.0725806451612906E-2</v>
      </c>
      <c r="U731" s="35">
        <f t="shared" si="690"/>
        <v>9.0725806451612906E-2</v>
      </c>
      <c r="V731" s="35">
        <f t="shared" si="691"/>
        <v>9.1451292246520877E-2</v>
      </c>
      <c r="W731" s="35">
        <f t="shared" si="692"/>
        <v>9.3023255813953487E-2</v>
      </c>
      <c r="X731" s="35">
        <f t="shared" si="693"/>
        <v>9.2452830188679253E-2</v>
      </c>
      <c r="Y731" s="35">
        <f t="shared" si="694"/>
        <v>9.5327102803738309E-2</v>
      </c>
      <c r="Z731" s="2" t="s">
        <v>72</v>
      </c>
      <c r="AA731" s="9" t="s">
        <v>294</v>
      </c>
      <c r="AB731" s="1" t="s">
        <v>275</v>
      </c>
      <c r="AC731" s="30" t="s">
        <v>254</v>
      </c>
    </row>
    <row r="732" spans="1:29" ht="15.75" hidden="1">
      <c r="A732" t="s">
        <v>319</v>
      </c>
      <c r="B732" s="10" t="str">
        <f t="shared" ca="1" si="671"/>
        <v>Джерси</v>
      </c>
      <c r="C732" s="10" t="s">
        <v>18</v>
      </c>
      <c r="D732" s="25" t="s">
        <v>6</v>
      </c>
      <c r="E732" s="10" t="str">
        <f t="shared" ca="1" si="672"/>
        <v xml:space="preserve">Итого </v>
      </c>
      <c r="F732" s="23">
        <v>42.3</v>
      </c>
      <c r="G732" s="23">
        <v>42.5</v>
      </c>
      <c r="H732" s="23">
        <v>42.6</v>
      </c>
      <c r="I732" s="23">
        <v>42.5</v>
      </c>
      <c r="J732" s="23">
        <v>41.6</v>
      </c>
      <c r="K732" s="23">
        <v>41.3</v>
      </c>
      <c r="L732" s="23">
        <v>41.9</v>
      </c>
      <c r="M732" s="23">
        <v>42.9</v>
      </c>
      <c r="N732" s="23">
        <v>44.1</v>
      </c>
      <c r="O732" s="24">
        <v>43.218000000000004</v>
      </c>
      <c r="P732" s="35">
        <f t="shared" ref="P732:Y732" si="695">F732/F$732</f>
        <v>1</v>
      </c>
      <c r="Q732" s="35">
        <f t="shared" si="695"/>
        <v>1</v>
      </c>
      <c r="R732" s="35">
        <f t="shared" si="695"/>
        <v>1</v>
      </c>
      <c r="S732" s="35">
        <f t="shared" si="695"/>
        <v>1</v>
      </c>
      <c r="T732" s="35">
        <f t="shared" si="695"/>
        <v>1</v>
      </c>
      <c r="U732" s="35">
        <f t="shared" si="695"/>
        <v>1</v>
      </c>
      <c r="V732" s="35">
        <f t="shared" si="695"/>
        <v>1</v>
      </c>
      <c r="W732" s="35">
        <f t="shared" si="695"/>
        <v>1</v>
      </c>
      <c r="X732" s="35">
        <f t="shared" si="695"/>
        <v>1</v>
      </c>
      <c r="Y732" s="36">
        <f t="shared" si="695"/>
        <v>1</v>
      </c>
      <c r="Z732" s="10" t="s">
        <v>72</v>
      </c>
      <c r="AA732" s="9" t="s">
        <v>294</v>
      </c>
      <c r="AB732" s="5" t="s">
        <v>262</v>
      </c>
      <c r="AC732" s="30" t="s">
        <v>260</v>
      </c>
    </row>
    <row r="733" spans="1:29" ht="31.5" hidden="1">
      <c r="A733" t="s">
        <v>319</v>
      </c>
      <c r="B733" s="10" t="str">
        <f t="shared" ca="1" si="671"/>
        <v>Джерси</v>
      </c>
      <c r="C733" s="6" t="s">
        <v>18</v>
      </c>
      <c r="D733" s="25" t="s">
        <v>6</v>
      </c>
      <c r="E733" s="10" t="str">
        <f t="shared" ca="1" si="672"/>
        <v>E Электро-, газо- и водоснабжение</v>
      </c>
      <c r="F733" s="23">
        <v>0.6</v>
      </c>
      <c r="G733" s="23">
        <v>0.6</v>
      </c>
      <c r="H733" s="23">
        <v>0.6</v>
      </c>
      <c r="I733" s="23">
        <v>0.6</v>
      </c>
      <c r="J733" s="23">
        <v>0.5</v>
      </c>
      <c r="K733" s="23">
        <v>0.5</v>
      </c>
      <c r="L733" s="23">
        <v>0.5</v>
      </c>
      <c r="M733" s="23">
        <v>0.5</v>
      </c>
      <c r="N733" s="23">
        <v>0.5</v>
      </c>
      <c r="O733" s="24">
        <v>0.49</v>
      </c>
      <c r="P733" s="35">
        <f t="shared" ref="P733:P739" si="696">F733/F$732</f>
        <v>1.4184397163120567E-2</v>
      </c>
      <c r="Q733" s="35">
        <f t="shared" ref="Q733:Q739" si="697">G733/G$732</f>
        <v>1.4117647058823528E-2</v>
      </c>
      <c r="R733" s="35">
        <f t="shared" ref="R733:R739" si="698">H733/H$732</f>
        <v>1.408450704225352E-2</v>
      </c>
      <c r="S733" s="35">
        <f t="shared" ref="S733:S739" si="699">I733/I$732</f>
        <v>1.4117647058823528E-2</v>
      </c>
      <c r="T733" s="35">
        <f t="shared" ref="T733:T739" si="700">J733/J$732</f>
        <v>1.2019230769230768E-2</v>
      </c>
      <c r="U733" s="35">
        <f t="shared" ref="U733:U739" si="701">K733/K$732</f>
        <v>1.2106537530266345E-2</v>
      </c>
      <c r="V733" s="35">
        <f t="shared" ref="V733:V739" si="702">L733/L$732</f>
        <v>1.1933174224343675E-2</v>
      </c>
      <c r="W733" s="35">
        <f t="shared" ref="W733:W739" si="703">M733/M$732</f>
        <v>1.1655011655011656E-2</v>
      </c>
      <c r="X733" s="35">
        <f t="shared" ref="X733:X739" si="704">N733/N$732</f>
        <v>1.1337868480725623E-2</v>
      </c>
      <c r="Y733" s="36">
        <f t="shared" ref="Y733:Y739" si="705">O733/O$732</f>
        <v>1.1337868480725622E-2</v>
      </c>
      <c r="Z733" s="6" t="s">
        <v>72</v>
      </c>
      <c r="AA733" s="6" t="s">
        <v>294</v>
      </c>
      <c r="AB733" s="5" t="s">
        <v>263</v>
      </c>
      <c r="AC733" s="5" t="s">
        <v>314</v>
      </c>
    </row>
    <row r="734" spans="1:29" ht="63" hidden="1">
      <c r="A734" t="s">
        <v>319</v>
      </c>
      <c r="B734" s="10" t="str">
        <f t="shared" ca="1" si="671"/>
        <v>Джерси</v>
      </c>
      <c r="C734" s="4" t="s">
        <v>18</v>
      </c>
      <c r="D734" s="25" t="s">
        <v>6</v>
      </c>
      <c r="E734" s="10" t="str">
        <f t="shared" ca="1" si="672"/>
        <v xml:space="preserve">G Оптовая и розничная торговля; ремонт автомашин, мотоцивлов и продукция домохозяйств  </v>
      </c>
      <c r="F734" s="23">
        <v>8</v>
      </c>
      <c r="G734" s="23">
        <v>7.8</v>
      </c>
      <c r="H734" s="23">
        <v>7.8</v>
      </c>
      <c r="I734" s="23">
        <v>7.6</v>
      </c>
      <c r="J734" s="23">
        <v>7.8</v>
      </c>
      <c r="K734" s="23">
        <v>8.1999999999999993</v>
      </c>
      <c r="L734" s="23">
        <v>8.3000000000000007</v>
      </c>
      <c r="M734" s="23">
        <v>8.3000000000000007</v>
      </c>
      <c r="N734" s="23">
        <v>8.1999999999999993</v>
      </c>
      <c r="O734" s="24">
        <v>8.0359999999999996</v>
      </c>
      <c r="P734" s="35">
        <f t="shared" si="696"/>
        <v>0.18912529550827425</v>
      </c>
      <c r="Q734" s="35">
        <f t="shared" si="697"/>
        <v>0.18352941176470589</v>
      </c>
      <c r="R734" s="35">
        <f t="shared" si="698"/>
        <v>0.18309859154929575</v>
      </c>
      <c r="S734" s="35">
        <f t="shared" si="699"/>
        <v>0.17882352941176469</v>
      </c>
      <c r="T734" s="35">
        <f t="shared" si="700"/>
        <v>0.1875</v>
      </c>
      <c r="U734" s="35">
        <f t="shared" si="701"/>
        <v>0.19854721549636803</v>
      </c>
      <c r="V734" s="35">
        <f t="shared" si="702"/>
        <v>0.19809069212410504</v>
      </c>
      <c r="W734" s="35">
        <f t="shared" si="703"/>
        <v>0.1934731934731935</v>
      </c>
      <c r="X734" s="35">
        <f t="shared" si="704"/>
        <v>0.18594104308390019</v>
      </c>
      <c r="Y734" s="36">
        <f t="shared" si="705"/>
        <v>0.18594104308390019</v>
      </c>
      <c r="Z734" s="4" t="s">
        <v>72</v>
      </c>
      <c r="AA734" s="6" t="s">
        <v>294</v>
      </c>
      <c r="AB734" s="5" t="s">
        <v>7</v>
      </c>
      <c r="AC734" s="30" t="s">
        <v>244</v>
      </c>
    </row>
    <row r="735" spans="1:29" ht="15.75" hidden="1">
      <c r="A735" t="s">
        <v>319</v>
      </c>
      <c r="B735" s="10" t="str">
        <f t="shared" ca="1" si="671"/>
        <v>Джерси</v>
      </c>
      <c r="C735" s="4" t="s">
        <v>18</v>
      </c>
      <c r="D735" s="25" t="s">
        <v>6</v>
      </c>
      <c r="E735" s="10" t="str">
        <f t="shared" ca="1" si="672"/>
        <v>H Отели и рестораны</v>
      </c>
      <c r="F735" s="23">
        <v>4.7</v>
      </c>
      <c r="G735" s="23">
        <v>4.7</v>
      </c>
      <c r="H735" s="23">
        <v>4.4000000000000004</v>
      </c>
      <c r="I735" s="23">
        <v>4.4000000000000004</v>
      </c>
      <c r="J735" s="23">
        <v>4.4000000000000004</v>
      </c>
      <c r="K735" s="23">
        <v>4.2</v>
      </c>
      <c r="L735" s="23">
        <v>4.3</v>
      </c>
      <c r="M735" s="23">
        <v>4.4000000000000004</v>
      </c>
      <c r="N735" s="23">
        <v>4.5</v>
      </c>
      <c r="O735" s="24">
        <v>4.41</v>
      </c>
      <c r="P735" s="35">
        <f t="shared" si="696"/>
        <v>0.11111111111111112</v>
      </c>
      <c r="Q735" s="35">
        <f t="shared" si="697"/>
        <v>0.11058823529411765</v>
      </c>
      <c r="R735" s="35">
        <f t="shared" si="698"/>
        <v>0.10328638497652583</v>
      </c>
      <c r="S735" s="35">
        <f t="shared" si="699"/>
        <v>0.1035294117647059</v>
      </c>
      <c r="T735" s="35">
        <f t="shared" si="700"/>
        <v>0.10576923076923077</v>
      </c>
      <c r="U735" s="35">
        <f t="shared" si="701"/>
        <v>0.10169491525423729</v>
      </c>
      <c r="V735" s="35">
        <f t="shared" si="702"/>
        <v>0.1026252983293556</v>
      </c>
      <c r="W735" s="35">
        <f t="shared" si="703"/>
        <v>0.10256410256410257</v>
      </c>
      <c r="X735" s="35">
        <f t="shared" si="704"/>
        <v>0.10204081632653061</v>
      </c>
      <c r="Y735" s="36">
        <f t="shared" si="705"/>
        <v>0.1020408163265306</v>
      </c>
      <c r="Z735" s="4" t="s">
        <v>72</v>
      </c>
      <c r="AA735" s="6" t="s">
        <v>294</v>
      </c>
      <c r="AB735" s="5" t="s">
        <v>8</v>
      </c>
      <c r="AC735" s="30" t="s">
        <v>245</v>
      </c>
    </row>
    <row r="736" spans="1:29" ht="31.5" hidden="1">
      <c r="A736" t="s">
        <v>319</v>
      </c>
      <c r="B736" s="10" t="str">
        <f t="shared" ca="1" si="671"/>
        <v>Джерси</v>
      </c>
      <c r="C736" s="4" t="s">
        <v>18</v>
      </c>
      <c r="D736" s="25" t="s">
        <v>6</v>
      </c>
      <c r="E736" s="10" t="str">
        <f t="shared" ca="1" si="672"/>
        <v xml:space="preserve">I Транспорт, складское хозяйство и связь </v>
      </c>
      <c r="F736" s="23">
        <v>2.6</v>
      </c>
      <c r="G736" s="23">
        <v>2.6</v>
      </c>
      <c r="H736" s="23">
        <v>2.6</v>
      </c>
      <c r="I736" s="23">
        <v>2.5</v>
      </c>
      <c r="J736" s="23">
        <v>2.4</v>
      </c>
      <c r="K736" s="23">
        <v>2.4</v>
      </c>
      <c r="L736" s="23">
        <v>2.4</v>
      </c>
      <c r="M736" s="23">
        <v>2.4</v>
      </c>
      <c r="N736" s="23">
        <v>2.5</v>
      </c>
      <c r="O736" s="24">
        <v>2.4500000000000002</v>
      </c>
      <c r="P736" s="35">
        <f t="shared" si="696"/>
        <v>6.1465721040189131E-2</v>
      </c>
      <c r="Q736" s="35">
        <f t="shared" si="697"/>
        <v>6.1176470588235297E-2</v>
      </c>
      <c r="R736" s="35">
        <f t="shared" si="698"/>
        <v>6.1032863849765258E-2</v>
      </c>
      <c r="S736" s="35">
        <f t="shared" si="699"/>
        <v>5.8823529411764705E-2</v>
      </c>
      <c r="T736" s="35">
        <f t="shared" si="700"/>
        <v>5.7692307692307689E-2</v>
      </c>
      <c r="U736" s="35">
        <f t="shared" si="701"/>
        <v>5.8111380145278453E-2</v>
      </c>
      <c r="V736" s="35">
        <f t="shared" si="702"/>
        <v>5.7279236276849645E-2</v>
      </c>
      <c r="W736" s="35">
        <f t="shared" si="703"/>
        <v>5.5944055944055944E-2</v>
      </c>
      <c r="X736" s="35">
        <f t="shared" si="704"/>
        <v>5.6689342403628114E-2</v>
      </c>
      <c r="Y736" s="36">
        <f t="shared" si="705"/>
        <v>5.6689342403628121E-2</v>
      </c>
      <c r="Z736" s="4" t="s">
        <v>72</v>
      </c>
      <c r="AA736" s="6" t="s">
        <v>294</v>
      </c>
      <c r="AB736" s="5" t="s">
        <v>9</v>
      </c>
      <c r="AC736" s="30" t="s">
        <v>258</v>
      </c>
    </row>
    <row r="737" spans="1:29" ht="15.75" hidden="1">
      <c r="A737" t="s">
        <v>319</v>
      </c>
      <c r="B737" s="10" t="str">
        <f t="shared" ca="1" si="671"/>
        <v>Джерси</v>
      </c>
      <c r="C737" s="4" t="s">
        <v>18</v>
      </c>
      <c r="D737" s="25" t="s">
        <v>6</v>
      </c>
      <c r="E737" s="10" t="str">
        <f t="shared" ca="1" si="672"/>
        <v xml:space="preserve">J Финансовое посредничество </v>
      </c>
      <c r="F737" s="23">
        <v>11.4</v>
      </c>
      <c r="G737" s="23">
        <v>11.8</v>
      </c>
      <c r="H737" s="23">
        <v>12.2</v>
      </c>
      <c r="I737" s="23">
        <v>12.2</v>
      </c>
      <c r="J737" s="23">
        <v>11.7</v>
      </c>
      <c r="K737" s="23">
        <v>11.6</v>
      </c>
      <c r="L737" s="23">
        <v>11.7</v>
      </c>
      <c r="M737" s="23">
        <v>12.5</v>
      </c>
      <c r="N737" s="23">
        <v>13</v>
      </c>
      <c r="O737" s="24">
        <v>12.74</v>
      </c>
      <c r="P737" s="35">
        <f t="shared" si="696"/>
        <v>0.26950354609929078</v>
      </c>
      <c r="Q737" s="35">
        <f t="shared" si="697"/>
        <v>0.27764705882352941</v>
      </c>
      <c r="R737" s="35">
        <f t="shared" si="698"/>
        <v>0.28638497652582157</v>
      </c>
      <c r="S737" s="35">
        <f t="shared" si="699"/>
        <v>0.28705882352941176</v>
      </c>
      <c r="T737" s="35">
        <f t="shared" si="700"/>
        <v>0.28125</v>
      </c>
      <c r="U737" s="35">
        <f t="shared" si="701"/>
        <v>0.28087167070217917</v>
      </c>
      <c r="V737" s="35">
        <f t="shared" si="702"/>
        <v>0.27923627684964197</v>
      </c>
      <c r="W737" s="35">
        <f t="shared" si="703"/>
        <v>0.29137529137529139</v>
      </c>
      <c r="X737" s="35">
        <f t="shared" si="704"/>
        <v>0.29478458049886619</v>
      </c>
      <c r="Y737" s="36">
        <f t="shared" si="705"/>
        <v>0.29478458049886619</v>
      </c>
      <c r="Z737" s="4" t="s">
        <v>72</v>
      </c>
      <c r="AA737" s="6" t="s">
        <v>294</v>
      </c>
      <c r="AB737" s="5" t="s">
        <v>10</v>
      </c>
      <c r="AC737" s="30" t="s">
        <v>259</v>
      </c>
    </row>
    <row r="738" spans="1:29" ht="31.5" hidden="1">
      <c r="A738" t="s">
        <v>319</v>
      </c>
      <c r="B738" s="10" t="str">
        <f t="shared" ca="1" si="671"/>
        <v>Джерси</v>
      </c>
      <c r="C738" s="4" t="s">
        <v>18</v>
      </c>
      <c r="D738" s="25" t="s">
        <v>6</v>
      </c>
      <c r="E738" s="10" t="str">
        <f t="shared" ca="1" si="672"/>
        <v xml:space="preserve">K Недвижимость, аренда и деловая активность </v>
      </c>
      <c r="F738" s="23">
        <v>2.7</v>
      </c>
      <c r="G738" s="23">
        <v>2.9</v>
      </c>
      <c r="H738" s="23">
        <v>2.8</v>
      </c>
      <c r="I738" s="23">
        <v>3</v>
      </c>
      <c r="J738" s="23">
        <v>3</v>
      </c>
      <c r="K738" s="23">
        <v>2.9</v>
      </c>
      <c r="L738" s="23">
        <v>3</v>
      </c>
      <c r="M738" s="23">
        <v>2.7</v>
      </c>
      <c r="N738" s="23">
        <v>3</v>
      </c>
      <c r="O738" s="24">
        <v>2.94</v>
      </c>
      <c r="P738" s="35">
        <f t="shared" si="696"/>
        <v>6.3829787234042562E-2</v>
      </c>
      <c r="Q738" s="35">
        <f t="shared" si="697"/>
        <v>6.8235294117647061E-2</v>
      </c>
      <c r="R738" s="35">
        <f t="shared" si="698"/>
        <v>6.5727699530516423E-2</v>
      </c>
      <c r="S738" s="35">
        <f t="shared" si="699"/>
        <v>7.0588235294117646E-2</v>
      </c>
      <c r="T738" s="35">
        <f t="shared" si="700"/>
        <v>7.2115384615384609E-2</v>
      </c>
      <c r="U738" s="35">
        <f t="shared" si="701"/>
        <v>7.0217917675544791E-2</v>
      </c>
      <c r="V738" s="35">
        <f t="shared" si="702"/>
        <v>7.1599045346062054E-2</v>
      </c>
      <c r="W738" s="35">
        <f t="shared" si="703"/>
        <v>6.2937062937062943E-2</v>
      </c>
      <c r="X738" s="35">
        <f t="shared" si="704"/>
        <v>6.8027210884353734E-2</v>
      </c>
      <c r="Y738" s="36">
        <f t="shared" si="705"/>
        <v>6.8027210884353734E-2</v>
      </c>
      <c r="Z738" s="4" t="s">
        <v>72</v>
      </c>
      <c r="AA738" s="6" t="s">
        <v>294</v>
      </c>
      <c r="AB738" s="5" t="s">
        <v>11</v>
      </c>
      <c r="AC738" s="30" t="s">
        <v>256</v>
      </c>
    </row>
    <row r="739" spans="1:29" customFormat="1" ht="38.25" hidden="1">
      <c r="A739" t="s">
        <v>319</v>
      </c>
      <c r="B739" s="10" t="str">
        <f t="shared" ca="1" si="671"/>
        <v>Джерси</v>
      </c>
      <c r="C739" s="2" t="s">
        <v>18</v>
      </c>
      <c r="D739" s="18" t="s">
        <v>6</v>
      </c>
      <c r="E739" s="10" t="str">
        <f t="shared" ca="1" si="672"/>
        <v xml:space="preserve">L Государственное управление и оборона; обязательное соц.страхование </v>
      </c>
      <c r="F739" s="23">
        <v>4</v>
      </c>
      <c r="G739" s="23">
        <v>4</v>
      </c>
      <c r="H739" s="23">
        <v>4.0999999999999996</v>
      </c>
      <c r="I739" s="23">
        <v>4.0999999999999996</v>
      </c>
      <c r="J739" s="23">
        <v>4.2</v>
      </c>
      <c r="K739" s="23">
        <v>4.2</v>
      </c>
      <c r="L739" s="23">
        <v>4.2</v>
      </c>
      <c r="M739" s="23">
        <v>4.4000000000000004</v>
      </c>
      <c r="N739" s="23">
        <v>4.5</v>
      </c>
      <c r="O739" s="24">
        <v>4.41</v>
      </c>
      <c r="P739" s="35">
        <f t="shared" si="696"/>
        <v>9.4562647754137127E-2</v>
      </c>
      <c r="Q739" s="35">
        <f t="shared" si="697"/>
        <v>9.4117647058823528E-2</v>
      </c>
      <c r="R739" s="35">
        <f t="shared" si="698"/>
        <v>9.6244131455399048E-2</v>
      </c>
      <c r="S739" s="35">
        <f t="shared" si="699"/>
        <v>9.6470588235294114E-2</v>
      </c>
      <c r="T739" s="35">
        <f t="shared" si="700"/>
        <v>0.10096153846153846</v>
      </c>
      <c r="U739" s="35">
        <f t="shared" si="701"/>
        <v>0.10169491525423729</v>
      </c>
      <c r="V739" s="35">
        <f t="shared" si="702"/>
        <v>0.10023866348448689</v>
      </c>
      <c r="W739" s="35">
        <f t="shared" si="703"/>
        <v>0.10256410256410257</v>
      </c>
      <c r="X739" s="35">
        <f t="shared" si="704"/>
        <v>0.10204081632653061</v>
      </c>
      <c r="Y739" s="36">
        <f t="shared" si="705"/>
        <v>0.1020408163265306</v>
      </c>
      <c r="Z739" s="2" t="s">
        <v>72</v>
      </c>
      <c r="AA739" s="9" t="s">
        <v>294</v>
      </c>
      <c r="AB739" s="1" t="s">
        <v>270</v>
      </c>
      <c r="AC739" s="30" t="s">
        <v>257</v>
      </c>
    </row>
    <row r="740" spans="1:29" ht="15.75" hidden="1">
      <c r="A740" t="s">
        <v>320</v>
      </c>
      <c r="B740" s="10" t="str">
        <f t="shared" ca="1" si="671"/>
        <v>Казахстан</v>
      </c>
      <c r="C740" s="10" t="s">
        <v>5</v>
      </c>
      <c r="D740" s="25" t="s">
        <v>6</v>
      </c>
      <c r="E740" s="10" t="str">
        <f t="shared" ca="1" si="672"/>
        <v xml:space="preserve">Итого </v>
      </c>
      <c r="F740" s="22">
        <v>6433.5275199999996</v>
      </c>
      <c r="G740" s="22">
        <v>6564.8239999999996</v>
      </c>
      <c r="H740" s="23">
        <v>6698.8</v>
      </c>
      <c r="I740" s="23">
        <v>6708.9</v>
      </c>
      <c r="J740" s="23">
        <v>6985.2</v>
      </c>
      <c r="K740" s="23">
        <v>7181.8</v>
      </c>
      <c r="L740" s="23">
        <v>7261</v>
      </c>
      <c r="M740" s="23">
        <v>7403.5</v>
      </c>
      <c r="N740" s="23">
        <v>7631.1</v>
      </c>
      <c r="O740" s="23">
        <v>7857.2</v>
      </c>
      <c r="P740" s="34">
        <f t="shared" ref="P740:Y740" si="706">F740/F$740</f>
        <v>1</v>
      </c>
      <c r="Q740" s="34">
        <f t="shared" si="706"/>
        <v>1</v>
      </c>
      <c r="R740" s="35">
        <f t="shared" si="706"/>
        <v>1</v>
      </c>
      <c r="S740" s="35">
        <f t="shared" si="706"/>
        <v>1</v>
      </c>
      <c r="T740" s="35">
        <f t="shared" si="706"/>
        <v>1</v>
      </c>
      <c r="U740" s="35">
        <f t="shared" si="706"/>
        <v>1</v>
      </c>
      <c r="V740" s="35">
        <f t="shared" si="706"/>
        <v>1</v>
      </c>
      <c r="W740" s="35">
        <f t="shared" si="706"/>
        <v>1</v>
      </c>
      <c r="X740" s="35">
        <f t="shared" si="706"/>
        <v>1</v>
      </c>
      <c r="Y740" s="35">
        <f t="shared" si="706"/>
        <v>1</v>
      </c>
      <c r="Z740" s="10" t="s">
        <v>73</v>
      </c>
      <c r="AA740" s="9" t="s">
        <v>295</v>
      </c>
      <c r="AB740" s="5" t="s">
        <v>262</v>
      </c>
      <c r="AC740" s="30" t="s">
        <v>260</v>
      </c>
    </row>
    <row r="741" spans="1:29" ht="31.5">
      <c r="A741" t="s">
        <v>320</v>
      </c>
      <c r="B741" s="10" t="str">
        <f t="shared" ca="1" si="671"/>
        <v>Казахстан</v>
      </c>
      <c r="C741" s="43" t="s">
        <v>5</v>
      </c>
      <c r="D741" s="25" t="s">
        <v>6</v>
      </c>
      <c r="E741" s="10" t="str">
        <f t="shared" ca="1" si="672"/>
        <v>E Электро-, газо- и водоснабжение</v>
      </c>
      <c r="F741" s="22">
        <v>144.06</v>
      </c>
      <c r="G741" s="22">
        <v>147</v>
      </c>
      <c r="H741" s="23">
        <v>150</v>
      </c>
      <c r="I741" s="23">
        <v>153</v>
      </c>
      <c r="J741" s="23">
        <v>167.2</v>
      </c>
      <c r="K741" s="23">
        <v>163.80000000000001</v>
      </c>
      <c r="L741" s="23">
        <v>167.1</v>
      </c>
      <c r="M741" s="23">
        <v>162.9</v>
      </c>
      <c r="N741" s="23">
        <v>162.69999999999999</v>
      </c>
      <c r="O741" s="23">
        <v>164.8</v>
      </c>
      <c r="P741" s="34">
        <f t="shared" ref="P741:P751" si="707">F741/F$740</f>
        <v>2.2392070221532216E-2</v>
      </c>
      <c r="Q741" s="34">
        <f t="shared" ref="Q741:Q751" si="708">G741/G$740</f>
        <v>2.2392070221532216E-2</v>
      </c>
      <c r="R741" s="35">
        <f t="shared" ref="R741:R751" si="709">H741/H$740</f>
        <v>2.2392070221532213E-2</v>
      </c>
      <c r="S741" s="35">
        <f t="shared" ref="S741:S751" si="710">I741/I$740</f>
        <v>2.2805526986540269E-2</v>
      </c>
      <c r="T741" s="35">
        <f t="shared" ref="T741:T751" si="711">J741/J$740</f>
        <v>2.3936322510450667E-2</v>
      </c>
      <c r="U741" s="35">
        <f t="shared" ref="U741:U751" si="712">K741/K$740</f>
        <v>2.2807652677601715E-2</v>
      </c>
      <c r="V741" s="35">
        <f t="shared" ref="V741:V751" si="713">L741/L$740</f>
        <v>2.3013359041454344E-2</v>
      </c>
      <c r="W741" s="35">
        <f t="shared" ref="W741:W751" si="714">M741/M$740</f>
        <v>2.2003106638751942E-2</v>
      </c>
      <c r="X741" s="35">
        <f t="shared" ref="X741:X751" si="715">N741/N$740</f>
        <v>2.1320648399313333E-2</v>
      </c>
      <c r="Y741" s="35">
        <f t="shared" ref="Y741:Y751" si="716">O741/O$740</f>
        <v>2.0974392913506085E-2</v>
      </c>
      <c r="Z741" s="43" t="s">
        <v>73</v>
      </c>
      <c r="AA741" s="6" t="s">
        <v>295</v>
      </c>
      <c r="AB741" s="5" t="s">
        <v>263</v>
      </c>
      <c r="AC741" s="5" t="s">
        <v>314</v>
      </c>
    </row>
    <row r="742" spans="1:29" ht="63">
      <c r="A742" t="s">
        <v>320</v>
      </c>
      <c r="B742" s="10" t="str">
        <f t="shared" ca="1" si="671"/>
        <v>Казахстан</v>
      </c>
      <c r="C742" s="6" t="s">
        <v>5</v>
      </c>
      <c r="D742" s="25" t="s">
        <v>6</v>
      </c>
      <c r="E742" s="10" t="str">
        <f t="shared" ca="1" si="672"/>
        <v xml:space="preserve">G Оптовая и розничная торговля; ремонт автомашин, мотоцивлов и продукция домохозяйств  </v>
      </c>
      <c r="F742" s="22">
        <v>966.54655999999989</v>
      </c>
      <c r="G742" s="22">
        <v>986.27199999999993</v>
      </c>
      <c r="H742" s="23">
        <v>1006.4</v>
      </c>
      <c r="I742" s="23">
        <v>1007.2</v>
      </c>
      <c r="J742" s="23">
        <v>1015.1</v>
      </c>
      <c r="K742" s="23">
        <v>1058.7</v>
      </c>
      <c r="L742" s="23">
        <v>1038.5</v>
      </c>
      <c r="M742" s="23">
        <v>1066.5</v>
      </c>
      <c r="N742" s="23">
        <v>1070.9000000000001</v>
      </c>
      <c r="O742" s="23">
        <v>1150.3</v>
      </c>
      <c r="P742" s="34">
        <f t="shared" si="707"/>
        <v>0.1502358631396668</v>
      </c>
      <c r="Q742" s="34">
        <f t="shared" si="708"/>
        <v>0.1502358631396668</v>
      </c>
      <c r="R742" s="35">
        <f t="shared" si="709"/>
        <v>0.1502358631396668</v>
      </c>
      <c r="S742" s="35">
        <f t="shared" si="710"/>
        <v>0.15012893320812654</v>
      </c>
      <c r="T742" s="35">
        <f t="shared" si="711"/>
        <v>0.14532153696386646</v>
      </c>
      <c r="U742" s="35">
        <f t="shared" si="712"/>
        <v>0.14741429725138544</v>
      </c>
      <c r="V742" s="35">
        <f t="shared" si="713"/>
        <v>0.14302437680760227</v>
      </c>
      <c r="W742" s="35">
        <f t="shared" si="714"/>
        <v>0.14405348821503344</v>
      </c>
      <c r="X742" s="35">
        <f t="shared" si="715"/>
        <v>0.14033363473155902</v>
      </c>
      <c r="Y742" s="35">
        <f t="shared" si="716"/>
        <v>0.14640075344906583</v>
      </c>
      <c r="Z742" s="6" t="s">
        <v>73</v>
      </c>
      <c r="AA742" s="6" t="s">
        <v>295</v>
      </c>
      <c r="AB742" s="5" t="s">
        <v>7</v>
      </c>
      <c r="AC742" s="30" t="s">
        <v>244</v>
      </c>
    </row>
    <row r="743" spans="1:29" ht="15.75">
      <c r="A743" t="s">
        <v>320</v>
      </c>
      <c r="B743" s="10" t="str">
        <f t="shared" ca="1" si="671"/>
        <v>Казахстан</v>
      </c>
      <c r="C743" s="4" t="s">
        <v>5</v>
      </c>
      <c r="D743" s="25" t="s">
        <v>6</v>
      </c>
      <c r="E743" s="10" t="str">
        <f t="shared" ca="1" si="672"/>
        <v>H Отели и рестораны</v>
      </c>
      <c r="F743" s="22">
        <v>52.245759999999997</v>
      </c>
      <c r="G743" s="22">
        <v>53.311999999999998</v>
      </c>
      <c r="H743" s="23">
        <v>54.4</v>
      </c>
      <c r="I743" s="23">
        <v>56.5</v>
      </c>
      <c r="J743" s="23">
        <v>70.2</v>
      </c>
      <c r="K743" s="23">
        <v>82</v>
      </c>
      <c r="L743" s="23">
        <v>87.2</v>
      </c>
      <c r="M743" s="23">
        <v>90.7</v>
      </c>
      <c r="N743" s="23">
        <v>100</v>
      </c>
      <c r="O743" s="23">
        <v>103.1</v>
      </c>
      <c r="P743" s="34">
        <f t="shared" si="707"/>
        <v>8.120857467009017E-3</v>
      </c>
      <c r="Q743" s="34">
        <f t="shared" si="708"/>
        <v>8.120857467009017E-3</v>
      </c>
      <c r="R743" s="35">
        <f t="shared" si="709"/>
        <v>8.120857467009017E-3</v>
      </c>
      <c r="S743" s="35">
        <f t="shared" si="710"/>
        <v>8.4216488545067001E-3</v>
      </c>
      <c r="T743" s="35">
        <f t="shared" si="711"/>
        <v>1.0049819618622231E-2</v>
      </c>
      <c r="U743" s="35">
        <f t="shared" si="712"/>
        <v>1.141775042468462E-2</v>
      </c>
      <c r="V743" s="35">
        <f t="shared" si="713"/>
        <v>1.2009365101225727E-2</v>
      </c>
      <c r="W743" s="35">
        <f t="shared" si="714"/>
        <v>1.2250962382656851E-2</v>
      </c>
      <c r="X743" s="35">
        <f t="shared" si="715"/>
        <v>1.3104270681815203E-2</v>
      </c>
      <c r="Y743" s="35">
        <f t="shared" si="716"/>
        <v>1.3121722751107264E-2</v>
      </c>
      <c r="Z743" s="4" t="s">
        <v>73</v>
      </c>
      <c r="AA743" s="6" t="s">
        <v>295</v>
      </c>
      <c r="AB743" s="5" t="s">
        <v>8</v>
      </c>
      <c r="AC743" s="30" t="s">
        <v>245</v>
      </c>
    </row>
    <row r="744" spans="1:29" ht="31.5">
      <c r="A744" t="s">
        <v>320</v>
      </c>
      <c r="B744" s="10" t="str">
        <f t="shared" ca="1" si="671"/>
        <v>Казахстан</v>
      </c>
      <c r="C744" s="4" t="s">
        <v>5</v>
      </c>
      <c r="D744" s="25" t="s">
        <v>6</v>
      </c>
      <c r="E744" s="10" t="str">
        <f t="shared" ca="1" si="672"/>
        <v xml:space="preserve">I Транспорт, складское хозяйство и связь </v>
      </c>
      <c r="F744" s="22">
        <v>486.25051999999999</v>
      </c>
      <c r="G744" s="22">
        <v>496.17399999999998</v>
      </c>
      <c r="H744" s="23">
        <v>506.3</v>
      </c>
      <c r="I744" s="23">
        <v>503.7</v>
      </c>
      <c r="J744" s="23">
        <v>503.9</v>
      </c>
      <c r="K744" s="23">
        <v>519.70000000000005</v>
      </c>
      <c r="L744" s="23">
        <v>529</v>
      </c>
      <c r="M744" s="23">
        <v>538.5</v>
      </c>
      <c r="N744" s="23">
        <v>552.9</v>
      </c>
      <c r="O744" s="23">
        <v>588.9</v>
      </c>
      <c r="P744" s="34">
        <f t="shared" si="707"/>
        <v>7.5580701021078403E-2</v>
      </c>
      <c r="Q744" s="34">
        <f t="shared" si="708"/>
        <v>7.5580701021078403E-2</v>
      </c>
      <c r="R744" s="35">
        <f t="shared" si="709"/>
        <v>7.5580701021078403E-2</v>
      </c>
      <c r="S744" s="35">
        <f t="shared" si="710"/>
        <v>7.5079372177257075E-2</v>
      </c>
      <c r="T744" s="35">
        <f t="shared" si="711"/>
        <v>7.2138235125694325E-2</v>
      </c>
      <c r="U744" s="35">
        <f t="shared" si="712"/>
        <v>7.2363474337909725E-2</v>
      </c>
      <c r="V744" s="35">
        <f t="shared" si="713"/>
        <v>7.2854978653078092E-2</v>
      </c>
      <c r="W744" s="35">
        <f t="shared" si="714"/>
        <v>7.2735868170459919E-2</v>
      </c>
      <c r="X744" s="35">
        <f t="shared" si="715"/>
        <v>7.2453512599756256E-2</v>
      </c>
      <c r="Y744" s="35">
        <f t="shared" si="716"/>
        <v>7.4950363997352748E-2</v>
      </c>
      <c r="Z744" s="4" t="s">
        <v>73</v>
      </c>
      <c r="AA744" s="6" t="s">
        <v>295</v>
      </c>
      <c r="AB744" s="5" t="s">
        <v>9</v>
      </c>
      <c r="AC744" s="30" t="s">
        <v>258</v>
      </c>
    </row>
    <row r="745" spans="1:29" ht="15.75">
      <c r="A745" t="s">
        <v>320</v>
      </c>
      <c r="B745" s="10" t="str">
        <f t="shared" ca="1" si="671"/>
        <v>Казахстан</v>
      </c>
      <c r="C745" s="4" t="s">
        <v>5</v>
      </c>
      <c r="D745" s="25" t="s">
        <v>6</v>
      </c>
      <c r="E745" s="10" t="str">
        <f t="shared" ca="1" si="672"/>
        <v xml:space="preserve">J Финансовое посредничество </v>
      </c>
      <c r="F745" s="22">
        <v>44.082360000000001</v>
      </c>
      <c r="G745" s="22">
        <v>44.981999999999999</v>
      </c>
      <c r="H745" s="23">
        <v>45.9</v>
      </c>
      <c r="I745" s="23">
        <v>50.1</v>
      </c>
      <c r="J745" s="23">
        <v>53.5</v>
      </c>
      <c r="K745" s="23">
        <v>60.7</v>
      </c>
      <c r="L745" s="23">
        <v>66.5</v>
      </c>
      <c r="M745" s="23">
        <v>73.8</v>
      </c>
      <c r="N745" s="23">
        <v>87.7</v>
      </c>
      <c r="O745" s="23">
        <v>96.2</v>
      </c>
      <c r="P745" s="34">
        <f t="shared" si="707"/>
        <v>6.8519734877888587E-3</v>
      </c>
      <c r="Q745" s="34">
        <f t="shared" si="708"/>
        <v>6.8519734877888578E-3</v>
      </c>
      <c r="R745" s="35">
        <f t="shared" si="709"/>
        <v>6.851973487788857E-3</v>
      </c>
      <c r="S745" s="35">
        <f t="shared" si="710"/>
        <v>7.4676921701024015E-3</v>
      </c>
      <c r="T745" s="35">
        <f t="shared" si="711"/>
        <v>7.6590505640497051E-3</v>
      </c>
      <c r="U745" s="35">
        <f t="shared" si="712"/>
        <v>8.4519201314433717E-3</v>
      </c>
      <c r="V745" s="35">
        <f t="shared" si="713"/>
        <v>9.1585181104531059E-3</v>
      </c>
      <c r="W745" s="35">
        <f t="shared" si="714"/>
        <v>9.968258256230161E-3</v>
      </c>
      <c r="X745" s="35">
        <f t="shared" si="715"/>
        <v>1.1492445387951933E-2</v>
      </c>
      <c r="Y745" s="35">
        <f t="shared" si="716"/>
        <v>1.2243547319655858E-2</v>
      </c>
      <c r="Z745" s="4" t="s">
        <v>73</v>
      </c>
      <c r="AA745" s="6" t="s">
        <v>295</v>
      </c>
      <c r="AB745" s="5" t="s">
        <v>10</v>
      </c>
      <c r="AC745" s="30" t="s">
        <v>259</v>
      </c>
    </row>
    <row r="746" spans="1:29" ht="31.5">
      <c r="A746" t="s">
        <v>320</v>
      </c>
      <c r="B746" s="10" t="str">
        <f t="shared" ca="1" si="671"/>
        <v>Казахстан</v>
      </c>
      <c r="C746" s="4" t="s">
        <v>5</v>
      </c>
      <c r="D746" s="25" t="s">
        <v>6</v>
      </c>
      <c r="E746" s="10" t="str">
        <f t="shared" ca="1" si="672"/>
        <v xml:space="preserve">K Недвижимость, аренда и деловая активность </v>
      </c>
      <c r="F746" s="22">
        <v>205.14143999999999</v>
      </c>
      <c r="G746" s="22">
        <v>209.328</v>
      </c>
      <c r="H746" s="23">
        <v>213.6</v>
      </c>
      <c r="I746" s="23">
        <v>203.4</v>
      </c>
      <c r="J746" s="23">
        <v>207.1</v>
      </c>
      <c r="K746" s="23">
        <v>233.6</v>
      </c>
      <c r="L746" s="23">
        <v>291.89999999999998</v>
      </c>
      <c r="M746" s="23">
        <v>319</v>
      </c>
      <c r="N746" s="23">
        <v>354.6</v>
      </c>
      <c r="O746" s="23">
        <v>378.2</v>
      </c>
      <c r="P746" s="34">
        <f t="shared" si="707"/>
        <v>3.1886307995461875E-2</v>
      </c>
      <c r="Q746" s="34">
        <f t="shared" si="708"/>
        <v>3.1886307995461875E-2</v>
      </c>
      <c r="R746" s="35">
        <f t="shared" si="709"/>
        <v>3.1886307995461875E-2</v>
      </c>
      <c r="S746" s="35">
        <f t="shared" si="710"/>
        <v>3.0317935876224122E-2</v>
      </c>
      <c r="T746" s="35">
        <f t="shared" si="711"/>
        <v>2.9648399473171848E-2</v>
      </c>
      <c r="U746" s="35">
        <f t="shared" si="712"/>
        <v>3.2526664624467405E-2</v>
      </c>
      <c r="V746" s="35">
        <f t="shared" si="713"/>
        <v>4.0201074232199416E-2</v>
      </c>
      <c r="W746" s="35">
        <f t="shared" si="714"/>
        <v>4.3087728776929832E-2</v>
      </c>
      <c r="X746" s="35">
        <f t="shared" si="715"/>
        <v>4.6467743837716714E-2</v>
      </c>
      <c r="Y746" s="35">
        <f t="shared" si="716"/>
        <v>4.8134195387669908E-2</v>
      </c>
      <c r="Z746" s="4" t="s">
        <v>73</v>
      </c>
      <c r="AA746" s="6" t="s">
        <v>295</v>
      </c>
      <c r="AB746" s="5" t="s">
        <v>11</v>
      </c>
      <c r="AC746" s="30" t="s">
        <v>256</v>
      </c>
    </row>
    <row r="747" spans="1:29" ht="47.25">
      <c r="A747" t="s">
        <v>320</v>
      </c>
      <c r="B747" s="10" t="str">
        <f t="shared" ca="1" si="671"/>
        <v>Казахстан</v>
      </c>
      <c r="C747" s="4" t="s">
        <v>5</v>
      </c>
      <c r="D747" s="25" t="s">
        <v>6</v>
      </c>
      <c r="E747" s="10" t="str">
        <f t="shared" ca="1" si="672"/>
        <v xml:space="preserve">L Государственное управление и оборона; обязательное соц.страхование </v>
      </c>
      <c r="F747" s="22">
        <v>269.3922</v>
      </c>
      <c r="G747" s="22">
        <v>274.89</v>
      </c>
      <c r="H747" s="23">
        <v>280.5</v>
      </c>
      <c r="I747" s="23">
        <v>280.39999999999998</v>
      </c>
      <c r="J747" s="23">
        <v>318.2</v>
      </c>
      <c r="K747" s="23">
        <v>334.7</v>
      </c>
      <c r="L747" s="23">
        <v>330.4</v>
      </c>
      <c r="M747" s="23">
        <v>335.4</v>
      </c>
      <c r="N747" s="23">
        <v>343.7</v>
      </c>
      <c r="O747" s="23">
        <v>352.5</v>
      </c>
      <c r="P747" s="34">
        <f t="shared" si="707"/>
        <v>4.1873171314265246E-2</v>
      </c>
      <c r="Q747" s="34">
        <f t="shared" si="708"/>
        <v>4.187317131426524E-2</v>
      </c>
      <c r="R747" s="35">
        <f t="shared" si="709"/>
        <v>4.187317131426524E-2</v>
      </c>
      <c r="S747" s="35">
        <f t="shared" si="710"/>
        <v>4.1795227235463341E-2</v>
      </c>
      <c r="T747" s="35">
        <f t="shared" si="711"/>
        <v>4.5553455878142357E-2</v>
      </c>
      <c r="U747" s="35">
        <f t="shared" si="712"/>
        <v>4.6603915452950513E-2</v>
      </c>
      <c r="V747" s="35">
        <f t="shared" si="713"/>
        <v>4.5503374190882795E-2</v>
      </c>
      <c r="W747" s="35">
        <f t="shared" si="714"/>
        <v>4.5302897278314311E-2</v>
      </c>
      <c r="X747" s="35">
        <f t="shared" si="715"/>
        <v>4.5039378333398848E-2</v>
      </c>
      <c r="Y747" s="35">
        <f t="shared" si="716"/>
        <v>4.4863310085017566E-2</v>
      </c>
      <c r="Z747" s="4" t="s">
        <v>73</v>
      </c>
      <c r="AA747" s="6" t="s">
        <v>295</v>
      </c>
      <c r="AB747" s="5" t="s">
        <v>12</v>
      </c>
      <c r="AC747" s="30" t="s">
        <v>257</v>
      </c>
    </row>
    <row r="748" spans="1:29" customFormat="1" ht="15.75">
      <c r="A748" t="s">
        <v>320</v>
      </c>
      <c r="B748" s="10" t="str">
        <f t="shared" ca="1" si="671"/>
        <v>Казахстан</v>
      </c>
      <c r="C748" s="2" t="s">
        <v>5</v>
      </c>
      <c r="D748" s="18" t="s">
        <v>6</v>
      </c>
      <c r="E748" s="10" t="str">
        <f t="shared" ca="1" si="672"/>
        <v xml:space="preserve">M Образование </v>
      </c>
      <c r="F748" s="22">
        <v>553.47852</v>
      </c>
      <c r="G748" s="22">
        <v>564.774</v>
      </c>
      <c r="H748" s="23">
        <v>576.29999999999995</v>
      </c>
      <c r="I748" s="23">
        <v>589</v>
      </c>
      <c r="J748" s="23">
        <v>631.1</v>
      </c>
      <c r="K748" s="23">
        <v>666.2</v>
      </c>
      <c r="L748" s="23">
        <v>689.5</v>
      </c>
      <c r="M748" s="23">
        <v>720.5</v>
      </c>
      <c r="N748" s="23">
        <v>732.9</v>
      </c>
      <c r="O748" s="23">
        <v>754.3</v>
      </c>
      <c r="P748" s="34">
        <f t="shared" si="707"/>
        <v>8.6030333791126776E-2</v>
      </c>
      <c r="Q748" s="34">
        <f t="shared" si="708"/>
        <v>8.6030333791126776E-2</v>
      </c>
      <c r="R748" s="35">
        <f t="shared" si="709"/>
        <v>8.6030333791126762E-2</v>
      </c>
      <c r="S748" s="35">
        <f t="shared" si="710"/>
        <v>8.7793826111583123E-2</v>
      </c>
      <c r="T748" s="35">
        <f t="shared" si="711"/>
        <v>9.0348164691061106E-2</v>
      </c>
      <c r="U748" s="35">
        <f t="shared" si="712"/>
        <v>9.2762260157620652E-2</v>
      </c>
      <c r="V748" s="35">
        <f t="shared" si="713"/>
        <v>9.4959371987329566E-2</v>
      </c>
      <c r="W748" s="35">
        <f t="shared" si="714"/>
        <v>9.7318835685824279E-2</v>
      </c>
      <c r="X748" s="35">
        <f t="shared" si="715"/>
        <v>9.6041199827023624E-2</v>
      </c>
      <c r="Y748" s="35">
        <f t="shared" si="716"/>
        <v>9.6001119991854594E-2</v>
      </c>
      <c r="Z748" s="2" t="s">
        <v>73</v>
      </c>
      <c r="AA748" s="9" t="s">
        <v>295</v>
      </c>
      <c r="AB748" s="1" t="s">
        <v>13</v>
      </c>
      <c r="AC748" s="30" t="s">
        <v>254</v>
      </c>
    </row>
    <row r="749" spans="1:29" customFormat="1" ht="25.5">
      <c r="A749" t="s">
        <v>320</v>
      </c>
      <c r="B749" s="10" t="str">
        <f t="shared" ca="1" si="671"/>
        <v>Казахстан</v>
      </c>
      <c r="C749" s="2" t="s">
        <v>5</v>
      </c>
      <c r="D749" s="18" t="s">
        <v>6</v>
      </c>
      <c r="E749" s="10" t="str">
        <f t="shared" ca="1" si="672"/>
        <v xml:space="preserve">N Здравоохранение и социальная работа </v>
      </c>
      <c r="F749" s="22">
        <v>275.73084</v>
      </c>
      <c r="G749" s="22">
        <v>281.358</v>
      </c>
      <c r="H749" s="23">
        <v>287.10000000000002</v>
      </c>
      <c r="I749" s="23">
        <v>292.60000000000002</v>
      </c>
      <c r="J749" s="23">
        <v>299.7</v>
      </c>
      <c r="K749" s="23">
        <v>318.7</v>
      </c>
      <c r="L749" s="23">
        <v>328.2</v>
      </c>
      <c r="M749" s="23">
        <v>331.5</v>
      </c>
      <c r="N749" s="23">
        <v>335.9</v>
      </c>
      <c r="O749" s="23">
        <v>347.3</v>
      </c>
      <c r="P749" s="34">
        <f t="shared" si="707"/>
        <v>4.2858422404012664E-2</v>
      </c>
      <c r="Q749" s="34">
        <f t="shared" si="708"/>
        <v>4.2858422404012664E-2</v>
      </c>
      <c r="R749" s="35">
        <f t="shared" si="709"/>
        <v>4.2858422404012664E-2</v>
      </c>
      <c r="S749" s="35">
        <f t="shared" si="710"/>
        <v>4.3613707165109039E-2</v>
      </c>
      <c r="T749" s="35">
        <f t="shared" si="711"/>
        <v>4.290499914104106E-2</v>
      </c>
      <c r="U749" s="35">
        <f t="shared" si="712"/>
        <v>4.4376061711548634E-2</v>
      </c>
      <c r="V749" s="35">
        <f t="shared" si="713"/>
        <v>4.5200385621815178E-2</v>
      </c>
      <c r="W749" s="35">
        <f t="shared" si="714"/>
        <v>4.4776119402985072E-2</v>
      </c>
      <c r="X749" s="35">
        <f t="shared" si="715"/>
        <v>4.4017245220217265E-2</v>
      </c>
      <c r="Y749" s="35">
        <f t="shared" si="716"/>
        <v>4.4201496716387519E-2</v>
      </c>
      <c r="Z749" s="2" t="s">
        <v>73</v>
      </c>
      <c r="AA749" s="9" t="s">
        <v>295</v>
      </c>
      <c r="AB749" s="1" t="s">
        <v>14</v>
      </c>
      <c r="AC749" s="30" t="s">
        <v>255</v>
      </c>
    </row>
    <row r="750" spans="1:29" ht="30">
      <c r="A750" t="s">
        <v>320</v>
      </c>
      <c r="B750" s="10" t="str">
        <f t="shared" ca="1" si="671"/>
        <v>Казахстан</v>
      </c>
      <c r="C750" s="4" t="s">
        <v>5</v>
      </c>
      <c r="D750" s="25" t="s">
        <v>6</v>
      </c>
      <c r="E750" s="10" t="str">
        <f t="shared" ca="1" si="672"/>
        <v>O Прочие виды коммунальных, социальных и личных услуг</v>
      </c>
      <c r="F750" s="22">
        <v>175.84923999999998</v>
      </c>
      <c r="G750" s="22">
        <v>179.43799999999999</v>
      </c>
      <c r="H750" s="23">
        <v>183.1</v>
      </c>
      <c r="I750" s="23">
        <v>186.3</v>
      </c>
      <c r="J750" s="23">
        <v>196.3</v>
      </c>
      <c r="K750" s="23">
        <v>201.3</v>
      </c>
      <c r="L750" s="23">
        <v>203</v>
      </c>
      <c r="M750" s="23">
        <v>198.2</v>
      </c>
      <c r="N750" s="23">
        <v>197.4</v>
      </c>
      <c r="O750" s="23">
        <v>205.4</v>
      </c>
      <c r="P750" s="34">
        <f t="shared" si="707"/>
        <v>2.7333253717083655E-2</v>
      </c>
      <c r="Q750" s="34">
        <f t="shared" si="708"/>
        <v>2.7333253717083658E-2</v>
      </c>
      <c r="R750" s="35">
        <f t="shared" si="709"/>
        <v>2.7333253717083655E-2</v>
      </c>
      <c r="S750" s="35">
        <f t="shared" si="710"/>
        <v>2.7769082860081389E-2</v>
      </c>
      <c r="T750" s="35">
        <f t="shared" si="711"/>
        <v>2.8102273377999202E-2</v>
      </c>
      <c r="U750" s="35">
        <f t="shared" si="712"/>
        <v>2.8029184884012365E-2</v>
      </c>
      <c r="V750" s="35">
        <f t="shared" si="713"/>
        <v>2.7957581600330534E-2</v>
      </c>
      <c r="W750" s="35">
        <f t="shared" si="714"/>
        <v>2.6771121766731951E-2</v>
      </c>
      <c r="X750" s="35">
        <f t="shared" si="715"/>
        <v>2.5867830325903212E-2</v>
      </c>
      <c r="Y750" s="35">
        <f t="shared" si="716"/>
        <v>2.614162806088683E-2</v>
      </c>
      <c r="Z750" s="4" t="s">
        <v>73</v>
      </c>
      <c r="AA750" s="6" t="s">
        <v>295</v>
      </c>
      <c r="AB750" s="49" t="s">
        <v>266</v>
      </c>
      <c r="AC750" s="49" t="s">
        <v>315</v>
      </c>
    </row>
    <row r="751" spans="1:29" customFormat="1" ht="31.5">
      <c r="A751" t="s">
        <v>320</v>
      </c>
      <c r="B751" s="10" t="str">
        <f t="shared" ca="1" si="671"/>
        <v>Казахстан</v>
      </c>
      <c r="C751" s="2" t="s">
        <v>5</v>
      </c>
      <c r="D751" s="18" t="s">
        <v>6</v>
      </c>
      <c r="E751" s="10" t="str">
        <f t="shared" ca="1" si="672"/>
        <v>Q Экс-территориальные организации и органы</v>
      </c>
      <c r="F751" s="22">
        <v>9.604E-2</v>
      </c>
      <c r="G751" s="22">
        <v>9.8000000000000004E-2</v>
      </c>
      <c r="H751" s="23">
        <v>0.1</v>
      </c>
      <c r="I751" s="23">
        <v>0.3</v>
      </c>
      <c r="J751" s="23">
        <v>0.3</v>
      </c>
      <c r="K751" s="23">
        <v>0.5</v>
      </c>
      <c r="L751" s="23">
        <v>0.3</v>
      </c>
      <c r="M751" s="23">
        <v>0.2</v>
      </c>
      <c r="N751" s="23">
        <v>0.1</v>
      </c>
      <c r="O751" s="23">
        <v>0.1</v>
      </c>
      <c r="P751" s="34">
        <f t="shared" si="707"/>
        <v>1.492804681435481E-5</v>
      </c>
      <c r="Q751" s="41">
        <f t="shared" si="708"/>
        <v>1.4928046814354812E-5</v>
      </c>
      <c r="R751" s="40">
        <f t="shared" si="709"/>
        <v>1.492804681435481E-5</v>
      </c>
      <c r="S751" s="40">
        <f t="shared" si="710"/>
        <v>4.4716719581451503E-5</v>
      </c>
      <c r="T751" s="35">
        <f t="shared" si="711"/>
        <v>4.2947947088129188E-5</v>
      </c>
      <c r="U751" s="35">
        <f t="shared" si="712"/>
        <v>6.9620429418808659E-5</v>
      </c>
      <c r="V751" s="35">
        <f t="shared" si="713"/>
        <v>4.1316623054675665E-5</v>
      </c>
      <c r="W751" s="35">
        <f t="shared" si="714"/>
        <v>2.7014250016883907E-5</v>
      </c>
      <c r="X751" s="35">
        <f t="shared" si="715"/>
        <v>1.3104270681815204E-5</v>
      </c>
      <c r="Y751" s="35">
        <f t="shared" si="716"/>
        <v>1.2727180165962431E-5</v>
      </c>
      <c r="Z751" s="2" t="s">
        <v>73</v>
      </c>
      <c r="AA751" s="9" t="s">
        <v>295</v>
      </c>
      <c r="AB751" s="1" t="s">
        <v>264</v>
      </c>
      <c r="AC751" s="1" t="s">
        <v>316</v>
      </c>
    </row>
    <row r="752" spans="1:29" ht="15.75" hidden="1">
      <c r="A752" t="s">
        <v>319</v>
      </c>
      <c r="B752" s="10" t="str">
        <f t="shared" ca="1" si="671"/>
        <v>Корея</v>
      </c>
      <c r="C752" s="10" t="s">
        <v>5</v>
      </c>
      <c r="D752" s="25" t="s">
        <v>6</v>
      </c>
      <c r="E752" s="10" t="str">
        <f t="shared" ca="1" si="672"/>
        <v xml:space="preserve">Итого </v>
      </c>
      <c r="F752" s="23">
        <v>20281</v>
      </c>
      <c r="G752" s="26">
        <v>21156</v>
      </c>
      <c r="H752" s="23">
        <v>21572</v>
      </c>
      <c r="I752" s="23">
        <v>22169</v>
      </c>
      <c r="J752" s="23">
        <v>22139</v>
      </c>
      <c r="K752" s="23">
        <v>22557</v>
      </c>
      <c r="L752" s="23">
        <v>22856</v>
      </c>
      <c r="M752" s="23">
        <v>23151</v>
      </c>
      <c r="N752" s="23">
        <v>23433</v>
      </c>
      <c r="O752" s="23">
        <v>23577</v>
      </c>
      <c r="P752" s="35">
        <f t="shared" ref="P752:Y752" si="717">F752/F$752</f>
        <v>1</v>
      </c>
      <c r="Q752" s="40">
        <f t="shared" si="717"/>
        <v>1</v>
      </c>
      <c r="R752" s="40">
        <f t="shared" si="717"/>
        <v>1</v>
      </c>
      <c r="S752" s="40">
        <f t="shared" si="717"/>
        <v>1</v>
      </c>
      <c r="T752" s="35">
        <f t="shared" si="717"/>
        <v>1</v>
      </c>
      <c r="U752" s="35">
        <f t="shared" si="717"/>
        <v>1</v>
      </c>
      <c r="V752" s="35">
        <f t="shared" si="717"/>
        <v>1</v>
      </c>
      <c r="W752" s="35">
        <f t="shared" si="717"/>
        <v>1</v>
      </c>
      <c r="X752" s="35">
        <f t="shared" si="717"/>
        <v>1</v>
      </c>
      <c r="Y752" s="35">
        <f t="shared" si="717"/>
        <v>1</v>
      </c>
      <c r="Z752" s="10" t="s">
        <v>74</v>
      </c>
      <c r="AA752" s="9" t="s">
        <v>296</v>
      </c>
      <c r="AB752" s="5" t="s">
        <v>262</v>
      </c>
      <c r="AC752" s="30" t="s">
        <v>260</v>
      </c>
    </row>
    <row r="753" spans="1:29" ht="31.5" hidden="1">
      <c r="A753" t="s">
        <v>319</v>
      </c>
      <c r="B753" s="10" t="str">
        <f t="shared" ca="1" si="671"/>
        <v>Корея</v>
      </c>
      <c r="C753" s="43" t="s">
        <v>5</v>
      </c>
      <c r="D753" s="25" t="s">
        <v>6</v>
      </c>
      <c r="E753" s="10" t="str">
        <f t="shared" ca="1" si="672"/>
        <v>E Электро-, газо- и водоснабжение</v>
      </c>
      <c r="F753" s="23">
        <v>61</v>
      </c>
      <c r="G753" s="26">
        <v>64</v>
      </c>
      <c r="H753" s="23">
        <v>58</v>
      </c>
      <c r="I753" s="23">
        <v>52</v>
      </c>
      <c r="J753" s="23">
        <v>76</v>
      </c>
      <c r="K753" s="23">
        <v>72</v>
      </c>
      <c r="L753" s="23">
        <v>71</v>
      </c>
      <c r="M753" s="23">
        <v>76</v>
      </c>
      <c r="N753" s="23">
        <v>86</v>
      </c>
      <c r="O753" s="23">
        <v>90</v>
      </c>
      <c r="P753" s="35">
        <f t="shared" ref="P753:P763" si="718">F753/F$752</f>
        <v>3.0077412356392685E-3</v>
      </c>
      <c r="Q753" s="40">
        <f t="shared" ref="Q753:Q763" si="719">G753/G$752</f>
        <v>3.0251465305350727E-3</v>
      </c>
      <c r="R753" s="40">
        <f t="shared" ref="R753:R763" si="720">H753/H$752</f>
        <v>2.688670498794734E-3</v>
      </c>
      <c r="S753" s="40">
        <f t="shared" ref="S753:S763" si="721">I753/I$752</f>
        <v>2.3456177545220806E-3</v>
      </c>
      <c r="T753" s="35">
        <f t="shared" ref="T753:T763" si="722">J753/J$752</f>
        <v>3.4328560458918651E-3</v>
      </c>
      <c r="U753" s="35">
        <f t="shared" ref="U753:U763" si="723">K753/K$752</f>
        <v>3.1919138183269052E-3</v>
      </c>
      <c r="V753" s="35">
        <f t="shared" ref="V753:V763" si="724">L753/L$752</f>
        <v>3.1064053202660134E-3</v>
      </c>
      <c r="W753" s="35">
        <f t="shared" ref="W753:W763" si="725">M753/M$752</f>
        <v>3.2827955595870588E-3</v>
      </c>
      <c r="X753" s="35">
        <f t="shared" ref="X753:X763" si="726">N753/N$752</f>
        <v>3.6700379806256134E-3</v>
      </c>
      <c r="Y753" s="35">
        <f t="shared" ref="Y753:Y763" si="727">O753/O$752</f>
        <v>3.817279552105866E-3</v>
      </c>
      <c r="Z753" s="43" t="s">
        <v>74</v>
      </c>
      <c r="AA753" s="6" t="s">
        <v>296</v>
      </c>
      <c r="AB753" s="5" t="s">
        <v>263</v>
      </c>
      <c r="AC753" s="5" t="s">
        <v>314</v>
      </c>
    </row>
    <row r="754" spans="1:29" ht="63" hidden="1">
      <c r="A754" t="s">
        <v>319</v>
      </c>
      <c r="B754" s="10" t="str">
        <f t="shared" ca="1" si="671"/>
        <v>Корея</v>
      </c>
      <c r="C754" s="6" t="s">
        <v>5</v>
      </c>
      <c r="D754" s="25" t="s">
        <v>6</v>
      </c>
      <c r="E754" s="10" t="str">
        <f t="shared" ca="1" si="672"/>
        <v xml:space="preserve">G Оптовая и розничная торговля; ремонт автомашин, мотоцивлов и продукция домохозяйств  </v>
      </c>
      <c r="F754" s="23">
        <v>3904</v>
      </c>
      <c r="G754" s="26">
        <v>3833</v>
      </c>
      <c r="H754" s="23">
        <v>3931</v>
      </c>
      <c r="I754" s="23">
        <v>3991</v>
      </c>
      <c r="J754" s="23">
        <v>3871</v>
      </c>
      <c r="K754" s="23">
        <v>3805</v>
      </c>
      <c r="L754" s="23">
        <v>3748</v>
      </c>
      <c r="M754" s="23">
        <v>3713</v>
      </c>
      <c r="N754" s="23">
        <v>3673</v>
      </c>
      <c r="O754" s="23">
        <v>3631</v>
      </c>
      <c r="P754" s="35">
        <f t="shared" si="718"/>
        <v>0.19249543908091318</v>
      </c>
      <c r="Q754" s="40">
        <f t="shared" si="719"/>
        <v>0.1811779164303271</v>
      </c>
      <c r="R754" s="40">
        <f t="shared" si="720"/>
        <v>0.18222696087520859</v>
      </c>
      <c r="S754" s="40">
        <f t="shared" si="721"/>
        <v>0.18002616265956967</v>
      </c>
      <c r="T754" s="35">
        <f t="shared" si="722"/>
        <v>0.17484981254799223</v>
      </c>
      <c r="U754" s="35">
        <f t="shared" si="723"/>
        <v>0.16868377887130381</v>
      </c>
      <c r="V754" s="35">
        <f t="shared" si="724"/>
        <v>0.16398319915995799</v>
      </c>
      <c r="W754" s="35">
        <f t="shared" si="725"/>
        <v>0.16038184095719407</v>
      </c>
      <c r="X754" s="35">
        <f t="shared" si="726"/>
        <v>0.15674476166090556</v>
      </c>
      <c r="Y754" s="35">
        <f t="shared" si="727"/>
        <v>0.15400602281884887</v>
      </c>
      <c r="Z754" s="6" t="s">
        <v>74</v>
      </c>
      <c r="AA754" s="6" t="s">
        <v>296</v>
      </c>
      <c r="AB754" s="5" t="s">
        <v>7</v>
      </c>
      <c r="AC754" s="30" t="s">
        <v>244</v>
      </c>
    </row>
    <row r="755" spans="1:29" ht="15.75" hidden="1">
      <c r="A755" t="s">
        <v>319</v>
      </c>
      <c r="B755" s="10" t="str">
        <f t="shared" ca="1" si="671"/>
        <v>Корея</v>
      </c>
      <c r="C755" s="4" t="s">
        <v>5</v>
      </c>
      <c r="D755" s="25" t="s">
        <v>6</v>
      </c>
      <c r="E755" s="10" t="str">
        <f t="shared" ca="1" si="672"/>
        <v>H Отели и рестораны</v>
      </c>
      <c r="F755" s="23">
        <v>1820</v>
      </c>
      <c r="G755" s="26">
        <v>1919</v>
      </c>
      <c r="H755" s="23">
        <v>1943</v>
      </c>
      <c r="I755" s="23">
        <v>2007</v>
      </c>
      <c r="J755" s="23">
        <v>1981</v>
      </c>
      <c r="K755" s="23">
        <v>2057</v>
      </c>
      <c r="L755" s="23">
        <v>2058</v>
      </c>
      <c r="M755" s="23">
        <v>2049</v>
      </c>
      <c r="N755" s="23">
        <v>2049</v>
      </c>
      <c r="O755" s="23">
        <v>2044</v>
      </c>
      <c r="P755" s="35">
        <f t="shared" si="718"/>
        <v>8.9739164735466698E-2</v>
      </c>
      <c r="Q755" s="40">
        <f t="shared" si="719"/>
        <v>9.070712800151258E-2</v>
      </c>
      <c r="R755" s="40">
        <f t="shared" si="720"/>
        <v>9.0070461709623587E-2</v>
      </c>
      <c r="S755" s="40">
        <f t="shared" si="721"/>
        <v>9.0531823717804147E-2</v>
      </c>
      <c r="T755" s="35">
        <f t="shared" si="722"/>
        <v>8.9480102985681376E-2</v>
      </c>
      <c r="U755" s="35">
        <f t="shared" si="723"/>
        <v>9.1191204504145057E-2</v>
      </c>
      <c r="V755" s="35">
        <f t="shared" si="724"/>
        <v>9.0042002100105004E-2</v>
      </c>
      <c r="W755" s="35">
        <f t="shared" si="725"/>
        <v>8.8505896073603735E-2</v>
      </c>
      <c r="X755" s="35">
        <f t="shared" si="726"/>
        <v>8.7440788631417229E-2</v>
      </c>
      <c r="Y755" s="35">
        <f t="shared" si="727"/>
        <v>8.6694660050048777E-2</v>
      </c>
      <c r="Z755" s="4" t="s">
        <v>74</v>
      </c>
      <c r="AA755" s="6" t="s">
        <v>296</v>
      </c>
      <c r="AB755" s="5" t="s">
        <v>8</v>
      </c>
      <c r="AC755" s="30" t="s">
        <v>245</v>
      </c>
    </row>
    <row r="756" spans="1:29" ht="31.5" hidden="1">
      <c r="A756" t="s">
        <v>319</v>
      </c>
      <c r="B756" s="10" t="str">
        <f t="shared" ca="1" si="671"/>
        <v>Корея</v>
      </c>
      <c r="C756" s="4" t="s">
        <v>5</v>
      </c>
      <c r="D756" s="25" t="s">
        <v>6</v>
      </c>
      <c r="E756" s="10" t="str">
        <f t="shared" ca="1" si="672"/>
        <v xml:space="preserve">I Транспорт, складское хозяйство и связь </v>
      </c>
      <c r="F756" s="23">
        <v>1202</v>
      </c>
      <c r="G756" s="26">
        <v>1260</v>
      </c>
      <c r="H756" s="23">
        <v>1322</v>
      </c>
      <c r="I756" s="23">
        <v>1371</v>
      </c>
      <c r="J756" s="23">
        <v>1333</v>
      </c>
      <c r="K756" s="23">
        <v>1376</v>
      </c>
      <c r="L756" s="23">
        <v>1429</v>
      </c>
      <c r="M756" s="23">
        <v>1470</v>
      </c>
      <c r="N756" s="23">
        <v>1498</v>
      </c>
      <c r="O756" s="23">
        <v>1875</v>
      </c>
      <c r="P756" s="35">
        <f t="shared" si="718"/>
        <v>5.9267294512104926E-2</v>
      </c>
      <c r="Q756" s="40">
        <f t="shared" si="719"/>
        <v>5.9557572319909248E-2</v>
      </c>
      <c r="R756" s="40">
        <f t="shared" si="720"/>
        <v>6.1283144817355834E-2</v>
      </c>
      <c r="S756" s="40">
        <f t="shared" si="721"/>
        <v>6.1843114258649468E-2</v>
      </c>
      <c r="T756" s="35">
        <f t="shared" si="722"/>
        <v>6.0210488278603369E-2</v>
      </c>
      <c r="U756" s="35">
        <f t="shared" si="723"/>
        <v>6.1001019639136407E-2</v>
      </c>
      <c r="V756" s="35">
        <f t="shared" si="724"/>
        <v>6.252187609380469E-2</v>
      </c>
      <c r="W756" s="35">
        <f t="shared" si="725"/>
        <v>6.3496177270960213E-2</v>
      </c>
      <c r="X756" s="35">
        <f t="shared" si="726"/>
        <v>6.3926940639269403E-2</v>
      </c>
      <c r="Y756" s="35">
        <f t="shared" si="727"/>
        <v>7.9526657335538875E-2</v>
      </c>
      <c r="Z756" s="4" t="s">
        <v>74</v>
      </c>
      <c r="AA756" s="6" t="s">
        <v>296</v>
      </c>
      <c r="AB756" s="5" t="s">
        <v>9</v>
      </c>
      <c r="AC756" s="30" t="s">
        <v>258</v>
      </c>
    </row>
    <row r="757" spans="1:29" ht="15.75" hidden="1">
      <c r="A757" t="s">
        <v>319</v>
      </c>
      <c r="B757" s="10" t="str">
        <f t="shared" ca="1" si="671"/>
        <v>Корея</v>
      </c>
      <c r="C757" s="4" t="s">
        <v>5</v>
      </c>
      <c r="D757" s="25" t="s">
        <v>6</v>
      </c>
      <c r="E757" s="10" t="str">
        <f t="shared" ca="1" si="672"/>
        <v xml:space="preserve">J Финансовое посредничество </v>
      </c>
      <c r="F757" s="23">
        <v>723</v>
      </c>
      <c r="G757" s="26">
        <v>752</v>
      </c>
      <c r="H757" s="23">
        <v>760</v>
      </c>
      <c r="I757" s="23">
        <v>734</v>
      </c>
      <c r="J757" s="23">
        <v>751</v>
      </c>
      <c r="K757" s="23">
        <v>738</v>
      </c>
      <c r="L757" s="23">
        <v>746</v>
      </c>
      <c r="M757" s="23">
        <v>786</v>
      </c>
      <c r="N757" s="23">
        <v>806</v>
      </c>
      <c r="O757" s="23">
        <v>821</v>
      </c>
      <c r="P757" s="35">
        <f t="shared" si="718"/>
        <v>3.5649129727331003E-2</v>
      </c>
      <c r="Q757" s="40">
        <f t="shared" si="719"/>
        <v>3.5545471733787103E-2</v>
      </c>
      <c r="R757" s="40">
        <f t="shared" si="720"/>
        <v>3.5230854811793062E-2</v>
      </c>
      <c r="S757" s="40">
        <f t="shared" si="721"/>
        <v>3.3109296765753977E-2</v>
      </c>
      <c r="T757" s="35">
        <f t="shared" si="722"/>
        <v>3.3922038032431455E-2</v>
      </c>
      <c r="U757" s="35">
        <f t="shared" si="723"/>
        <v>3.2717116637850777E-2</v>
      </c>
      <c r="V757" s="35">
        <f t="shared" si="724"/>
        <v>3.2639131956597831E-2</v>
      </c>
      <c r="W757" s="35">
        <f t="shared" si="725"/>
        <v>3.3951017234676688E-2</v>
      </c>
      <c r="X757" s="35">
        <f t="shared" si="726"/>
        <v>3.4395937353305171E-2</v>
      </c>
      <c r="Y757" s="35">
        <f t="shared" si="727"/>
        <v>3.4822072358654622E-2</v>
      </c>
      <c r="Z757" s="4" t="s">
        <v>74</v>
      </c>
      <c r="AA757" s="6" t="s">
        <v>296</v>
      </c>
      <c r="AB757" s="5" t="s">
        <v>10</v>
      </c>
      <c r="AC757" s="30" t="s">
        <v>259</v>
      </c>
    </row>
    <row r="758" spans="1:29" ht="31.5" hidden="1">
      <c r="A758" t="s">
        <v>319</v>
      </c>
      <c r="B758" s="10" t="str">
        <f t="shared" ca="1" si="671"/>
        <v>Корея</v>
      </c>
      <c r="C758" s="4" t="s">
        <v>5</v>
      </c>
      <c r="D758" s="25" t="s">
        <v>6</v>
      </c>
      <c r="E758" s="10" t="str">
        <f t="shared" ca="1" si="672"/>
        <v xml:space="preserve">K Недвижимость, аренда и деловая активность </v>
      </c>
      <c r="F758" s="23">
        <v>1202</v>
      </c>
      <c r="G758" s="26">
        <v>1361</v>
      </c>
      <c r="H758" s="23">
        <v>1530</v>
      </c>
      <c r="I758" s="23">
        <v>1664</v>
      </c>
      <c r="J758" s="23">
        <v>1726</v>
      </c>
      <c r="K758" s="23">
        <v>1914</v>
      </c>
      <c r="L758" s="23">
        <v>2037</v>
      </c>
      <c r="M758" s="23">
        <v>2168</v>
      </c>
      <c r="N758" s="23">
        <v>2350</v>
      </c>
      <c r="O758" s="23">
        <v>2219</v>
      </c>
      <c r="P758" s="35">
        <f t="shared" si="718"/>
        <v>5.9267294512104926E-2</v>
      </c>
      <c r="Q758" s="40">
        <f t="shared" si="719"/>
        <v>6.4331631688409913E-2</v>
      </c>
      <c r="R758" s="40">
        <f t="shared" si="720"/>
        <v>7.0925273502688665E-2</v>
      </c>
      <c r="S758" s="40">
        <f t="shared" si="721"/>
        <v>7.5059768144706579E-2</v>
      </c>
      <c r="T758" s="35">
        <f t="shared" si="722"/>
        <v>7.7961967568544205E-2</v>
      </c>
      <c r="U758" s="35">
        <f t="shared" si="723"/>
        <v>8.4851709003856898E-2</v>
      </c>
      <c r="V758" s="35">
        <f t="shared" si="724"/>
        <v>8.9123206160308013E-2</v>
      </c>
      <c r="W758" s="35">
        <f t="shared" si="725"/>
        <v>9.3646062805062422E-2</v>
      </c>
      <c r="X758" s="35">
        <f t="shared" si="726"/>
        <v>0.10028592156360688</v>
      </c>
      <c r="Y758" s="35">
        <f t="shared" si="727"/>
        <v>9.4117148068032411E-2</v>
      </c>
      <c r="Z758" s="4" t="s">
        <v>74</v>
      </c>
      <c r="AA758" s="6" t="s">
        <v>296</v>
      </c>
      <c r="AB758" s="5" t="s">
        <v>11</v>
      </c>
      <c r="AC758" s="30" t="s">
        <v>256</v>
      </c>
    </row>
    <row r="759" spans="1:29" ht="47.25" hidden="1">
      <c r="A759" t="s">
        <v>319</v>
      </c>
      <c r="B759" s="10" t="str">
        <f t="shared" ca="1" si="671"/>
        <v>Корея</v>
      </c>
      <c r="C759" s="4" t="s">
        <v>5</v>
      </c>
      <c r="D759" s="25" t="s">
        <v>6</v>
      </c>
      <c r="E759" s="10" t="str">
        <f t="shared" ca="1" si="672"/>
        <v xml:space="preserve">L Государственное управление и оборона; обязательное соц.страхование </v>
      </c>
      <c r="F759" s="23">
        <v>870</v>
      </c>
      <c r="G759" s="26">
        <v>758</v>
      </c>
      <c r="H759" s="23">
        <v>701</v>
      </c>
      <c r="I759" s="23">
        <v>702</v>
      </c>
      <c r="J759" s="23">
        <v>757</v>
      </c>
      <c r="K759" s="23">
        <v>768</v>
      </c>
      <c r="L759" s="23">
        <v>791</v>
      </c>
      <c r="M759" s="23">
        <v>801</v>
      </c>
      <c r="N759" s="23">
        <v>797</v>
      </c>
      <c r="O759" s="23">
        <v>840</v>
      </c>
      <c r="P759" s="35">
        <f t="shared" si="718"/>
        <v>4.2897293032887925E-2</v>
      </c>
      <c r="Q759" s="40">
        <f t="shared" si="719"/>
        <v>3.5829079221024768E-2</v>
      </c>
      <c r="R759" s="40">
        <f t="shared" si="720"/>
        <v>3.249582792508808E-2</v>
      </c>
      <c r="S759" s="40">
        <f t="shared" si="721"/>
        <v>3.1665839686048088E-2</v>
      </c>
      <c r="T759" s="35">
        <f t="shared" si="722"/>
        <v>3.4193052983422921E-2</v>
      </c>
      <c r="U759" s="35">
        <f t="shared" si="723"/>
        <v>3.4047080728820324E-2</v>
      </c>
      <c r="V759" s="35">
        <f t="shared" si="724"/>
        <v>3.4607980399019952E-2</v>
      </c>
      <c r="W759" s="35">
        <f t="shared" si="725"/>
        <v>3.4598937410910975E-2</v>
      </c>
      <c r="X759" s="35">
        <f t="shared" si="726"/>
        <v>3.4011863611146671E-2</v>
      </c>
      <c r="Y759" s="35">
        <f t="shared" si="727"/>
        <v>3.5627942486321416E-2</v>
      </c>
      <c r="Z759" s="4" t="s">
        <v>74</v>
      </c>
      <c r="AA759" s="6" t="s">
        <v>296</v>
      </c>
      <c r="AB759" s="5" t="s">
        <v>12</v>
      </c>
      <c r="AC759" s="30" t="s">
        <v>257</v>
      </c>
    </row>
    <row r="760" spans="1:29" customFormat="1" ht="15.75" hidden="1">
      <c r="A760" t="s">
        <v>319</v>
      </c>
      <c r="B760" s="10" t="str">
        <f t="shared" ca="1" si="671"/>
        <v>Корея</v>
      </c>
      <c r="C760" s="2" t="s">
        <v>5</v>
      </c>
      <c r="D760" s="18" t="s">
        <v>6</v>
      </c>
      <c r="E760" s="10" t="str">
        <f t="shared" ca="1" si="672"/>
        <v xml:space="preserve">M Образование </v>
      </c>
      <c r="F760" s="23">
        <v>1122</v>
      </c>
      <c r="G760" s="26">
        <v>1191</v>
      </c>
      <c r="H760" s="23">
        <v>1236</v>
      </c>
      <c r="I760" s="23">
        <v>1335</v>
      </c>
      <c r="J760" s="23">
        <v>1484</v>
      </c>
      <c r="K760" s="23">
        <v>1506</v>
      </c>
      <c r="L760" s="23">
        <v>1568</v>
      </c>
      <c r="M760" s="23">
        <v>1658</v>
      </c>
      <c r="N760" s="23">
        <v>1740</v>
      </c>
      <c r="O760" s="23">
        <v>1784</v>
      </c>
      <c r="P760" s="35">
        <f t="shared" si="718"/>
        <v>5.5322715842414084E-2</v>
      </c>
      <c r="Q760" s="40">
        <f t="shared" si="719"/>
        <v>5.6296086216676124E-2</v>
      </c>
      <c r="R760" s="40">
        <f t="shared" si="720"/>
        <v>5.7296495457073986E-2</v>
      </c>
      <c r="S760" s="40">
        <f t="shared" si="721"/>
        <v>6.0219225043980334E-2</v>
      </c>
      <c r="T760" s="35">
        <f t="shared" si="722"/>
        <v>6.7031031211888525E-2</v>
      </c>
      <c r="U760" s="35">
        <f t="shared" si="723"/>
        <v>6.6764197366671094E-2</v>
      </c>
      <c r="V760" s="35">
        <f t="shared" si="724"/>
        <v>6.8603430171508578E-2</v>
      </c>
      <c r="W760" s="35">
        <f t="shared" si="725"/>
        <v>7.1616776813096625E-2</v>
      </c>
      <c r="X760" s="35">
        <f t="shared" si="726"/>
        <v>7.425425681730892E-2</v>
      </c>
      <c r="Y760" s="35">
        <f t="shared" si="727"/>
        <v>7.5666963566187392E-2</v>
      </c>
      <c r="Z760" s="2" t="s">
        <v>74</v>
      </c>
      <c r="AA760" s="9" t="s">
        <v>296</v>
      </c>
      <c r="AB760" s="1" t="s">
        <v>13</v>
      </c>
      <c r="AC760" s="30" t="s">
        <v>254</v>
      </c>
    </row>
    <row r="761" spans="1:29" customFormat="1" ht="25.5" hidden="1">
      <c r="A761" t="s">
        <v>319</v>
      </c>
      <c r="B761" s="10" t="str">
        <f t="shared" ca="1" si="671"/>
        <v>Корея</v>
      </c>
      <c r="C761" s="2" t="s">
        <v>5</v>
      </c>
      <c r="D761" s="18" t="s">
        <v>6</v>
      </c>
      <c r="E761" s="10" t="str">
        <f t="shared" ca="1" si="672"/>
        <v xml:space="preserve">N Здравоохранение и социальная работа </v>
      </c>
      <c r="F761" s="23">
        <v>380</v>
      </c>
      <c r="G761" s="26">
        <v>428</v>
      </c>
      <c r="H761" s="23">
        <v>484</v>
      </c>
      <c r="I761" s="23">
        <v>551</v>
      </c>
      <c r="J761" s="23">
        <v>539</v>
      </c>
      <c r="K761" s="23">
        <v>594</v>
      </c>
      <c r="L761" s="23">
        <v>646</v>
      </c>
      <c r="M761" s="23">
        <v>686</v>
      </c>
      <c r="N761" s="23">
        <v>740</v>
      </c>
      <c r="O761" s="23">
        <v>842</v>
      </c>
      <c r="P761" s="35">
        <f t="shared" si="718"/>
        <v>1.8736748681031506E-2</v>
      </c>
      <c r="Q761" s="40">
        <f t="shared" si="719"/>
        <v>2.0230667422953298E-2</v>
      </c>
      <c r="R761" s="40">
        <f t="shared" si="720"/>
        <v>2.2436491748562951E-2</v>
      </c>
      <c r="S761" s="40">
        <f t="shared" si="721"/>
        <v>2.485452659118589E-2</v>
      </c>
      <c r="T761" s="35">
        <f t="shared" si="722"/>
        <v>2.4346176430733096E-2</v>
      </c>
      <c r="U761" s="35">
        <f t="shared" si="723"/>
        <v>2.6333289001196969E-2</v>
      </c>
      <c r="V761" s="35">
        <f t="shared" si="724"/>
        <v>2.8263913195659782E-2</v>
      </c>
      <c r="W761" s="35">
        <f t="shared" si="725"/>
        <v>2.963154939311477E-2</v>
      </c>
      <c r="X761" s="35">
        <f t="shared" si="726"/>
        <v>3.1579396577476208E-2</v>
      </c>
      <c r="Y761" s="35">
        <f t="shared" si="727"/>
        <v>3.5712770920812653E-2</v>
      </c>
      <c r="Z761" s="2" t="s">
        <v>74</v>
      </c>
      <c r="AA761" s="9" t="s">
        <v>296</v>
      </c>
      <c r="AB761" s="1" t="s">
        <v>14</v>
      </c>
      <c r="AC761" s="30" t="s">
        <v>255</v>
      </c>
    </row>
    <row r="762" spans="1:29" ht="30" hidden="1">
      <c r="A762" t="s">
        <v>319</v>
      </c>
      <c r="B762" s="10" t="str">
        <f t="shared" ca="1" si="671"/>
        <v>Корея</v>
      </c>
      <c r="C762" s="4" t="s">
        <v>5</v>
      </c>
      <c r="D762" s="25" t="s">
        <v>6</v>
      </c>
      <c r="E762" s="10" t="str">
        <f t="shared" ca="1" si="672"/>
        <v>O Прочие виды коммунальных, социальных и личных услуг</v>
      </c>
      <c r="F762" s="23">
        <v>926</v>
      </c>
      <c r="G762" s="26">
        <v>1251</v>
      </c>
      <c r="H762" s="23">
        <v>1368</v>
      </c>
      <c r="I762" s="23">
        <v>1456</v>
      </c>
      <c r="J762" s="23">
        <v>1419</v>
      </c>
      <c r="K762" s="23">
        <v>1627</v>
      </c>
      <c r="L762" s="23">
        <v>1727</v>
      </c>
      <c r="M762" s="23">
        <v>1781</v>
      </c>
      <c r="N762" s="23">
        <v>1724</v>
      </c>
      <c r="O762" s="23">
        <v>1782</v>
      </c>
      <c r="P762" s="35">
        <f t="shared" si="718"/>
        <v>4.5658498101671517E-2</v>
      </c>
      <c r="Q762" s="40">
        <f t="shared" si="719"/>
        <v>5.9132161089052754E-2</v>
      </c>
      <c r="R762" s="40">
        <f t="shared" si="720"/>
        <v>6.3415538661227511E-2</v>
      </c>
      <c r="S762" s="40">
        <f t="shared" si="721"/>
        <v>6.5677297126618253E-2</v>
      </c>
      <c r="T762" s="35">
        <f t="shared" si="722"/>
        <v>6.4095035909481013E-2</v>
      </c>
      <c r="U762" s="35">
        <f t="shared" si="723"/>
        <v>7.2128385866914932E-2</v>
      </c>
      <c r="V762" s="35">
        <f t="shared" si="724"/>
        <v>7.5560028001400076E-2</v>
      </c>
      <c r="W762" s="35">
        <f t="shared" si="725"/>
        <v>7.6929722258217786E-2</v>
      </c>
      <c r="X762" s="35">
        <f t="shared" si="726"/>
        <v>7.3571459053471594E-2</v>
      </c>
      <c r="Y762" s="35">
        <f t="shared" si="727"/>
        <v>7.5582135131696149E-2</v>
      </c>
      <c r="Z762" s="4" t="s">
        <v>74</v>
      </c>
      <c r="AA762" s="6" t="s">
        <v>296</v>
      </c>
      <c r="AB762" s="49" t="s">
        <v>266</v>
      </c>
      <c r="AC762" s="49" t="s">
        <v>315</v>
      </c>
    </row>
    <row r="763" spans="1:29" customFormat="1" ht="31.5" hidden="1">
      <c r="A763" t="s">
        <v>319</v>
      </c>
      <c r="B763" s="10" t="str">
        <f t="shared" ca="1" si="671"/>
        <v>Корея</v>
      </c>
      <c r="C763" s="2" t="s">
        <v>5</v>
      </c>
      <c r="D763" s="18" t="s">
        <v>6</v>
      </c>
      <c r="E763" s="10" t="str">
        <f t="shared" ca="1" si="672"/>
        <v>Q Экс-территориальные организации и органы</v>
      </c>
      <c r="F763" s="23">
        <v>18</v>
      </c>
      <c r="G763" s="26">
        <v>19</v>
      </c>
      <c r="H763" s="23">
        <v>16</v>
      </c>
      <c r="I763" s="23">
        <v>18</v>
      </c>
      <c r="J763" s="23">
        <v>22</v>
      </c>
      <c r="K763" s="23">
        <v>24</v>
      </c>
      <c r="L763" s="23">
        <v>24</v>
      </c>
      <c r="M763" s="23">
        <v>20</v>
      </c>
      <c r="N763" s="23">
        <v>15</v>
      </c>
      <c r="O763" s="23">
        <v>16</v>
      </c>
      <c r="P763" s="35">
        <f t="shared" si="718"/>
        <v>8.875302006804398E-4</v>
      </c>
      <c r="Q763" s="40">
        <f t="shared" si="719"/>
        <v>8.9809037625259976E-4</v>
      </c>
      <c r="R763" s="40">
        <f t="shared" si="720"/>
        <v>7.4170220656406458E-4</v>
      </c>
      <c r="S763" s="40">
        <f t="shared" si="721"/>
        <v>8.1194460733456631E-4</v>
      </c>
      <c r="T763" s="35">
        <f t="shared" si="722"/>
        <v>9.9372148696869772E-4</v>
      </c>
      <c r="U763" s="35">
        <f t="shared" si="723"/>
        <v>1.0639712727756351E-3</v>
      </c>
      <c r="V763" s="35">
        <f t="shared" si="724"/>
        <v>1.0500525026251313E-3</v>
      </c>
      <c r="W763" s="35">
        <f t="shared" si="725"/>
        <v>8.6389356831238393E-4</v>
      </c>
      <c r="X763" s="35">
        <f t="shared" si="726"/>
        <v>6.4012290359749069E-4</v>
      </c>
      <c r="Y763" s="35">
        <f t="shared" si="727"/>
        <v>6.7862747592993176E-4</v>
      </c>
      <c r="Z763" s="2" t="s">
        <v>74</v>
      </c>
      <c r="AA763" s="9" t="s">
        <v>296</v>
      </c>
      <c r="AB763" s="1" t="s">
        <v>264</v>
      </c>
      <c r="AC763" s="1" t="s">
        <v>316</v>
      </c>
    </row>
    <row r="764" spans="1:29" ht="15.75" hidden="1">
      <c r="A764" t="s">
        <v>319</v>
      </c>
      <c r="B764" s="10" t="str">
        <f t="shared" ca="1" si="671"/>
        <v>Кувейт</v>
      </c>
      <c r="C764" s="10" t="s">
        <v>18</v>
      </c>
      <c r="D764" s="21" t="s">
        <v>6</v>
      </c>
      <c r="E764" s="10" t="str">
        <f t="shared" ca="1" si="672"/>
        <v xml:space="preserve">Итого </v>
      </c>
      <c r="F764" s="22">
        <v>997.33716044668563</v>
      </c>
      <c r="G764" s="22">
        <v>1017.6909800476384</v>
      </c>
      <c r="H764" s="22">
        <v>1038.46018372208</v>
      </c>
      <c r="I764" s="22">
        <v>1059.653248696</v>
      </c>
      <c r="J764" s="22">
        <v>1081.2788252</v>
      </c>
      <c r="K764" s="22">
        <v>1103.34574</v>
      </c>
      <c r="L764" s="23">
        <v>1125.8630000000001</v>
      </c>
      <c r="M764" s="24">
        <v>1103.34574</v>
      </c>
      <c r="N764" s="24">
        <v>1081.2788252</v>
      </c>
      <c r="O764" s="24">
        <v>1059.653248696</v>
      </c>
      <c r="P764" s="34">
        <f t="shared" ref="P764:Y764" si="728">F764/F$764</f>
        <v>1</v>
      </c>
      <c r="Q764" s="34">
        <f t="shared" si="728"/>
        <v>1</v>
      </c>
      <c r="R764" s="34">
        <f t="shared" si="728"/>
        <v>1</v>
      </c>
      <c r="S764" s="34">
        <f t="shared" si="728"/>
        <v>1</v>
      </c>
      <c r="T764" s="34">
        <f t="shared" si="728"/>
        <v>1</v>
      </c>
      <c r="U764" s="34">
        <f t="shared" si="728"/>
        <v>1</v>
      </c>
      <c r="V764" s="35">
        <f t="shared" si="728"/>
        <v>1</v>
      </c>
      <c r="W764" s="36">
        <f t="shared" si="728"/>
        <v>1</v>
      </c>
      <c r="X764" s="36">
        <f t="shared" si="728"/>
        <v>1</v>
      </c>
      <c r="Y764" s="36">
        <f t="shared" si="728"/>
        <v>1</v>
      </c>
      <c r="Z764" s="10" t="s">
        <v>75</v>
      </c>
      <c r="AA764" s="9" t="s">
        <v>297</v>
      </c>
      <c r="AB764" s="5" t="s">
        <v>262</v>
      </c>
      <c r="AC764" s="30" t="s">
        <v>260</v>
      </c>
    </row>
    <row r="765" spans="1:29" customFormat="1" ht="31.5" hidden="1">
      <c r="A765" t="s">
        <v>319</v>
      </c>
      <c r="B765" s="10" t="str">
        <f t="shared" ca="1" si="671"/>
        <v>Кувейт</v>
      </c>
      <c r="C765" s="16" t="s">
        <v>18</v>
      </c>
      <c r="D765" s="15" t="s">
        <v>6</v>
      </c>
      <c r="E765" s="10" t="str">
        <f t="shared" ca="1" si="672"/>
        <v>E Электро-, газо- и водоснабжение</v>
      </c>
      <c r="F765" s="22">
        <v>5.2264700470975999E-2</v>
      </c>
      <c r="G765" s="22">
        <v>5.3331327011199997E-2</v>
      </c>
      <c r="H765" s="22">
        <v>5.4419721439999999E-2</v>
      </c>
      <c r="I765" s="22">
        <v>5.5530327999999997E-2</v>
      </c>
      <c r="J765" s="22">
        <v>5.6663599999999995E-2</v>
      </c>
      <c r="K765" s="22">
        <v>5.7819999999999996E-2</v>
      </c>
      <c r="L765" s="23">
        <v>5.8999999999999997E-2</v>
      </c>
      <c r="M765" s="24">
        <v>5.9058999999999993E-2</v>
      </c>
      <c r="N765" s="24">
        <v>5.9058999999999993E-2</v>
      </c>
      <c r="O765" s="24">
        <v>5.787781999999999E-2</v>
      </c>
      <c r="P765" s="34">
        <f t="shared" ref="P765:P776" si="729">F765/F$764</f>
        <v>5.2404244566168351E-5</v>
      </c>
      <c r="Q765" s="34">
        <f t="shared" ref="Q765:Q776" si="730">G765/G$764</f>
        <v>5.2404244566168351E-5</v>
      </c>
      <c r="R765" s="34">
        <f t="shared" ref="R765:R776" si="731">H765/H$764</f>
        <v>5.2404244566168351E-5</v>
      </c>
      <c r="S765" s="34">
        <f t="shared" ref="S765:S776" si="732">I765/I$764</f>
        <v>5.2404244566168351E-5</v>
      </c>
      <c r="T765" s="34">
        <f t="shared" ref="T765:T776" si="733">J765/J$764</f>
        <v>5.2404244566168344E-5</v>
      </c>
      <c r="U765" s="34">
        <f t="shared" ref="U765:U776" si="734">K765/K$764</f>
        <v>5.2404244566168351E-5</v>
      </c>
      <c r="V765" s="35">
        <f t="shared" ref="V765:V776" si="735">L765/L$764</f>
        <v>5.2404244566168344E-5</v>
      </c>
      <c r="W765" s="36">
        <f t="shared" ref="W765:W776" si="736">M765/M$764</f>
        <v>5.3527192664014812E-5</v>
      </c>
      <c r="X765" s="36">
        <f t="shared" ref="X765:X776" si="737">N765/N$764</f>
        <v>5.4619584351035523E-5</v>
      </c>
      <c r="Y765" s="36">
        <f t="shared" ref="Y765:Y776" si="738">O765/O$764</f>
        <v>5.4619584351035516E-5</v>
      </c>
      <c r="Z765" s="16" t="s">
        <v>75</v>
      </c>
      <c r="AA765" s="9" t="s">
        <v>297</v>
      </c>
      <c r="AB765" s="1" t="s">
        <v>263</v>
      </c>
      <c r="AC765" s="1" t="s">
        <v>314</v>
      </c>
    </row>
    <row r="766" spans="1:29" customFormat="1" ht="63" hidden="1">
      <c r="A766" t="s">
        <v>319</v>
      </c>
      <c r="B766" s="10" t="str">
        <f t="shared" ca="1" si="671"/>
        <v>Кувейт</v>
      </c>
      <c r="C766" s="9" t="s">
        <v>18</v>
      </c>
      <c r="D766" s="15" t="s">
        <v>6</v>
      </c>
      <c r="E766" s="10" t="str">
        <f t="shared" ca="1" si="672"/>
        <v xml:space="preserve">G Оптовая и розничная торговля; ремонт автомашин, мотоцивлов и продукция домохозяйств  </v>
      </c>
      <c r="F766" s="22">
        <v>139.88868541651939</v>
      </c>
      <c r="G766" s="22">
        <v>142.74355654746878</v>
      </c>
      <c r="H766" s="22">
        <v>145.65669035456</v>
      </c>
      <c r="I766" s="22">
        <v>148.62927587199999</v>
      </c>
      <c r="J766" s="22">
        <v>151.66252639999999</v>
      </c>
      <c r="K766" s="22">
        <v>154.75767999999999</v>
      </c>
      <c r="L766" s="23">
        <v>157.916</v>
      </c>
      <c r="M766" s="24">
        <v>158.07391599999997</v>
      </c>
      <c r="N766" s="24">
        <v>158.07391599999997</v>
      </c>
      <c r="O766" s="24">
        <v>154.91243767999995</v>
      </c>
      <c r="P766" s="34">
        <f t="shared" si="729"/>
        <v>0.14026218110018712</v>
      </c>
      <c r="Q766" s="34">
        <f t="shared" si="730"/>
        <v>0.14026218110018712</v>
      </c>
      <c r="R766" s="34">
        <f t="shared" si="731"/>
        <v>0.14026218110018715</v>
      </c>
      <c r="S766" s="34">
        <f t="shared" si="732"/>
        <v>0.14026218110018715</v>
      </c>
      <c r="T766" s="34">
        <f t="shared" si="733"/>
        <v>0.14026218110018712</v>
      </c>
      <c r="U766" s="34">
        <f t="shared" si="734"/>
        <v>0.14026218110018715</v>
      </c>
      <c r="V766" s="35">
        <f t="shared" si="735"/>
        <v>0.14026218110018712</v>
      </c>
      <c r="W766" s="36">
        <f t="shared" si="736"/>
        <v>0.1432677992666197</v>
      </c>
      <c r="X766" s="36">
        <f t="shared" si="737"/>
        <v>0.14619163190471399</v>
      </c>
      <c r="Y766" s="36">
        <f t="shared" si="738"/>
        <v>0.14619163190471396</v>
      </c>
      <c r="Z766" s="9" t="s">
        <v>75</v>
      </c>
      <c r="AA766" s="9" t="s">
        <v>297</v>
      </c>
      <c r="AB766" s="1" t="s">
        <v>7</v>
      </c>
      <c r="AC766" s="30" t="s">
        <v>244</v>
      </c>
    </row>
    <row r="767" spans="1:29" customFormat="1" ht="15.75" hidden="1">
      <c r="A767" t="s">
        <v>319</v>
      </c>
      <c r="B767" s="10" t="str">
        <f t="shared" ca="1" si="671"/>
        <v>Кувейт</v>
      </c>
      <c r="C767" s="2" t="s">
        <v>18</v>
      </c>
      <c r="D767" s="15" t="s">
        <v>6</v>
      </c>
      <c r="E767" s="10" t="str">
        <f t="shared" ca="1" si="672"/>
        <v>H Отели и рестораны</v>
      </c>
      <c r="F767" s="22">
        <v>28.773932215224448</v>
      </c>
      <c r="G767" s="22">
        <v>29.361155321657602</v>
      </c>
      <c r="H767" s="22">
        <v>29.960362573120001</v>
      </c>
      <c r="I767" s="22">
        <v>30.571798544</v>
      </c>
      <c r="J767" s="22">
        <v>31.195712799999999</v>
      </c>
      <c r="K767" s="22">
        <v>31.832359999999998</v>
      </c>
      <c r="L767" s="23">
        <v>32.481999999999999</v>
      </c>
      <c r="M767" s="24">
        <v>32.514481999999994</v>
      </c>
      <c r="N767" s="24">
        <v>32.514481999999994</v>
      </c>
      <c r="O767" s="24">
        <v>31.864192359999993</v>
      </c>
      <c r="P767" s="34">
        <f t="shared" si="729"/>
        <v>2.8850757152513229E-2</v>
      </c>
      <c r="Q767" s="34">
        <f t="shared" si="730"/>
        <v>2.8850757152513229E-2</v>
      </c>
      <c r="R767" s="34">
        <f t="shared" si="731"/>
        <v>2.8850757152513229E-2</v>
      </c>
      <c r="S767" s="34">
        <f t="shared" si="732"/>
        <v>2.8850757152513229E-2</v>
      </c>
      <c r="T767" s="34">
        <f t="shared" si="733"/>
        <v>2.8850757152513225E-2</v>
      </c>
      <c r="U767" s="34">
        <f t="shared" si="734"/>
        <v>2.8850757152513225E-2</v>
      </c>
      <c r="V767" s="35">
        <f t="shared" si="735"/>
        <v>2.8850757152513225E-2</v>
      </c>
      <c r="W767" s="36">
        <f t="shared" si="736"/>
        <v>2.9468987662924221E-2</v>
      </c>
      <c r="X767" s="36">
        <f t="shared" si="737"/>
        <v>3.0070395574412469E-2</v>
      </c>
      <c r="Y767" s="36">
        <f t="shared" si="738"/>
        <v>3.0070395574412469E-2</v>
      </c>
      <c r="Z767" s="2" t="s">
        <v>75</v>
      </c>
      <c r="AA767" s="9" t="s">
        <v>297</v>
      </c>
      <c r="AB767" s="1" t="s">
        <v>8</v>
      </c>
      <c r="AC767" s="30" t="s">
        <v>245</v>
      </c>
    </row>
    <row r="768" spans="1:29" customFormat="1" ht="31.5" hidden="1">
      <c r="A768" t="s">
        <v>319</v>
      </c>
      <c r="B768" s="10" t="str">
        <f t="shared" ca="1" si="671"/>
        <v>Кувейт</v>
      </c>
      <c r="C768" s="2" t="s">
        <v>18</v>
      </c>
      <c r="D768" s="15" t="s">
        <v>6</v>
      </c>
      <c r="E768" s="10" t="str">
        <f t="shared" ca="1" si="672"/>
        <v xml:space="preserve">I Транспорт, складское хозяйство и связь </v>
      </c>
      <c r="F768" s="22">
        <v>38.389751259503164</v>
      </c>
      <c r="G768" s="22">
        <v>39.173215570921599</v>
      </c>
      <c r="H768" s="22">
        <v>39.972668949919999</v>
      </c>
      <c r="I768" s="22">
        <v>40.788437704000003</v>
      </c>
      <c r="J768" s="22">
        <v>41.620854800000004</v>
      </c>
      <c r="K768" s="22">
        <v>42.470260000000003</v>
      </c>
      <c r="L768" s="23">
        <v>43.337000000000003</v>
      </c>
      <c r="M768" s="24">
        <v>43.380336999999997</v>
      </c>
      <c r="N768" s="24">
        <v>43.380336999999997</v>
      </c>
      <c r="O768" s="24">
        <v>42.512730259999998</v>
      </c>
      <c r="P768" s="34">
        <f t="shared" si="729"/>
        <v>3.8492249945153184E-2</v>
      </c>
      <c r="Q768" s="34">
        <f t="shared" si="730"/>
        <v>3.8492249945153184E-2</v>
      </c>
      <c r="R768" s="34">
        <f t="shared" si="731"/>
        <v>3.8492249945153184E-2</v>
      </c>
      <c r="S768" s="34">
        <f t="shared" si="732"/>
        <v>3.8492249945153191E-2</v>
      </c>
      <c r="T768" s="34">
        <f t="shared" si="733"/>
        <v>3.8492249945153184E-2</v>
      </c>
      <c r="U768" s="34">
        <f t="shared" si="734"/>
        <v>3.8492249945153191E-2</v>
      </c>
      <c r="V768" s="35">
        <f t="shared" si="735"/>
        <v>3.8492249945153184E-2</v>
      </c>
      <c r="W768" s="36">
        <f t="shared" si="736"/>
        <v>3.931708387254932E-2</v>
      </c>
      <c r="X768" s="36">
        <f t="shared" si="737"/>
        <v>4.0119473339336041E-2</v>
      </c>
      <c r="Y768" s="36">
        <f t="shared" si="738"/>
        <v>4.0119473339336041E-2</v>
      </c>
      <c r="Z768" s="2" t="s">
        <v>75</v>
      </c>
      <c r="AA768" s="9" t="s">
        <v>297</v>
      </c>
      <c r="AB768" s="1" t="s">
        <v>9</v>
      </c>
      <c r="AC768" s="30" t="s">
        <v>258</v>
      </c>
    </row>
    <row r="769" spans="1:29" customFormat="1" ht="15.75" hidden="1">
      <c r="A769" t="s">
        <v>319</v>
      </c>
      <c r="B769" s="10" t="str">
        <f t="shared" ca="1" si="671"/>
        <v>Кувейт</v>
      </c>
      <c r="C769" s="2" t="s">
        <v>18</v>
      </c>
      <c r="D769" s="15" t="s">
        <v>6</v>
      </c>
      <c r="E769" s="10" t="str">
        <f t="shared" ca="1" si="672"/>
        <v xml:space="preserve">J Финансовое посредничество </v>
      </c>
      <c r="F769" s="22">
        <v>12.105036134506557</v>
      </c>
      <c r="G769" s="22">
        <v>12.352077688271997</v>
      </c>
      <c r="H769" s="22">
        <v>12.604160906399997</v>
      </c>
      <c r="I769" s="22">
        <v>12.861388679999997</v>
      </c>
      <c r="J769" s="22">
        <v>13.123865999999998</v>
      </c>
      <c r="K769" s="22">
        <v>13.391699999999998</v>
      </c>
      <c r="L769" s="23">
        <v>13.664999999999999</v>
      </c>
      <c r="M769" s="24">
        <v>13.678664999999997</v>
      </c>
      <c r="N769" s="24">
        <v>13.678664999999997</v>
      </c>
      <c r="O769" s="24">
        <v>13.405091699999996</v>
      </c>
      <c r="P769" s="34">
        <f t="shared" si="729"/>
        <v>1.21373559660456E-2</v>
      </c>
      <c r="Q769" s="34">
        <f t="shared" si="730"/>
        <v>1.21373559660456E-2</v>
      </c>
      <c r="R769" s="34">
        <f t="shared" si="731"/>
        <v>1.2137355966045598E-2</v>
      </c>
      <c r="S769" s="34">
        <f t="shared" si="732"/>
        <v>1.21373559660456E-2</v>
      </c>
      <c r="T769" s="34">
        <f t="shared" si="733"/>
        <v>1.21373559660456E-2</v>
      </c>
      <c r="U769" s="34">
        <f t="shared" si="734"/>
        <v>1.2137355966045602E-2</v>
      </c>
      <c r="V769" s="35">
        <f t="shared" si="735"/>
        <v>1.21373559660456E-2</v>
      </c>
      <c r="W769" s="36">
        <f t="shared" si="736"/>
        <v>1.2397442165318006E-2</v>
      </c>
      <c r="X769" s="36">
        <f t="shared" si="737"/>
        <v>1.2650451189100005E-2</v>
      </c>
      <c r="Y769" s="36">
        <f t="shared" si="738"/>
        <v>1.2650451189100005E-2</v>
      </c>
      <c r="Z769" s="2" t="s">
        <v>75</v>
      </c>
      <c r="AA769" s="9" t="s">
        <v>297</v>
      </c>
      <c r="AB769" s="1" t="s">
        <v>10</v>
      </c>
      <c r="AC769" s="30" t="s">
        <v>259</v>
      </c>
    </row>
    <row r="770" spans="1:29" customFormat="1" ht="31.5" hidden="1">
      <c r="A770" t="s">
        <v>319</v>
      </c>
      <c r="B770" s="10" t="str">
        <f t="shared" ca="1" si="671"/>
        <v>Кувейт</v>
      </c>
      <c r="C770" s="2" t="s">
        <v>18</v>
      </c>
      <c r="D770" s="15" t="s">
        <v>6</v>
      </c>
      <c r="E770" s="10" t="str">
        <f t="shared" ca="1" si="672"/>
        <v xml:space="preserve">K Недвижимость, аренда и деловая активность </v>
      </c>
      <c r="F770" s="22">
        <v>55.792124831576444</v>
      </c>
      <c r="G770" s="22">
        <v>56.930739624057594</v>
      </c>
      <c r="H770" s="22">
        <v>58.092591453119994</v>
      </c>
      <c r="I770" s="22">
        <v>59.278154543999996</v>
      </c>
      <c r="J770" s="22">
        <v>60.487912799999997</v>
      </c>
      <c r="K770" s="22">
        <v>61.722359999999995</v>
      </c>
      <c r="L770" s="23">
        <v>62.981999999999999</v>
      </c>
      <c r="M770" s="24">
        <v>63.04498199999999</v>
      </c>
      <c r="N770" s="24">
        <v>63.04498199999999</v>
      </c>
      <c r="O770" s="24">
        <v>61.784082359999992</v>
      </c>
      <c r="P770" s="34">
        <f t="shared" si="729"/>
        <v>5.5941086970617206E-2</v>
      </c>
      <c r="Q770" s="34">
        <f t="shared" si="730"/>
        <v>5.5941086970617199E-2</v>
      </c>
      <c r="R770" s="34">
        <f t="shared" si="731"/>
        <v>5.5941086970617199E-2</v>
      </c>
      <c r="S770" s="34">
        <f t="shared" si="732"/>
        <v>5.5941086970617206E-2</v>
      </c>
      <c r="T770" s="34">
        <f t="shared" si="733"/>
        <v>5.5941086970617199E-2</v>
      </c>
      <c r="U770" s="34">
        <f t="shared" si="734"/>
        <v>5.5941086970617206E-2</v>
      </c>
      <c r="V770" s="35">
        <f t="shared" si="735"/>
        <v>5.5941086970617206E-2</v>
      </c>
      <c r="W770" s="36">
        <f t="shared" si="736"/>
        <v>5.7139824548558996E-2</v>
      </c>
      <c r="X770" s="36">
        <f t="shared" si="737"/>
        <v>5.8305943416896933E-2</v>
      </c>
      <c r="Y770" s="36">
        <f t="shared" si="738"/>
        <v>5.8305943416896933E-2</v>
      </c>
      <c r="Z770" s="2" t="s">
        <v>75</v>
      </c>
      <c r="AA770" s="9" t="s">
        <v>297</v>
      </c>
      <c r="AB770" s="1" t="s">
        <v>11</v>
      </c>
      <c r="AC770" s="30" t="s">
        <v>256</v>
      </c>
    </row>
    <row r="771" spans="1:29" customFormat="1" ht="38.25" hidden="1">
      <c r="A771" t="s">
        <v>319</v>
      </c>
      <c r="B771" s="10" t="str">
        <f t="shared" ref="B771:B834" ca="1" si="739">OFFSET(Z771,0,$Z$1)</f>
        <v>Кувейт</v>
      </c>
      <c r="C771" s="2" t="s">
        <v>18</v>
      </c>
      <c r="D771" s="15" t="s">
        <v>6</v>
      </c>
      <c r="E771" s="10" t="str">
        <f t="shared" ref="E771:E834" ca="1" si="740">OFFSET(AB771,0,$Z$1)</f>
        <v xml:space="preserve">L Государственное управление и оборона; обязательное соц.страхование </v>
      </c>
      <c r="F771" s="22">
        <v>147.13310440722523</v>
      </c>
      <c r="G771" s="22">
        <v>150.13582082369922</v>
      </c>
      <c r="H771" s="22">
        <v>153.19981716704001</v>
      </c>
      <c r="I771" s="22">
        <v>156.32634404800001</v>
      </c>
      <c r="J771" s="22">
        <v>159.51667760000001</v>
      </c>
      <c r="K771" s="22">
        <v>162.77212</v>
      </c>
      <c r="L771" s="23">
        <v>166.09399999999999</v>
      </c>
      <c r="M771" s="24">
        <v>166.26009399999998</v>
      </c>
      <c r="N771" s="24">
        <v>166.26009399999998</v>
      </c>
      <c r="O771" s="24">
        <v>162.93489211999997</v>
      </c>
      <c r="P771" s="34">
        <f t="shared" si="729"/>
        <v>0.14752594232157912</v>
      </c>
      <c r="Q771" s="34">
        <f t="shared" si="730"/>
        <v>0.14752594232157912</v>
      </c>
      <c r="R771" s="34">
        <f t="shared" si="731"/>
        <v>0.14752594232157909</v>
      </c>
      <c r="S771" s="34">
        <f t="shared" si="732"/>
        <v>0.14752594232157909</v>
      </c>
      <c r="T771" s="34">
        <f t="shared" si="733"/>
        <v>0.14752594232157909</v>
      </c>
      <c r="U771" s="34">
        <f t="shared" si="734"/>
        <v>0.14752594232157909</v>
      </c>
      <c r="V771" s="35">
        <f t="shared" si="735"/>
        <v>0.14752594232157909</v>
      </c>
      <c r="W771" s="36">
        <f t="shared" si="736"/>
        <v>0.15068721251418435</v>
      </c>
      <c r="X771" s="36">
        <f t="shared" si="737"/>
        <v>0.15376246174916769</v>
      </c>
      <c r="Y771" s="36">
        <f t="shared" si="738"/>
        <v>0.15376246174916769</v>
      </c>
      <c r="Z771" s="2" t="s">
        <v>75</v>
      </c>
      <c r="AA771" s="9" t="s">
        <v>297</v>
      </c>
      <c r="AB771" s="1" t="s">
        <v>12</v>
      </c>
      <c r="AC771" s="30" t="s">
        <v>257</v>
      </c>
    </row>
    <row r="772" spans="1:29" customFormat="1" ht="15.75" hidden="1">
      <c r="A772" t="s">
        <v>319</v>
      </c>
      <c r="B772" s="10" t="str">
        <f t="shared" ca="1" si="739"/>
        <v>Кувейт</v>
      </c>
      <c r="C772" s="2" t="s">
        <v>18</v>
      </c>
      <c r="D772" s="15" t="s">
        <v>6</v>
      </c>
      <c r="E772" s="10" t="str">
        <f t="shared" ca="1" si="740"/>
        <v xml:space="preserve">M Образование </v>
      </c>
      <c r="F772" s="22">
        <v>52.117650635752568</v>
      </c>
      <c r="G772" s="22">
        <v>53.18127615893119</v>
      </c>
      <c r="H772" s="22">
        <v>54.266608325439989</v>
      </c>
      <c r="I772" s="22">
        <v>55.374090127999992</v>
      </c>
      <c r="J772" s="22">
        <v>56.504173599999994</v>
      </c>
      <c r="K772" s="22">
        <v>57.657319999999999</v>
      </c>
      <c r="L772" s="23">
        <v>58.834000000000003</v>
      </c>
      <c r="M772" s="24">
        <v>58.892833999999993</v>
      </c>
      <c r="N772" s="24">
        <v>58.892833999999993</v>
      </c>
      <c r="O772" s="24">
        <v>57.714977319999996</v>
      </c>
      <c r="P772" s="34">
        <f t="shared" si="729"/>
        <v>5.2256802115355057E-2</v>
      </c>
      <c r="Q772" s="34">
        <f t="shared" si="730"/>
        <v>5.2256802115355057E-2</v>
      </c>
      <c r="R772" s="34">
        <f t="shared" si="731"/>
        <v>5.225680211535505E-2</v>
      </c>
      <c r="S772" s="34">
        <f t="shared" si="732"/>
        <v>5.2256802115355057E-2</v>
      </c>
      <c r="T772" s="34">
        <f t="shared" si="733"/>
        <v>5.2256802115355057E-2</v>
      </c>
      <c r="U772" s="34">
        <f t="shared" si="734"/>
        <v>5.2256802115355064E-2</v>
      </c>
      <c r="V772" s="35">
        <f t="shared" si="735"/>
        <v>5.2256802115355064E-2</v>
      </c>
      <c r="W772" s="36">
        <f t="shared" si="736"/>
        <v>5.3376590732112671E-2</v>
      </c>
      <c r="X772" s="36">
        <f t="shared" si="737"/>
        <v>5.446590891031905E-2</v>
      </c>
      <c r="Y772" s="36">
        <f t="shared" si="738"/>
        <v>5.446590891031905E-2</v>
      </c>
      <c r="Z772" s="2" t="s">
        <v>75</v>
      </c>
      <c r="AA772" s="9" t="s">
        <v>297</v>
      </c>
      <c r="AB772" s="1" t="s">
        <v>13</v>
      </c>
      <c r="AC772" s="30" t="s">
        <v>254</v>
      </c>
    </row>
    <row r="773" spans="1:29" customFormat="1" ht="25.5" hidden="1">
      <c r="A773" t="s">
        <v>319</v>
      </c>
      <c r="B773" s="10" t="str">
        <f t="shared" ca="1" si="739"/>
        <v>Кувейт</v>
      </c>
      <c r="C773" s="2" t="s">
        <v>18</v>
      </c>
      <c r="D773" s="15" t="s">
        <v>6</v>
      </c>
      <c r="E773" s="10" t="str">
        <f t="shared" ca="1" si="740"/>
        <v xml:space="preserve">N Здравоохранение и социальная работа </v>
      </c>
      <c r="F773" s="22">
        <v>23.897369908568127</v>
      </c>
      <c r="G773" s="22">
        <v>24.385071335273601</v>
      </c>
      <c r="H773" s="22">
        <v>24.88272585232</v>
      </c>
      <c r="I773" s="22">
        <v>25.390536583999999</v>
      </c>
      <c r="J773" s="22">
        <v>25.908710800000001</v>
      </c>
      <c r="K773" s="22">
        <v>26.437460000000002</v>
      </c>
      <c r="L773" s="23">
        <v>26.977</v>
      </c>
      <c r="M773" s="24">
        <v>27.003976999999999</v>
      </c>
      <c r="N773" s="24">
        <v>27.003976999999999</v>
      </c>
      <c r="O773" s="24">
        <v>26.463897459999998</v>
      </c>
      <c r="P773" s="34">
        <f t="shared" si="729"/>
        <v>2.3961174672229212E-2</v>
      </c>
      <c r="Q773" s="34">
        <f t="shared" si="730"/>
        <v>2.3961174672229215E-2</v>
      </c>
      <c r="R773" s="34">
        <f t="shared" si="731"/>
        <v>2.3961174672229215E-2</v>
      </c>
      <c r="S773" s="34">
        <f t="shared" si="732"/>
        <v>2.3961174672229215E-2</v>
      </c>
      <c r="T773" s="34">
        <f t="shared" si="733"/>
        <v>2.3961174672229215E-2</v>
      </c>
      <c r="U773" s="34">
        <f t="shared" si="734"/>
        <v>2.3961174672229215E-2</v>
      </c>
      <c r="V773" s="35">
        <f t="shared" si="735"/>
        <v>2.3961174672229215E-2</v>
      </c>
      <c r="W773" s="36">
        <f t="shared" si="736"/>
        <v>2.4474628415205556E-2</v>
      </c>
      <c r="X773" s="36">
        <f t="shared" si="737"/>
        <v>2.4974110627760768E-2</v>
      </c>
      <c r="Y773" s="36">
        <f t="shared" si="738"/>
        <v>2.4974110627760768E-2</v>
      </c>
      <c r="Z773" s="2" t="s">
        <v>75</v>
      </c>
      <c r="AA773" s="9" t="s">
        <v>297</v>
      </c>
      <c r="AB773" s="1" t="s">
        <v>14</v>
      </c>
      <c r="AC773" s="30" t="s">
        <v>255</v>
      </c>
    </row>
    <row r="774" spans="1:29" customFormat="1" ht="30" hidden="1">
      <c r="A774" t="s">
        <v>319</v>
      </c>
      <c r="B774" s="10" t="str">
        <f t="shared" ca="1" si="739"/>
        <v>Кувейт</v>
      </c>
      <c r="C774" s="2" t="s">
        <v>18</v>
      </c>
      <c r="D774" s="15" t="s">
        <v>6</v>
      </c>
      <c r="E774" s="10" t="str">
        <f t="shared" ca="1" si="740"/>
        <v>O Прочие виды коммунальных, социальных и личных услуг</v>
      </c>
      <c r="F774" s="22">
        <v>41.705459291077112</v>
      </c>
      <c r="G774" s="22">
        <v>42.556591113343991</v>
      </c>
      <c r="H774" s="22">
        <v>43.425092972799995</v>
      </c>
      <c r="I774" s="22">
        <v>44.311319359999999</v>
      </c>
      <c r="J774" s="22">
        <v>45.215631999999999</v>
      </c>
      <c r="K774" s="22">
        <v>46.138399999999997</v>
      </c>
      <c r="L774" s="23">
        <v>47.08</v>
      </c>
      <c r="M774" s="24">
        <v>47.127079999999992</v>
      </c>
      <c r="N774" s="24">
        <v>47.127079999999992</v>
      </c>
      <c r="O774" s="24">
        <v>46.184538399999994</v>
      </c>
      <c r="P774" s="34">
        <f t="shared" si="729"/>
        <v>4.1816810748732301E-2</v>
      </c>
      <c r="Q774" s="34">
        <f t="shared" si="730"/>
        <v>4.1816810748732294E-2</v>
      </c>
      <c r="R774" s="34">
        <f t="shared" si="731"/>
        <v>4.1816810748732301E-2</v>
      </c>
      <c r="S774" s="34">
        <f t="shared" si="732"/>
        <v>4.1816810748732308E-2</v>
      </c>
      <c r="T774" s="34">
        <f t="shared" si="733"/>
        <v>4.1816810748732301E-2</v>
      </c>
      <c r="U774" s="34">
        <f t="shared" si="734"/>
        <v>4.1816810748732301E-2</v>
      </c>
      <c r="V774" s="35">
        <f t="shared" si="735"/>
        <v>4.1816810748732301E-2</v>
      </c>
      <c r="W774" s="36">
        <f t="shared" si="736"/>
        <v>4.2712885264776561E-2</v>
      </c>
      <c r="X774" s="36">
        <f t="shared" si="737"/>
        <v>4.3584576800792411E-2</v>
      </c>
      <c r="Y774" s="36">
        <f t="shared" si="738"/>
        <v>4.3584576800792411E-2</v>
      </c>
      <c r="Z774" s="2" t="s">
        <v>75</v>
      </c>
      <c r="AA774" s="9" t="s">
        <v>297</v>
      </c>
      <c r="AB774" s="33" t="s">
        <v>266</v>
      </c>
      <c r="AC774" s="33" t="s">
        <v>315</v>
      </c>
    </row>
    <row r="775" spans="1:29" customFormat="1" ht="31.5" hidden="1">
      <c r="A775" t="s">
        <v>319</v>
      </c>
      <c r="B775" s="10" t="str">
        <f t="shared" ca="1" si="739"/>
        <v>Кувейт</v>
      </c>
      <c r="C775" s="2" t="s">
        <v>18</v>
      </c>
      <c r="D775" s="15" t="s">
        <v>6</v>
      </c>
      <c r="E775" s="10" t="str">
        <f t="shared" ca="1" si="740"/>
        <v>Q Экс-территориальные организации и органы</v>
      </c>
      <c r="F775" s="22">
        <v>1.0807277046540797</v>
      </c>
      <c r="G775" s="22">
        <v>1.1027833720959999</v>
      </c>
      <c r="H775" s="22">
        <v>1.1252891551999999</v>
      </c>
      <c r="I775" s="22">
        <v>1.14825424</v>
      </c>
      <c r="J775" s="22">
        <v>1.1716880000000001</v>
      </c>
      <c r="K775" s="22">
        <v>1.1956</v>
      </c>
      <c r="L775" s="23">
        <v>1.22</v>
      </c>
      <c r="M775" s="24">
        <v>1.2212199999999998</v>
      </c>
      <c r="N775" s="24">
        <v>1.2212199999999998</v>
      </c>
      <c r="O775" s="24">
        <v>1.1967955999999997</v>
      </c>
      <c r="P775" s="34">
        <f t="shared" si="729"/>
        <v>1.0836131927241589E-3</v>
      </c>
      <c r="Q775" s="34">
        <f t="shared" si="730"/>
        <v>1.0836131927241591E-3</v>
      </c>
      <c r="R775" s="34">
        <f t="shared" si="731"/>
        <v>1.0836131927241591E-3</v>
      </c>
      <c r="S775" s="34">
        <f t="shared" si="732"/>
        <v>1.0836131927241591E-3</v>
      </c>
      <c r="T775" s="34">
        <f t="shared" si="733"/>
        <v>1.0836131927241591E-3</v>
      </c>
      <c r="U775" s="34">
        <f t="shared" si="734"/>
        <v>1.0836131927241591E-3</v>
      </c>
      <c r="V775" s="35">
        <f t="shared" si="735"/>
        <v>1.0836131927241591E-3</v>
      </c>
      <c r="W775" s="36">
        <f t="shared" si="736"/>
        <v>1.1068334754253909E-3</v>
      </c>
      <c r="X775" s="36">
        <f t="shared" si="737"/>
        <v>1.1294219136993786E-3</v>
      </c>
      <c r="Y775" s="36">
        <f t="shared" si="738"/>
        <v>1.1294219136993786E-3</v>
      </c>
      <c r="Z775" s="2" t="s">
        <v>75</v>
      </c>
      <c r="AA775" s="9" t="s">
        <v>297</v>
      </c>
      <c r="AB775" s="1" t="s">
        <v>264</v>
      </c>
      <c r="AC775" s="1" t="s">
        <v>316</v>
      </c>
    </row>
    <row r="776" spans="1:29" customFormat="1" ht="31.5" hidden="1">
      <c r="A776" t="s">
        <v>319</v>
      </c>
      <c r="B776" s="10" t="str">
        <f t="shared" ca="1" si="739"/>
        <v>Кувейт</v>
      </c>
      <c r="C776" s="2" t="s">
        <v>18</v>
      </c>
      <c r="D776" s="15" t="s">
        <v>6</v>
      </c>
      <c r="E776" s="10" t="str">
        <f t="shared" ca="1" si="740"/>
        <v>X Не классифируемое по экономической деятельности</v>
      </c>
      <c r="F776" s="22">
        <v>6.6136992155306231</v>
      </c>
      <c r="G776" s="22">
        <v>6.7486726689087995</v>
      </c>
      <c r="H776" s="22">
        <v>6.8864006825599997</v>
      </c>
      <c r="I776" s="22">
        <v>7.0269394719999996</v>
      </c>
      <c r="J776" s="22">
        <v>7.1703463999999997</v>
      </c>
      <c r="K776" s="22">
        <v>7.3166799999999999</v>
      </c>
      <c r="L776" s="23">
        <v>7.4660000000000002</v>
      </c>
      <c r="M776" s="24">
        <v>7.4734659999999993</v>
      </c>
      <c r="N776" s="24">
        <v>7.4734659999999993</v>
      </c>
      <c r="O776" s="24">
        <v>7.3239966799999996</v>
      </c>
      <c r="P776" s="34">
        <f t="shared" si="729"/>
        <v>6.6313574564578455E-3</v>
      </c>
      <c r="Q776" s="34">
        <f t="shared" si="730"/>
        <v>6.6313574564578455E-3</v>
      </c>
      <c r="R776" s="34">
        <f t="shared" si="731"/>
        <v>6.6313574564578455E-3</v>
      </c>
      <c r="S776" s="34">
        <f t="shared" si="732"/>
        <v>6.6313574564578455E-3</v>
      </c>
      <c r="T776" s="34">
        <f t="shared" si="733"/>
        <v>6.6313574564578455E-3</v>
      </c>
      <c r="U776" s="34">
        <f t="shared" si="734"/>
        <v>6.6313574564578464E-3</v>
      </c>
      <c r="V776" s="35">
        <f t="shared" si="735"/>
        <v>6.6313574564578455E-3</v>
      </c>
      <c r="W776" s="36">
        <f t="shared" si="736"/>
        <v>6.773457973381942E-3</v>
      </c>
      <c r="X776" s="36">
        <f t="shared" si="737"/>
        <v>6.9116918095734102E-3</v>
      </c>
      <c r="Y776" s="36">
        <f t="shared" si="738"/>
        <v>6.9116918095734111E-3</v>
      </c>
      <c r="Z776" s="2" t="s">
        <v>75</v>
      </c>
      <c r="AA776" s="9" t="s">
        <v>297</v>
      </c>
      <c r="AB776" s="1" t="s">
        <v>265</v>
      </c>
      <c r="AC776" s="1" t="s">
        <v>317</v>
      </c>
    </row>
    <row r="777" spans="1:29" ht="15.75" hidden="1">
      <c r="A777" t="s">
        <v>320</v>
      </c>
      <c r="B777" s="10" t="str">
        <f t="shared" ca="1" si="739"/>
        <v>Кыргызстан</v>
      </c>
      <c r="C777" s="10" t="s">
        <v>5</v>
      </c>
      <c r="D777" s="25" t="s">
        <v>6</v>
      </c>
      <c r="E777" s="10" t="str">
        <f t="shared" ca="1" si="740"/>
        <v xml:space="preserve">Итого </v>
      </c>
      <c r="F777" s="22">
        <v>1733.0320000000002</v>
      </c>
      <c r="G777" s="23">
        <v>1768.4</v>
      </c>
      <c r="H777" s="23">
        <v>1787</v>
      </c>
      <c r="I777" s="23">
        <v>1850.1</v>
      </c>
      <c r="J777" s="23">
        <v>1930.5</v>
      </c>
      <c r="K777" s="23">
        <v>1991.2</v>
      </c>
      <c r="L777" s="23">
        <v>2077.1</v>
      </c>
      <c r="M777" s="23">
        <v>2096.1</v>
      </c>
      <c r="N777" s="23">
        <v>2152.6999999999998</v>
      </c>
      <c r="O777" s="23">
        <v>2184.3000000000002</v>
      </c>
      <c r="P777" s="34">
        <f t="shared" ref="P777:Y777" si="741">F777/F$777</f>
        <v>1</v>
      </c>
      <c r="Q777" s="40">
        <f t="shared" si="741"/>
        <v>1</v>
      </c>
      <c r="R777" s="40">
        <f t="shared" si="741"/>
        <v>1</v>
      </c>
      <c r="S777" s="40">
        <f t="shared" si="741"/>
        <v>1</v>
      </c>
      <c r="T777" s="35">
        <f t="shared" si="741"/>
        <v>1</v>
      </c>
      <c r="U777" s="35">
        <f t="shared" si="741"/>
        <v>1</v>
      </c>
      <c r="V777" s="35">
        <f t="shared" si="741"/>
        <v>1</v>
      </c>
      <c r="W777" s="35">
        <f t="shared" si="741"/>
        <v>1</v>
      </c>
      <c r="X777" s="35">
        <f t="shared" si="741"/>
        <v>1</v>
      </c>
      <c r="Y777" s="35">
        <f t="shared" si="741"/>
        <v>1</v>
      </c>
      <c r="Z777" s="10" t="s">
        <v>76</v>
      </c>
      <c r="AA777" s="9" t="s">
        <v>298</v>
      </c>
      <c r="AB777" s="5" t="s">
        <v>262</v>
      </c>
      <c r="AC777" s="30" t="s">
        <v>260</v>
      </c>
    </row>
    <row r="778" spans="1:29" ht="31.5">
      <c r="A778" t="s">
        <v>320</v>
      </c>
      <c r="B778" s="10" t="str">
        <f t="shared" ca="1" si="739"/>
        <v>Кыргызстан</v>
      </c>
      <c r="C778" s="43" t="s">
        <v>5</v>
      </c>
      <c r="D778" s="25" t="s">
        <v>6</v>
      </c>
      <c r="E778" s="10" t="str">
        <f t="shared" ca="1" si="740"/>
        <v>E Электро-, газо- и водоснабжение</v>
      </c>
      <c r="F778" s="22">
        <v>27.482806399999998</v>
      </c>
      <c r="G778" s="22">
        <v>28.043679999999998</v>
      </c>
      <c r="H778" s="22">
        <v>28.616</v>
      </c>
      <c r="I778" s="23">
        <v>29.2</v>
      </c>
      <c r="J778" s="23">
        <v>35</v>
      </c>
      <c r="K778" s="23">
        <v>39.1</v>
      </c>
      <c r="L778" s="23">
        <v>35.200000000000003</v>
      </c>
      <c r="M778" s="23">
        <v>35.6</v>
      </c>
      <c r="N778" s="23">
        <v>38.299999999999997</v>
      </c>
      <c r="O778" s="23">
        <v>37.799999999999997</v>
      </c>
      <c r="P778" s="34">
        <f t="shared" ref="P778:P791" si="742">F778/F$777</f>
        <v>1.5858222121691922E-2</v>
      </c>
      <c r="Q778" s="41">
        <f t="shared" ref="Q778:Q791" si="743">G778/G$777</f>
        <v>1.5858222121691922E-2</v>
      </c>
      <c r="R778" s="41">
        <f t="shared" ref="R778:R791" si="744">H778/H$777</f>
        <v>1.6013430330162282E-2</v>
      </c>
      <c r="S778" s="40">
        <f t="shared" ref="S778:S791" si="745">I778/I$777</f>
        <v>1.5782930652397168E-2</v>
      </c>
      <c r="T778" s="35">
        <f t="shared" ref="T778:T791" si="746">J778/J$777</f>
        <v>1.8130018130018129E-2</v>
      </c>
      <c r="U778" s="35">
        <f t="shared" ref="U778:U791" si="747">K778/K$777</f>
        <v>1.9636400160707113E-2</v>
      </c>
      <c r="V778" s="35">
        <f t="shared" ref="V778:V791" si="748">L778/L$777</f>
        <v>1.6946704539983634E-2</v>
      </c>
      <c r="W778" s="35">
        <f t="shared" ref="W778:W791" si="749">M778/M$777</f>
        <v>1.6983922522780404E-2</v>
      </c>
      <c r="X778" s="35">
        <f t="shared" ref="X778:X791" si="750">N778/N$777</f>
        <v>1.7791610535606447E-2</v>
      </c>
      <c r="Y778" s="35">
        <f t="shared" ref="Y778:Y791" si="751">O778/O$777</f>
        <v>1.7305315203955497E-2</v>
      </c>
      <c r="Z778" s="43" t="s">
        <v>76</v>
      </c>
      <c r="AA778" s="6" t="s">
        <v>298</v>
      </c>
      <c r="AB778" s="5" t="s">
        <v>263</v>
      </c>
      <c r="AC778" s="5" t="s">
        <v>314</v>
      </c>
    </row>
    <row r="779" spans="1:29" ht="63">
      <c r="A779" t="s">
        <v>320</v>
      </c>
      <c r="B779" s="10" t="str">
        <f t="shared" ca="1" si="739"/>
        <v>Кыргызстан</v>
      </c>
      <c r="C779" s="6" t="s">
        <v>5</v>
      </c>
      <c r="D779" s="25" t="s">
        <v>6</v>
      </c>
      <c r="E779" s="10" t="str">
        <f t="shared" ca="1" si="740"/>
        <v xml:space="preserve">G Оптовая и розничная торговля; ремонт автомашин, мотоцивлов и продукция домохозяйств  </v>
      </c>
      <c r="F779" s="22">
        <v>206.6857632</v>
      </c>
      <c r="G779" s="22">
        <v>210.90384</v>
      </c>
      <c r="H779" s="22">
        <v>215.208</v>
      </c>
      <c r="I779" s="23">
        <v>219.6</v>
      </c>
      <c r="J779" s="23">
        <v>257.8</v>
      </c>
      <c r="K779" s="23">
        <v>281.60000000000002</v>
      </c>
      <c r="L779" s="23">
        <v>301.5</v>
      </c>
      <c r="M779" s="23">
        <v>308.39999999999998</v>
      </c>
      <c r="N779" s="23">
        <v>316.89999999999998</v>
      </c>
      <c r="O779" s="23">
        <v>319.39999999999998</v>
      </c>
      <c r="P779" s="34">
        <f t="shared" si="742"/>
        <v>0.11926251979190228</v>
      </c>
      <c r="Q779" s="41">
        <f t="shared" si="743"/>
        <v>0.11926251979190228</v>
      </c>
      <c r="R779" s="41">
        <f t="shared" si="744"/>
        <v>0.12042977056519306</v>
      </c>
      <c r="S779" s="40">
        <f t="shared" si="745"/>
        <v>0.1186962866872061</v>
      </c>
      <c r="T779" s="35">
        <f t="shared" si="746"/>
        <v>0.13354053354053355</v>
      </c>
      <c r="U779" s="35">
        <f t="shared" si="747"/>
        <v>0.14142225793491361</v>
      </c>
      <c r="V779" s="35">
        <f t="shared" si="748"/>
        <v>0.14515430167059842</v>
      </c>
      <c r="W779" s="35">
        <f t="shared" si="749"/>
        <v>0.1471303850007156</v>
      </c>
      <c r="X779" s="35">
        <f t="shared" si="750"/>
        <v>0.14721047986249827</v>
      </c>
      <c r="Y779" s="35">
        <f t="shared" si="751"/>
        <v>0.14622533534770862</v>
      </c>
      <c r="Z779" s="6" t="s">
        <v>76</v>
      </c>
      <c r="AA779" s="6" t="s">
        <v>298</v>
      </c>
      <c r="AB779" s="5" t="s">
        <v>7</v>
      </c>
      <c r="AC779" s="30" t="s">
        <v>244</v>
      </c>
    </row>
    <row r="780" spans="1:29" ht="25.5">
      <c r="A780" t="s">
        <v>320</v>
      </c>
      <c r="B780" s="10" t="str">
        <f t="shared" ca="1" si="739"/>
        <v>Кыргызстан</v>
      </c>
      <c r="C780" s="4" t="s">
        <v>5</v>
      </c>
      <c r="D780" s="25" t="s">
        <v>6</v>
      </c>
      <c r="E780" s="10" t="str">
        <f t="shared" ca="1" si="740"/>
        <v xml:space="preserve">K Недвижимость, аренда и деловая активность </v>
      </c>
      <c r="F780" s="22">
        <v>315.76991600000002</v>
      </c>
      <c r="G780" s="22">
        <v>322.21420000000001</v>
      </c>
      <c r="H780" s="22">
        <v>328.79</v>
      </c>
      <c r="I780" s="23">
        <v>335.5</v>
      </c>
      <c r="J780" s="23">
        <v>389.6</v>
      </c>
      <c r="K780" s="23">
        <v>438.9</v>
      </c>
      <c r="L780" s="23">
        <v>466.2</v>
      </c>
      <c r="M780" s="23">
        <v>477.7</v>
      </c>
      <c r="N780" s="23">
        <v>508.5</v>
      </c>
      <c r="O780" s="24">
        <v>509.00849999999997</v>
      </c>
      <c r="P780" s="34">
        <f t="shared" si="742"/>
        <v>0.18220662745985072</v>
      </c>
      <c r="Q780" s="41">
        <f t="shared" si="743"/>
        <v>0.1822066274598507</v>
      </c>
      <c r="R780" s="41">
        <f t="shared" si="744"/>
        <v>0.18398992725237831</v>
      </c>
      <c r="S780" s="40">
        <f t="shared" si="745"/>
        <v>0.18134154910545378</v>
      </c>
      <c r="T780" s="35">
        <f t="shared" si="746"/>
        <v>0.20181300181300182</v>
      </c>
      <c r="U780" s="35">
        <f t="shared" si="747"/>
        <v>0.22041984732824427</v>
      </c>
      <c r="V780" s="35">
        <f t="shared" si="748"/>
        <v>0.22444754706080594</v>
      </c>
      <c r="W780" s="35">
        <f t="shared" si="749"/>
        <v>0.22789943227899434</v>
      </c>
      <c r="X780" s="35">
        <f t="shared" si="750"/>
        <v>0.23621498583174619</v>
      </c>
      <c r="Y780" s="36">
        <f t="shared" si="751"/>
        <v>0.23303049031726408</v>
      </c>
      <c r="Z780" s="4" t="s">
        <v>76</v>
      </c>
      <c r="AA780" s="6" t="s">
        <v>298</v>
      </c>
      <c r="AB780" s="5" t="s">
        <v>276</v>
      </c>
      <c r="AC780" s="30" t="s">
        <v>256</v>
      </c>
    </row>
    <row r="781" spans="1:29" ht="15.75">
      <c r="A781" t="s">
        <v>320</v>
      </c>
      <c r="B781" s="10" t="str">
        <f t="shared" ca="1" si="739"/>
        <v>Кыргызстан</v>
      </c>
      <c r="C781" s="4" t="s">
        <v>5</v>
      </c>
      <c r="D781" s="25" t="s">
        <v>6</v>
      </c>
      <c r="E781" s="10" t="str">
        <f t="shared" ca="1" si="740"/>
        <v>H Отели и рестораны</v>
      </c>
      <c r="F781" s="22">
        <v>23.906276800000001</v>
      </c>
      <c r="G781" s="22">
        <v>24.394159999999999</v>
      </c>
      <c r="H781" s="22">
        <v>24.891999999999999</v>
      </c>
      <c r="I781" s="23">
        <v>25.4</v>
      </c>
      <c r="J781" s="23">
        <v>34.1</v>
      </c>
      <c r="K781" s="23">
        <v>44.5</v>
      </c>
      <c r="L781" s="23">
        <v>49</v>
      </c>
      <c r="M781" s="23">
        <v>49</v>
      </c>
      <c r="N781" s="23">
        <v>58.4</v>
      </c>
      <c r="O781" s="23">
        <v>66.2</v>
      </c>
      <c r="P781" s="34">
        <f t="shared" si="742"/>
        <v>1.3794480886677221E-2</v>
      </c>
      <c r="Q781" s="41">
        <f t="shared" si="743"/>
        <v>1.3794480886677221E-2</v>
      </c>
      <c r="R781" s="41">
        <f t="shared" si="744"/>
        <v>1.3929490766648013E-2</v>
      </c>
      <c r="S781" s="40">
        <f t="shared" si="745"/>
        <v>1.3728987622290688E-2</v>
      </c>
      <c r="T781" s="35">
        <f t="shared" si="746"/>
        <v>1.7663817663817666E-2</v>
      </c>
      <c r="U781" s="35">
        <f t="shared" si="747"/>
        <v>2.2348332663720369E-2</v>
      </c>
      <c r="V781" s="35">
        <f t="shared" si="748"/>
        <v>2.3590583024409032E-2</v>
      </c>
      <c r="W781" s="35">
        <f t="shared" si="749"/>
        <v>2.3376747292591003E-2</v>
      </c>
      <c r="X781" s="35">
        <f t="shared" si="750"/>
        <v>2.7128722069958658E-2</v>
      </c>
      <c r="Y781" s="35">
        <f t="shared" si="751"/>
        <v>3.0307192235498787E-2</v>
      </c>
      <c r="Z781" s="4" t="s">
        <v>76</v>
      </c>
      <c r="AA781" s="6" t="s">
        <v>298</v>
      </c>
      <c r="AB781" s="5" t="s">
        <v>8</v>
      </c>
      <c r="AC781" s="30" t="s">
        <v>245</v>
      </c>
    </row>
    <row r="782" spans="1:29" ht="31.5">
      <c r="A782" t="s">
        <v>320</v>
      </c>
      <c r="B782" s="10" t="str">
        <f t="shared" ca="1" si="739"/>
        <v>Кыргызстан</v>
      </c>
      <c r="C782" s="4" t="s">
        <v>5</v>
      </c>
      <c r="D782" s="25" t="s">
        <v>6</v>
      </c>
      <c r="E782" s="10" t="str">
        <f t="shared" ca="1" si="740"/>
        <v xml:space="preserve">I Транспорт, складское хозяйство и связь </v>
      </c>
      <c r="F782" s="22">
        <v>85.177875999999983</v>
      </c>
      <c r="G782" s="22">
        <v>86.916199999999989</v>
      </c>
      <c r="H782" s="22">
        <v>88.69</v>
      </c>
      <c r="I782" s="23">
        <v>90.5</v>
      </c>
      <c r="J782" s="23">
        <v>97.6</v>
      </c>
      <c r="K782" s="23">
        <v>112.9</v>
      </c>
      <c r="L782" s="23">
        <v>115.7</v>
      </c>
      <c r="M782" s="23">
        <v>120.2</v>
      </c>
      <c r="N782" s="23">
        <v>133.30000000000001</v>
      </c>
      <c r="O782" s="23">
        <v>133.80000000000001</v>
      </c>
      <c r="P782" s="34">
        <f t="shared" si="742"/>
        <v>4.9149626781271188E-2</v>
      </c>
      <c r="Q782" s="41">
        <f t="shared" si="743"/>
        <v>4.9149626781271195E-2</v>
      </c>
      <c r="R782" s="41">
        <f t="shared" si="744"/>
        <v>4.9630665920537213E-2</v>
      </c>
      <c r="S782" s="40">
        <f t="shared" si="745"/>
        <v>4.8916274795956977E-2</v>
      </c>
      <c r="T782" s="35">
        <f t="shared" si="746"/>
        <v>5.0556850556850552E-2</v>
      </c>
      <c r="U782" s="35">
        <f t="shared" si="747"/>
        <v>5.6699477701888309E-2</v>
      </c>
      <c r="V782" s="35">
        <f t="shared" si="748"/>
        <v>5.5702662365798475E-2</v>
      </c>
      <c r="W782" s="35">
        <f t="shared" si="749"/>
        <v>5.7344592338151812E-2</v>
      </c>
      <c r="X782" s="35">
        <f t="shared" si="750"/>
        <v>6.1922237190504957E-2</v>
      </c>
      <c r="Y782" s="35">
        <f t="shared" si="751"/>
        <v>6.1255322071144071E-2</v>
      </c>
      <c r="Z782" s="4" t="s">
        <v>76</v>
      </c>
      <c r="AA782" s="6" t="s">
        <v>298</v>
      </c>
      <c r="AB782" s="5" t="s">
        <v>9</v>
      </c>
      <c r="AC782" s="30" t="s">
        <v>258</v>
      </c>
    </row>
    <row r="783" spans="1:29" ht="15.75">
      <c r="A783" t="s">
        <v>320</v>
      </c>
      <c r="B783" s="10" t="str">
        <f t="shared" ca="1" si="739"/>
        <v>Кыргызстан</v>
      </c>
      <c r="C783" s="4" t="s">
        <v>5</v>
      </c>
      <c r="D783" s="25" t="s">
        <v>6</v>
      </c>
      <c r="E783" s="10" t="str">
        <f t="shared" ca="1" si="740"/>
        <v xml:space="preserve">J Финансовое посредничество </v>
      </c>
      <c r="F783" s="22">
        <v>7.4354167999999996</v>
      </c>
      <c r="G783" s="22">
        <v>7.5871599999999999</v>
      </c>
      <c r="H783" s="22">
        <v>7.742</v>
      </c>
      <c r="I783" s="23">
        <v>7.9</v>
      </c>
      <c r="J783" s="23">
        <v>10</v>
      </c>
      <c r="K783" s="23">
        <v>8.5</v>
      </c>
      <c r="L783" s="23">
        <v>8.1999999999999993</v>
      </c>
      <c r="M783" s="23">
        <v>9.5</v>
      </c>
      <c r="N783" s="23">
        <v>9.6999999999999993</v>
      </c>
      <c r="O783" s="23">
        <v>12.2</v>
      </c>
      <c r="P783" s="34">
        <f t="shared" si="742"/>
        <v>4.2904094096358281E-3</v>
      </c>
      <c r="Q783" s="41">
        <f t="shared" si="743"/>
        <v>4.290409409635829E-3</v>
      </c>
      <c r="R783" s="41">
        <f t="shared" si="744"/>
        <v>4.3324006715165083E-3</v>
      </c>
      <c r="S783" s="40">
        <f t="shared" si="745"/>
        <v>4.2700394573266312E-3</v>
      </c>
      <c r="T783" s="35">
        <f t="shared" si="746"/>
        <v>5.1800051800051797E-3</v>
      </c>
      <c r="U783" s="35">
        <f t="shared" si="747"/>
        <v>4.2687826436319807E-3</v>
      </c>
      <c r="V783" s="35">
        <f t="shared" si="748"/>
        <v>3.9478118530643681E-3</v>
      </c>
      <c r="W783" s="35">
        <f t="shared" si="749"/>
        <v>4.5322265159105004E-3</v>
      </c>
      <c r="X783" s="35">
        <f t="shared" si="750"/>
        <v>4.5059692479212151E-3</v>
      </c>
      <c r="Y783" s="35">
        <f t="shared" si="751"/>
        <v>5.5853133727052136E-3</v>
      </c>
      <c r="Z783" s="4" t="s">
        <v>76</v>
      </c>
      <c r="AA783" s="6" t="s">
        <v>298</v>
      </c>
      <c r="AB783" s="5" t="s">
        <v>10</v>
      </c>
      <c r="AC783" s="30" t="s">
        <v>259</v>
      </c>
    </row>
    <row r="784" spans="1:29" ht="15.75" hidden="1">
      <c r="A784" t="s">
        <v>320</v>
      </c>
      <c r="B784" s="10" t="str">
        <f t="shared" ca="1" si="739"/>
        <v>Кыргызстан</v>
      </c>
      <c r="C784" s="4" t="s">
        <v>5</v>
      </c>
      <c r="D784" s="25" t="s">
        <v>6</v>
      </c>
      <c r="E784" s="10" t="str">
        <f t="shared" ca="1" si="740"/>
        <v xml:space="preserve">Итого </v>
      </c>
      <c r="F784" s="22">
        <v>35.482938400000002</v>
      </c>
      <c r="G784" s="22">
        <v>36.207080000000005</v>
      </c>
      <c r="H784" s="22">
        <v>36.946000000000005</v>
      </c>
      <c r="I784" s="23">
        <v>37.700000000000003</v>
      </c>
      <c r="J784" s="23">
        <v>38.4</v>
      </c>
      <c r="K784" s="23">
        <v>47</v>
      </c>
      <c r="L784" s="23">
        <v>42.3</v>
      </c>
      <c r="M784" s="23">
        <v>46</v>
      </c>
      <c r="N784" s="23">
        <v>55.5</v>
      </c>
      <c r="O784" s="24">
        <v>55.555499999999995</v>
      </c>
      <c r="P784" s="34">
        <f t="shared" si="742"/>
        <v>2.0474485410540602E-2</v>
      </c>
      <c r="Q784" s="41">
        <f t="shared" si="743"/>
        <v>2.0474485410540602E-2</v>
      </c>
      <c r="R784" s="41">
        <f t="shared" si="744"/>
        <v>2.0674874090654733E-2</v>
      </c>
      <c r="S784" s="40">
        <f t="shared" si="745"/>
        <v>2.0377276903951139E-2</v>
      </c>
      <c r="T784" s="35">
        <f t="shared" si="746"/>
        <v>1.9891219891219891E-2</v>
      </c>
      <c r="U784" s="35">
        <f t="shared" si="747"/>
        <v>2.3603856970670953E-2</v>
      </c>
      <c r="V784" s="35">
        <f t="shared" si="748"/>
        <v>2.0364931876173512E-2</v>
      </c>
      <c r="W784" s="35">
        <f t="shared" si="749"/>
        <v>2.1945517866514004E-2</v>
      </c>
      <c r="X784" s="35">
        <f t="shared" si="750"/>
        <v>2.5781576624703862E-2</v>
      </c>
      <c r="Y784" s="36">
        <f t="shared" si="751"/>
        <v>2.5434006317813482E-2</v>
      </c>
      <c r="Z784" s="4" t="s">
        <v>76</v>
      </c>
      <c r="AA784" s="6" t="s">
        <v>298</v>
      </c>
      <c r="AB784" s="5" t="s">
        <v>267</v>
      </c>
      <c r="AC784" s="30" t="s">
        <v>260</v>
      </c>
    </row>
    <row r="785" spans="1:29" ht="31.5">
      <c r="A785" t="s">
        <v>320</v>
      </c>
      <c r="B785" s="10" t="str">
        <f t="shared" ca="1" si="739"/>
        <v>Кыргызстан</v>
      </c>
      <c r="C785" s="4" t="s">
        <v>5</v>
      </c>
      <c r="D785" s="25" t="s">
        <v>6</v>
      </c>
      <c r="E785" s="10" t="str">
        <f t="shared" ca="1" si="740"/>
        <v xml:space="preserve">K Недвижимость, аренда и деловая активность </v>
      </c>
      <c r="F785" s="22">
        <v>28.0475216</v>
      </c>
      <c r="G785" s="22">
        <v>28.61992</v>
      </c>
      <c r="H785" s="22">
        <v>29.204000000000001</v>
      </c>
      <c r="I785" s="23">
        <v>29.8</v>
      </c>
      <c r="J785" s="23">
        <v>28.4</v>
      </c>
      <c r="K785" s="23">
        <v>38.4</v>
      </c>
      <c r="L785" s="23">
        <v>34.1</v>
      </c>
      <c r="M785" s="23">
        <v>36.5</v>
      </c>
      <c r="N785" s="23">
        <v>45.8</v>
      </c>
      <c r="O785" s="23">
        <v>49.7</v>
      </c>
      <c r="P785" s="34">
        <f t="shared" si="742"/>
        <v>1.6184076000904771E-2</v>
      </c>
      <c r="Q785" s="41">
        <f t="shared" si="743"/>
        <v>1.6184076000904771E-2</v>
      </c>
      <c r="R785" s="41">
        <f t="shared" si="744"/>
        <v>1.634247341913822E-2</v>
      </c>
      <c r="S785" s="40">
        <f t="shared" si="745"/>
        <v>1.6107237446624508E-2</v>
      </c>
      <c r="T785" s="35">
        <f t="shared" si="746"/>
        <v>1.4711214711214711E-2</v>
      </c>
      <c r="U785" s="35">
        <f t="shared" si="747"/>
        <v>1.9284853354760947E-2</v>
      </c>
      <c r="V785" s="35">
        <f t="shared" si="748"/>
        <v>1.6417120023109143E-2</v>
      </c>
      <c r="W785" s="35">
        <f t="shared" si="749"/>
        <v>1.7413291350603502E-2</v>
      </c>
      <c r="X785" s="35">
        <f t="shared" si="750"/>
        <v>2.1275607376782645E-2</v>
      </c>
      <c r="Y785" s="35">
        <f t="shared" si="751"/>
        <v>2.2753284805200752E-2</v>
      </c>
      <c r="Z785" s="4" t="s">
        <v>76</v>
      </c>
      <c r="AA785" s="6" t="s">
        <v>298</v>
      </c>
      <c r="AB785" s="5" t="s">
        <v>11</v>
      </c>
      <c r="AC785" s="30" t="s">
        <v>256</v>
      </c>
    </row>
    <row r="786" spans="1:29" ht="47.25">
      <c r="A786" t="s">
        <v>320</v>
      </c>
      <c r="B786" s="10" t="str">
        <f t="shared" ca="1" si="739"/>
        <v>Кыргызстан</v>
      </c>
      <c r="C786" s="4" t="s">
        <v>5</v>
      </c>
      <c r="D786" s="25" t="s">
        <v>6</v>
      </c>
      <c r="E786" s="10" t="str">
        <f t="shared" ca="1" si="740"/>
        <v xml:space="preserve">L Государственное управление и оборона; обязательное соц.страхование </v>
      </c>
      <c r="F786" s="22">
        <v>77.271863199999999</v>
      </c>
      <c r="G786" s="22">
        <v>78.848839999999996</v>
      </c>
      <c r="H786" s="22">
        <v>80.457999999999998</v>
      </c>
      <c r="I786" s="23">
        <v>82.1</v>
      </c>
      <c r="J786" s="23">
        <v>91.1</v>
      </c>
      <c r="K786" s="23">
        <v>91.8</v>
      </c>
      <c r="L786" s="23">
        <v>102.3</v>
      </c>
      <c r="M786" s="23">
        <v>101</v>
      </c>
      <c r="N786" s="23">
        <v>106.8</v>
      </c>
      <c r="O786" s="23">
        <v>101.7</v>
      </c>
      <c r="P786" s="34">
        <f t="shared" si="742"/>
        <v>4.4587672472291333E-2</v>
      </c>
      <c r="Q786" s="41">
        <f t="shared" si="743"/>
        <v>4.4587672472291333E-2</v>
      </c>
      <c r="R786" s="41">
        <f t="shared" si="744"/>
        <v>4.5024062674874091E-2</v>
      </c>
      <c r="S786" s="40">
        <f t="shared" si="745"/>
        <v>4.437597967677423E-2</v>
      </c>
      <c r="T786" s="35">
        <f t="shared" si="746"/>
        <v>4.7189847189847187E-2</v>
      </c>
      <c r="U786" s="35">
        <f t="shared" si="747"/>
        <v>4.6102852551225391E-2</v>
      </c>
      <c r="V786" s="35">
        <f t="shared" si="748"/>
        <v>4.9251360069327427E-2</v>
      </c>
      <c r="W786" s="35">
        <f t="shared" si="749"/>
        <v>4.8184724011259006E-2</v>
      </c>
      <c r="X786" s="35">
        <f t="shared" si="750"/>
        <v>4.961211501834905E-2</v>
      </c>
      <c r="Y786" s="35">
        <f t="shared" si="751"/>
        <v>4.655953852492789E-2</v>
      </c>
      <c r="Z786" s="4" t="s">
        <v>76</v>
      </c>
      <c r="AA786" s="6" t="s">
        <v>298</v>
      </c>
      <c r="AB786" s="5" t="s">
        <v>12</v>
      </c>
      <c r="AC786" s="30" t="s">
        <v>257</v>
      </c>
    </row>
    <row r="787" spans="1:29" customFormat="1" ht="25.5">
      <c r="A787" t="s">
        <v>320</v>
      </c>
      <c r="B787" s="10" t="str">
        <f t="shared" ca="1" si="739"/>
        <v>Кыргызстан</v>
      </c>
      <c r="C787" s="2" t="s">
        <v>5</v>
      </c>
      <c r="D787" s="18" t="s">
        <v>6</v>
      </c>
      <c r="E787" s="10" t="str">
        <f t="shared" ca="1" si="740"/>
        <v xml:space="preserve">I Транспорт, складское хозяйство и связь </v>
      </c>
      <c r="F787" s="22">
        <v>326.31126639999997</v>
      </c>
      <c r="G787" s="22">
        <v>332.97067999999996</v>
      </c>
      <c r="H787" s="22">
        <v>339.76599999999996</v>
      </c>
      <c r="I787" s="23">
        <v>346.7</v>
      </c>
      <c r="J787" s="23">
        <v>378</v>
      </c>
      <c r="K787" s="23">
        <v>380.6</v>
      </c>
      <c r="L787" s="23">
        <v>403.7</v>
      </c>
      <c r="M787" s="23">
        <v>405.5</v>
      </c>
      <c r="N787" s="23">
        <v>409.9</v>
      </c>
      <c r="O787" s="24">
        <v>410.30989999999991</v>
      </c>
      <c r="P787" s="34">
        <f t="shared" si="742"/>
        <v>0.18828923320515717</v>
      </c>
      <c r="Q787" s="41">
        <f t="shared" si="743"/>
        <v>0.18828923320515717</v>
      </c>
      <c r="R787" s="41">
        <f t="shared" si="744"/>
        <v>0.19013206491326243</v>
      </c>
      <c r="S787" s="40">
        <f t="shared" si="745"/>
        <v>0.18739527593103075</v>
      </c>
      <c r="T787" s="35">
        <f t="shared" si="746"/>
        <v>0.19580419580419581</v>
      </c>
      <c r="U787" s="35">
        <f t="shared" si="747"/>
        <v>0.19114102049015669</v>
      </c>
      <c r="V787" s="35">
        <f t="shared" si="748"/>
        <v>0.19435751769293727</v>
      </c>
      <c r="W787" s="35">
        <f t="shared" si="749"/>
        <v>0.19345451075807452</v>
      </c>
      <c r="X787" s="35">
        <f t="shared" si="750"/>
        <v>0.19041204069308312</v>
      </c>
      <c r="Y787" s="36">
        <f t="shared" si="751"/>
        <v>0.18784503044453596</v>
      </c>
      <c r="Z787" s="2" t="s">
        <v>76</v>
      </c>
      <c r="AA787" s="9" t="s">
        <v>298</v>
      </c>
      <c r="AB787" s="1" t="s">
        <v>269</v>
      </c>
      <c r="AC787" s="30" t="s">
        <v>258</v>
      </c>
    </row>
    <row r="788" spans="1:29" customFormat="1" ht="15.75">
      <c r="A788" t="s">
        <v>320</v>
      </c>
      <c r="B788" s="10" t="str">
        <f t="shared" ca="1" si="739"/>
        <v>Кыргызстан</v>
      </c>
      <c r="C788" s="2" t="s">
        <v>5</v>
      </c>
      <c r="D788" s="18" t="s">
        <v>6</v>
      </c>
      <c r="E788" s="10" t="str">
        <f t="shared" ca="1" si="740"/>
        <v xml:space="preserve">M Образование </v>
      </c>
      <c r="F788" s="22">
        <v>135.8140056</v>
      </c>
      <c r="G788" s="22">
        <v>138.58572000000001</v>
      </c>
      <c r="H788" s="22">
        <v>141.41400000000002</v>
      </c>
      <c r="I788" s="23">
        <v>144.30000000000001</v>
      </c>
      <c r="J788" s="23">
        <v>156.4</v>
      </c>
      <c r="K788" s="23">
        <v>161.80000000000001</v>
      </c>
      <c r="L788" s="23">
        <v>161.80000000000001</v>
      </c>
      <c r="M788" s="23">
        <v>152.9</v>
      </c>
      <c r="N788" s="23">
        <v>156.6</v>
      </c>
      <c r="O788" s="23">
        <v>156.1</v>
      </c>
      <c r="P788" s="34">
        <f t="shared" si="742"/>
        <v>7.8367857950689887E-2</v>
      </c>
      <c r="Q788" s="41">
        <f t="shared" si="743"/>
        <v>7.8367857950689887E-2</v>
      </c>
      <c r="R788" s="41">
        <f t="shared" si="744"/>
        <v>7.9134862898712938E-2</v>
      </c>
      <c r="S788" s="40">
        <f t="shared" si="745"/>
        <v>7.7995784011675048E-2</v>
      </c>
      <c r="T788" s="35">
        <f t="shared" si="746"/>
        <v>8.1015281015281021E-2</v>
      </c>
      <c r="U788" s="35">
        <f t="shared" si="747"/>
        <v>8.1257533145841707E-2</v>
      </c>
      <c r="V788" s="35">
        <f t="shared" si="748"/>
        <v>7.7897068027538402E-2</v>
      </c>
      <c r="W788" s="35">
        <f t="shared" si="749"/>
        <v>7.2944993082391107E-2</v>
      </c>
      <c r="X788" s="35">
        <f t="shared" si="750"/>
        <v>7.2745854043759009E-2</v>
      </c>
      <c r="Y788" s="35">
        <f t="shared" si="751"/>
        <v>7.146454241633475E-2</v>
      </c>
      <c r="Z788" s="2" t="s">
        <v>76</v>
      </c>
      <c r="AA788" s="9" t="s">
        <v>298</v>
      </c>
      <c r="AB788" s="1" t="s">
        <v>13</v>
      </c>
      <c r="AC788" s="30" t="s">
        <v>254</v>
      </c>
    </row>
    <row r="789" spans="1:29" customFormat="1" ht="25.5">
      <c r="A789" t="s">
        <v>320</v>
      </c>
      <c r="B789" s="10" t="str">
        <f t="shared" ca="1" si="739"/>
        <v>Кыргызстан</v>
      </c>
      <c r="C789" s="2" t="s">
        <v>5</v>
      </c>
      <c r="D789" s="18" t="s">
        <v>6</v>
      </c>
      <c r="E789" s="10" t="str">
        <f t="shared" ca="1" si="740"/>
        <v xml:space="preserve">N Здравоохранение и социальная работа </v>
      </c>
      <c r="F789" s="22">
        <v>73.412975999999986</v>
      </c>
      <c r="G789" s="22">
        <v>74.911199999999994</v>
      </c>
      <c r="H789" s="22">
        <v>76.44</v>
      </c>
      <c r="I789" s="23">
        <v>78</v>
      </c>
      <c r="J789" s="23">
        <v>80.900000000000006</v>
      </c>
      <c r="K789" s="23">
        <v>73.900000000000006</v>
      </c>
      <c r="L789" s="23">
        <v>85.4</v>
      </c>
      <c r="M789" s="23">
        <v>87</v>
      </c>
      <c r="N789" s="23">
        <v>86.2</v>
      </c>
      <c r="O789" s="23">
        <v>86.2</v>
      </c>
      <c r="P789" s="34">
        <f t="shared" si="742"/>
        <v>4.2361004297670202E-2</v>
      </c>
      <c r="Q789" s="41">
        <f t="shared" si="743"/>
        <v>4.2361004297670202E-2</v>
      </c>
      <c r="R789" s="41">
        <f t="shared" si="744"/>
        <v>4.2775601566871851E-2</v>
      </c>
      <c r="S789" s="40">
        <f t="shared" si="745"/>
        <v>4.2159883249554081E-2</v>
      </c>
      <c r="T789" s="35">
        <f t="shared" si="746"/>
        <v>4.1906241906241912E-2</v>
      </c>
      <c r="U789" s="35">
        <f t="shared" si="747"/>
        <v>3.7113298513459222E-2</v>
      </c>
      <c r="V789" s="35">
        <f t="shared" si="748"/>
        <v>4.1115016128255744E-2</v>
      </c>
      <c r="W789" s="35">
        <f t="shared" si="749"/>
        <v>4.1505653356233005E-2</v>
      </c>
      <c r="X789" s="35">
        <f t="shared" si="750"/>
        <v>4.0042737027918433E-2</v>
      </c>
      <c r="Y789" s="35">
        <f t="shared" si="751"/>
        <v>3.946344366616307E-2</v>
      </c>
      <c r="Z789" s="2" t="s">
        <v>76</v>
      </c>
      <c r="AA789" s="9" t="s">
        <v>298</v>
      </c>
      <c r="AB789" s="1" t="s">
        <v>14</v>
      </c>
      <c r="AC789" s="30" t="s">
        <v>255</v>
      </c>
    </row>
    <row r="790" spans="1:29" ht="30">
      <c r="A790" t="s">
        <v>320</v>
      </c>
      <c r="B790" s="10" t="str">
        <f t="shared" ca="1" si="739"/>
        <v>Кыргызстан</v>
      </c>
      <c r="C790" s="4" t="s">
        <v>5</v>
      </c>
      <c r="D790" s="25" t="s">
        <v>6</v>
      </c>
      <c r="E790" s="10" t="str">
        <f t="shared" ca="1" si="740"/>
        <v>O Прочие виды коммунальных, социальных и личных услуг</v>
      </c>
      <c r="F790" s="22">
        <v>34.635865600000002</v>
      </c>
      <c r="G790" s="22">
        <v>35.34272</v>
      </c>
      <c r="H790" s="22">
        <v>36.064</v>
      </c>
      <c r="I790" s="23">
        <v>36.799999999999997</v>
      </c>
      <c r="J790" s="23">
        <v>38.5</v>
      </c>
      <c r="K790" s="23">
        <v>41.6</v>
      </c>
      <c r="L790" s="23">
        <v>44.9</v>
      </c>
      <c r="M790" s="23">
        <v>48.8</v>
      </c>
      <c r="N790" s="23">
        <v>43</v>
      </c>
      <c r="O790" s="23">
        <v>49.4</v>
      </c>
      <c r="P790" s="34">
        <f t="shared" si="742"/>
        <v>1.9985704591721328E-2</v>
      </c>
      <c r="Q790" s="41">
        <f t="shared" si="743"/>
        <v>1.9985704591721328E-2</v>
      </c>
      <c r="R790" s="41">
        <f t="shared" si="744"/>
        <v>2.0181309457190821E-2</v>
      </c>
      <c r="S790" s="40">
        <f t="shared" si="745"/>
        <v>1.9890816712610129E-2</v>
      </c>
      <c r="T790" s="35">
        <f t="shared" si="746"/>
        <v>1.9943019943019943E-2</v>
      </c>
      <c r="U790" s="35">
        <f t="shared" si="747"/>
        <v>2.0891924467657693E-2</v>
      </c>
      <c r="V790" s="35">
        <f t="shared" si="748"/>
        <v>2.1616677097876846E-2</v>
      </c>
      <c r="W790" s="35">
        <f t="shared" si="749"/>
        <v>2.3281331997519202E-2</v>
      </c>
      <c r="X790" s="35">
        <f t="shared" si="750"/>
        <v>1.9974915222743535E-2</v>
      </c>
      <c r="Y790" s="35">
        <f t="shared" si="751"/>
        <v>2.2615941033740785E-2</v>
      </c>
      <c r="Z790" s="4" t="s">
        <v>76</v>
      </c>
      <c r="AA790" s="6" t="s">
        <v>298</v>
      </c>
      <c r="AB790" s="49" t="s">
        <v>266</v>
      </c>
      <c r="AC790" s="49" t="s">
        <v>315</v>
      </c>
    </row>
    <row r="791" spans="1:29" customFormat="1" ht="31.5">
      <c r="A791" t="s">
        <v>320</v>
      </c>
      <c r="B791" s="10" t="str">
        <f t="shared" ca="1" si="739"/>
        <v>Кыргызстан</v>
      </c>
      <c r="C791" s="2" t="s">
        <v>5</v>
      </c>
      <c r="D791" s="18" t="s">
        <v>6</v>
      </c>
      <c r="E791" s="10" t="str">
        <f t="shared" ca="1" si="740"/>
        <v>Q Экс-территориальные организации и органы</v>
      </c>
      <c r="F791" s="22">
        <v>9.41192E-2</v>
      </c>
      <c r="G791" s="22">
        <v>9.604E-2</v>
      </c>
      <c r="H791" s="22">
        <v>9.8000000000000004E-2</v>
      </c>
      <c r="I791" s="23">
        <v>0.1</v>
      </c>
      <c r="J791" s="23">
        <v>0.8</v>
      </c>
      <c r="K791" s="23">
        <v>0.4</v>
      </c>
      <c r="L791" s="23">
        <v>0.5</v>
      </c>
      <c r="M791" s="23">
        <v>0.5</v>
      </c>
      <c r="N791" s="23">
        <v>1.1000000000000001</v>
      </c>
      <c r="O791" s="23">
        <v>0.3</v>
      </c>
      <c r="P791" s="34">
        <f t="shared" si="742"/>
        <v>5.4308979868807956E-5</v>
      </c>
      <c r="Q791" s="41">
        <f t="shared" si="743"/>
        <v>5.4308979868807963E-5</v>
      </c>
      <c r="R791" s="41">
        <f t="shared" si="744"/>
        <v>5.4840514829322887E-5</v>
      </c>
      <c r="S791" s="40">
        <f t="shared" si="745"/>
        <v>5.4051132371223183E-5</v>
      </c>
      <c r="T791" s="35">
        <f t="shared" si="746"/>
        <v>4.1440041440041442E-4</v>
      </c>
      <c r="U791" s="35">
        <f t="shared" si="747"/>
        <v>2.0088388911209323E-4</v>
      </c>
      <c r="V791" s="35">
        <f t="shared" si="748"/>
        <v>2.407202349429493E-4</v>
      </c>
      <c r="W791" s="35">
        <f t="shared" si="749"/>
        <v>2.3853823767950002E-4</v>
      </c>
      <c r="X791" s="35">
        <f t="shared" si="750"/>
        <v>5.1098620337250899E-4</v>
      </c>
      <c r="Y791" s="35">
        <f t="shared" si="751"/>
        <v>1.3734377145996427E-4</v>
      </c>
      <c r="Z791" s="2" t="s">
        <v>76</v>
      </c>
      <c r="AA791" s="9" t="s">
        <v>298</v>
      </c>
      <c r="AB791" s="1" t="s">
        <v>264</v>
      </c>
      <c r="AC791" s="1" t="s">
        <v>316</v>
      </c>
    </row>
    <row r="792" spans="1:29" ht="15.75" hidden="1">
      <c r="A792" t="s">
        <v>320</v>
      </c>
      <c r="B792" s="10" t="str">
        <f t="shared" ca="1" si="739"/>
        <v>Латвия</v>
      </c>
      <c r="C792" s="10" t="s">
        <v>5</v>
      </c>
      <c r="D792" s="25" t="s">
        <v>6</v>
      </c>
      <c r="E792" s="10" t="str">
        <f t="shared" ca="1" si="740"/>
        <v xml:space="preserve">Итого </v>
      </c>
      <c r="F792" s="23">
        <v>968.5</v>
      </c>
      <c r="G792" s="23">
        <v>941.1</v>
      </c>
      <c r="H792" s="23">
        <v>962.1</v>
      </c>
      <c r="I792" s="26">
        <v>989</v>
      </c>
      <c r="J792" s="23">
        <v>1006.9</v>
      </c>
      <c r="K792" s="23">
        <v>1017.7</v>
      </c>
      <c r="L792" s="23">
        <v>1035.9000000000001</v>
      </c>
      <c r="M792" s="23">
        <v>1087.5999999999999</v>
      </c>
      <c r="N792" s="23">
        <v>1119</v>
      </c>
      <c r="O792" s="23">
        <v>1124.0999999999999</v>
      </c>
      <c r="P792" s="35">
        <f t="shared" ref="P792:Y792" si="752">F792/F$792</f>
        <v>1</v>
      </c>
      <c r="Q792" s="40">
        <f t="shared" si="752"/>
        <v>1</v>
      </c>
      <c r="R792" s="40">
        <f t="shared" si="752"/>
        <v>1</v>
      </c>
      <c r="S792" s="40">
        <f t="shared" si="752"/>
        <v>1</v>
      </c>
      <c r="T792" s="35">
        <f t="shared" si="752"/>
        <v>1</v>
      </c>
      <c r="U792" s="35">
        <f t="shared" si="752"/>
        <v>1</v>
      </c>
      <c r="V792" s="35">
        <f t="shared" si="752"/>
        <v>1</v>
      </c>
      <c r="W792" s="35">
        <f t="shared" si="752"/>
        <v>1</v>
      </c>
      <c r="X792" s="35">
        <f t="shared" si="752"/>
        <v>1</v>
      </c>
      <c r="Y792" s="35">
        <f t="shared" si="752"/>
        <v>1</v>
      </c>
      <c r="Z792" s="10" t="s">
        <v>77</v>
      </c>
      <c r="AA792" s="9" t="s">
        <v>299</v>
      </c>
      <c r="AB792" s="5" t="s">
        <v>262</v>
      </c>
      <c r="AC792" s="30" t="s">
        <v>260</v>
      </c>
    </row>
    <row r="793" spans="1:29" ht="31.5">
      <c r="A793" t="s">
        <v>320</v>
      </c>
      <c r="B793" s="10" t="str">
        <f t="shared" ca="1" si="739"/>
        <v>Латвия</v>
      </c>
      <c r="C793" s="43" t="s">
        <v>5</v>
      </c>
      <c r="D793" s="25" t="s">
        <v>6</v>
      </c>
      <c r="E793" s="10" t="str">
        <f t="shared" ca="1" si="740"/>
        <v>E Электро-, газо- и водоснабжение</v>
      </c>
      <c r="F793" s="23">
        <v>21.6</v>
      </c>
      <c r="G793" s="23">
        <v>21</v>
      </c>
      <c r="H793" s="23">
        <v>19.3</v>
      </c>
      <c r="I793" s="26">
        <v>22.5</v>
      </c>
      <c r="J793" s="23">
        <v>21.5</v>
      </c>
      <c r="K793" s="23">
        <v>25.5</v>
      </c>
      <c r="L793" s="23">
        <v>23.1</v>
      </c>
      <c r="M793" s="23">
        <v>22.3</v>
      </c>
      <c r="N793" s="23">
        <v>20.7</v>
      </c>
      <c r="O793" s="23">
        <v>21.3</v>
      </c>
      <c r="P793" s="35">
        <f t="shared" ref="P793:P804" si="753">F793/F$792</f>
        <v>2.2302529685080022E-2</v>
      </c>
      <c r="Q793" s="40">
        <f t="shared" ref="Q793:Q804" si="754">G793/G$792</f>
        <v>2.2314313037934332E-2</v>
      </c>
      <c r="R793" s="40">
        <f t="shared" ref="R793:R804" si="755">H793/H$792</f>
        <v>2.0060284793680491E-2</v>
      </c>
      <c r="S793" s="40">
        <f t="shared" ref="S793:S804" si="756">I793/I$792</f>
        <v>2.2750252780586452E-2</v>
      </c>
      <c r="T793" s="35">
        <f t="shared" ref="T793:T804" si="757">J793/J$792</f>
        <v>2.1352666600456847E-2</v>
      </c>
      <c r="U793" s="35">
        <f t="shared" ref="U793:U804" si="758">K793/K$792</f>
        <v>2.5056499950869608E-2</v>
      </c>
      <c r="V793" s="35">
        <f t="shared" ref="V793:V804" si="759">L793/L$792</f>
        <v>2.2299449753837242E-2</v>
      </c>
      <c r="W793" s="35">
        <f t="shared" ref="W793:W804" si="760">M793/M$792</f>
        <v>2.0503861713865396E-2</v>
      </c>
      <c r="X793" s="35">
        <f t="shared" ref="X793:X804" si="761">N793/N$792</f>
        <v>1.8498659517426273E-2</v>
      </c>
      <c r="Y793" s="35">
        <f t="shared" ref="Y793:Y804" si="762">O793/O$792</f>
        <v>1.8948492127034963E-2</v>
      </c>
      <c r="Z793" s="43" t="s">
        <v>77</v>
      </c>
      <c r="AA793" s="6" t="s">
        <v>299</v>
      </c>
      <c r="AB793" s="5" t="s">
        <v>263</v>
      </c>
      <c r="AC793" s="5" t="s">
        <v>314</v>
      </c>
    </row>
    <row r="794" spans="1:29" ht="63">
      <c r="A794" t="s">
        <v>320</v>
      </c>
      <c r="B794" s="10" t="str">
        <f t="shared" ca="1" si="739"/>
        <v>Латвия</v>
      </c>
      <c r="C794" s="6" t="s">
        <v>5</v>
      </c>
      <c r="D794" s="25" t="s">
        <v>6</v>
      </c>
      <c r="E794" s="10" t="str">
        <f t="shared" ca="1" si="740"/>
        <v xml:space="preserve">G Оптовая и розничная торговля; ремонт автомашин, мотоцивлов и продукция домохозяйств  </v>
      </c>
      <c r="F794" s="23">
        <v>141.80000000000001</v>
      </c>
      <c r="G794" s="23">
        <v>145.30000000000001</v>
      </c>
      <c r="H794" s="23">
        <v>150.80000000000001</v>
      </c>
      <c r="I794" s="26">
        <v>147.69999999999999</v>
      </c>
      <c r="J794" s="23">
        <v>152.6</v>
      </c>
      <c r="K794" s="23">
        <v>151.19999999999999</v>
      </c>
      <c r="L794" s="23">
        <v>157.69999999999999</v>
      </c>
      <c r="M794" s="23">
        <v>170.2</v>
      </c>
      <c r="N794" s="23">
        <v>184.6</v>
      </c>
      <c r="O794" s="23">
        <v>186.6</v>
      </c>
      <c r="P794" s="35">
        <f t="shared" si="753"/>
        <v>0.14641197728446051</v>
      </c>
      <c r="Q794" s="40">
        <f t="shared" si="754"/>
        <v>0.15439379449580279</v>
      </c>
      <c r="R794" s="40">
        <f t="shared" si="755"/>
        <v>0.15674046356927554</v>
      </c>
      <c r="S794" s="40">
        <f t="shared" si="756"/>
        <v>0.14934277047522748</v>
      </c>
      <c r="T794" s="35">
        <f t="shared" si="757"/>
        <v>0.15155427549905651</v>
      </c>
      <c r="U794" s="35">
        <f t="shared" si="758"/>
        <v>0.14857030559103859</v>
      </c>
      <c r="V794" s="35">
        <f t="shared" si="759"/>
        <v>0.15223477169610963</v>
      </c>
      <c r="W794" s="35">
        <f t="shared" si="760"/>
        <v>0.15649135711658699</v>
      </c>
      <c r="X794" s="35">
        <f t="shared" si="761"/>
        <v>0.1649687220732797</v>
      </c>
      <c r="Y794" s="35">
        <f t="shared" si="762"/>
        <v>0.16599946623965839</v>
      </c>
      <c r="Z794" s="6" t="s">
        <v>77</v>
      </c>
      <c r="AA794" s="6" t="s">
        <v>299</v>
      </c>
      <c r="AB794" s="5" t="s">
        <v>7</v>
      </c>
      <c r="AC794" s="30" t="s">
        <v>244</v>
      </c>
    </row>
    <row r="795" spans="1:29" ht="15.75">
      <c r="A795" t="s">
        <v>320</v>
      </c>
      <c r="B795" s="10" t="str">
        <f t="shared" ca="1" si="739"/>
        <v>Латвия</v>
      </c>
      <c r="C795" s="4" t="s">
        <v>5</v>
      </c>
      <c r="D795" s="25" t="s">
        <v>6</v>
      </c>
      <c r="E795" s="10" t="str">
        <f t="shared" ca="1" si="740"/>
        <v>H Отели и рестораны</v>
      </c>
      <c r="F795" s="23">
        <v>20.7</v>
      </c>
      <c r="G795" s="23">
        <v>22.1</v>
      </c>
      <c r="H795" s="23">
        <v>22.2</v>
      </c>
      <c r="I795" s="26">
        <v>24.4</v>
      </c>
      <c r="J795" s="23">
        <v>24.7</v>
      </c>
      <c r="K795" s="23">
        <v>25.6</v>
      </c>
      <c r="L795" s="23">
        <v>27.6</v>
      </c>
      <c r="M795" s="23">
        <v>29.2</v>
      </c>
      <c r="N795" s="23">
        <v>31.2</v>
      </c>
      <c r="O795" s="23">
        <v>30.4</v>
      </c>
      <c r="P795" s="35">
        <f t="shared" si="753"/>
        <v>2.1373257614868354E-2</v>
      </c>
      <c r="Q795" s="40">
        <f t="shared" si="754"/>
        <v>2.3483158006588036E-2</v>
      </c>
      <c r="R795" s="40">
        <f t="shared" si="755"/>
        <v>2.307452447770502E-2</v>
      </c>
      <c r="S795" s="40">
        <f t="shared" si="756"/>
        <v>2.4671385237613749E-2</v>
      </c>
      <c r="T795" s="35">
        <f t="shared" si="757"/>
        <v>2.453073790843182E-2</v>
      </c>
      <c r="U795" s="35">
        <f t="shared" si="758"/>
        <v>2.5154760734990664E-2</v>
      </c>
      <c r="V795" s="35">
        <f t="shared" si="759"/>
        <v>2.6643498407182161E-2</v>
      </c>
      <c r="W795" s="35">
        <f t="shared" si="760"/>
        <v>2.6848105921294597E-2</v>
      </c>
      <c r="X795" s="35">
        <f t="shared" si="761"/>
        <v>2.7882037533512063E-2</v>
      </c>
      <c r="Y795" s="35">
        <f t="shared" si="762"/>
        <v>2.7043857308068679E-2</v>
      </c>
      <c r="Z795" s="4" t="s">
        <v>77</v>
      </c>
      <c r="AA795" s="6" t="s">
        <v>299</v>
      </c>
      <c r="AB795" s="5" t="s">
        <v>8</v>
      </c>
      <c r="AC795" s="30" t="s">
        <v>245</v>
      </c>
    </row>
    <row r="796" spans="1:29" ht="31.5">
      <c r="A796" t="s">
        <v>320</v>
      </c>
      <c r="B796" s="10" t="str">
        <f t="shared" ca="1" si="739"/>
        <v>Латвия</v>
      </c>
      <c r="C796" s="4" t="s">
        <v>5</v>
      </c>
      <c r="D796" s="25" t="s">
        <v>6</v>
      </c>
      <c r="E796" s="10" t="str">
        <f t="shared" ca="1" si="740"/>
        <v xml:space="preserve">I Транспорт, складское хозяйство и связь </v>
      </c>
      <c r="F796" s="23">
        <v>81.599999999999994</v>
      </c>
      <c r="G796" s="23">
        <v>78.8</v>
      </c>
      <c r="H796" s="23">
        <v>78.2</v>
      </c>
      <c r="I796" s="26">
        <v>86.2</v>
      </c>
      <c r="J796" s="23">
        <v>94.5</v>
      </c>
      <c r="K796" s="23">
        <v>95.9</v>
      </c>
      <c r="L796" s="23">
        <v>94.6</v>
      </c>
      <c r="M796" s="23">
        <v>100.8</v>
      </c>
      <c r="N796" s="23">
        <v>104</v>
      </c>
      <c r="O796" s="23">
        <v>105.8</v>
      </c>
      <c r="P796" s="35">
        <f t="shared" si="753"/>
        <v>8.425400103252452E-2</v>
      </c>
      <c r="Q796" s="40">
        <f t="shared" si="754"/>
        <v>8.3731803209010733E-2</v>
      </c>
      <c r="R796" s="40">
        <f t="shared" si="755"/>
        <v>8.1280532169213174E-2</v>
      </c>
      <c r="S796" s="40">
        <f t="shared" si="756"/>
        <v>8.7158746208291213E-2</v>
      </c>
      <c r="T796" s="35">
        <f t="shared" si="757"/>
        <v>9.3852418313635916E-2</v>
      </c>
      <c r="U796" s="35">
        <f t="shared" si="758"/>
        <v>9.4232091972093937E-2</v>
      </c>
      <c r="V796" s="35">
        <f t="shared" si="759"/>
        <v>9.1321556134762033E-2</v>
      </c>
      <c r="W796" s="35">
        <f t="shared" si="760"/>
        <v>9.2681132769400515E-2</v>
      </c>
      <c r="X796" s="35">
        <f t="shared" si="761"/>
        <v>9.2940125111706878E-2</v>
      </c>
      <c r="Y796" s="35">
        <f t="shared" si="762"/>
        <v>9.4119740236633762E-2</v>
      </c>
      <c r="Z796" s="4" t="s">
        <v>77</v>
      </c>
      <c r="AA796" s="6" t="s">
        <v>299</v>
      </c>
      <c r="AB796" s="5" t="s">
        <v>9</v>
      </c>
      <c r="AC796" s="30" t="s">
        <v>258</v>
      </c>
    </row>
    <row r="797" spans="1:29" ht="15.75">
      <c r="A797" t="s">
        <v>320</v>
      </c>
      <c r="B797" s="10" t="str">
        <f t="shared" ca="1" si="739"/>
        <v>Латвия</v>
      </c>
      <c r="C797" s="4" t="s">
        <v>5</v>
      </c>
      <c r="D797" s="25" t="s">
        <v>6</v>
      </c>
      <c r="E797" s="10" t="str">
        <f t="shared" ca="1" si="740"/>
        <v xml:space="preserve">J Финансовое посредничество </v>
      </c>
      <c r="F797" s="23">
        <v>11.5</v>
      </c>
      <c r="G797" s="23">
        <v>12.4</v>
      </c>
      <c r="H797" s="23">
        <v>13.7</v>
      </c>
      <c r="I797" s="26">
        <v>12.7</v>
      </c>
      <c r="J797" s="23">
        <v>15.7</v>
      </c>
      <c r="K797" s="23">
        <v>18.3</v>
      </c>
      <c r="L797" s="23">
        <v>20.100000000000001</v>
      </c>
      <c r="M797" s="23">
        <v>25.1</v>
      </c>
      <c r="N797" s="23">
        <v>22</v>
      </c>
      <c r="O797" s="23">
        <v>19.600000000000001</v>
      </c>
      <c r="P797" s="35">
        <f t="shared" si="753"/>
        <v>1.1874032008260196E-2</v>
      </c>
      <c r="Q797" s="40">
        <f t="shared" si="754"/>
        <v>1.3176070555732654E-2</v>
      </c>
      <c r="R797" s="40">
        <f t="shared" si="755"/>
        <v>1.4239684024529674E-2</v>
      </c>
      <c r="S797" s="40">
        <f t="shared" si="756"/>
        <v>1.2841253791708796E-2</v>
      </c>
      <c r="T797" s="35">
        <f t="shared" si="757"/>
        <v>1.559241235475221E-2</v>
      </c>
      <c r="U797" s="35">
        <f t="shared" si="758"/>
        <v>1.7981723494153484E-2</v>
      </c>
      <c r="V797" s="35">
        <f t="shared" si="759"/>
        <v>1.9403417318273965E-2</v>
      </c>
      <c r="W797" s="35">
        <f t="shared" si="760"/>
        <v>2.3078337624126519E-2</v>
      </c>
      <c r="X797" s="35">
        <f t="shared" si="761"/>
        <v>1.9660411081322611E-2</v>
      </c>
      <c r="Y797" s="35">
        <f t="shared" si="762"/>
        <v>1.7436171159149545E-2</v>
      </c>
      <c r="Z797" s="4" t="s">
        <v>77</v>
      </c>
      <c r="AA797" s="6" t="s">
        <v>299</v>
      </c>
      <c r="AB797" s="5" t="s">
        <v>10</v>
      </c>
      <c r="AC797" s="30" t="s">
        <v>259</v>
      </c>
    </row>
    <row r="798" spans="1:29" ht="31.5">
      <c r="A798" t="s">
        <v>320</v>
      </c>
      <c r="B798" s="10" t="str">
        <f t="shared" ca="1" si="739"/>
        <v>Латвия</v>
      </c>
      <c r="C798" s="4" t="s">
        <v>5</v>
      </c>
      <c r="D798" s="25" t="s">
        <v>6</v>
      </c>
      <c r="E798" s="10" t="str">
        <f t="shared" ca="1" si="740"/>
        <v xml:space="preserve">K Недвижимость, аренда и деловая активность </v>
      </c>
      <c r="F798" s="23">
        <v>40.700000000000003</v>
      </c>
      <c r="G798" s="23">
        <v>44.8</v>
      </c>
      <c r="H798" s="23">
        <v>40.799999999999997</v>
      </c>
      <c r="I798" s="26">
        <v>38.5</v>
      </c>
      <c r="J798" s="23">
        <v>41.9</v>
      </c>
      <c r="K798" s="23">
        <v>40.200000000000003</v>
      </c>
      <c r="L798" s="23">
        <v>49.2</v>
      </c>
      <c r="M798" s="23">
        <v>60.7</v>
      </c>
      <c r="N798" s="23">
        <v>74</v>
      </c>
      <c r="O798" s="23">
        <v>78.099999999999994</v>
      </c>
      <c r="P798" s="35">
        <f t="shared" si="753"/>
        <v>4.2023748064016521E-2</v>
      </c>
      <c r="Q798" s="40">
        <f t="shared" si="754"/>
        <v>4.7603867814259904E-2</v>
      </c>
      <c r="R798" s="40">
        <f t="shared" si="755"/>
        <v>4.2407234175241657E-2</v>
      </c>
      <c r="S798" s="40">
        <f t="shared" si="756"/>
        <v>3.8928210313447925E-2</v>
      </c>
      <c r="T798" s="35">
        <f t="shared" si="757"/>
        <v>4.16128711887973E-2</v>
      </c>
      <c r="U798" s="35">
        <f t="shared" si="758"/>
        <v>3.9500835216665031E-2</v>
      </c>
      <c r="V798" s="35">
        <f t="shared" si="759"/>
        <v>4.7494931943237763E-2</v>
      </c>
      <c r="W798" s="35">
        <f t="shared" si="760"/>
        <v>5.5810959911732259E-2</v>
      </c>
      <c r="X798" s="35">
        <f t="shared" si="761"/>
        <v>6.6130473637176043E-2</v>
      </c>
      <c r="Y798" s="35">
        <f t="shared" si="762"/>
        <v>6.9477804465794865E-2</v>
      </c>
      <c r="Z798" s="4" t="s">
        <v>77</v>
      </c>
      <c r="AA798" s="6" t="s">
        <v>299</v>
      </c>
      <c r="AB798" s="5" t="s">
        <v>11</v>
      </c>
      <c r="AC798" s="30" t="s">
        <v>256</v>
      </c>
    </row>
    <row r="799" spans="1:29" ht="47.25">
      <c r="A799" t="s">
        <v>320</v>
      </c>
      <c r="B799" s="10" t="str">
        <f t="shared" ca="1" si="739"/>
        <v>Латвия</v>
      </c>
      <c r="C799" s="4" t="s">
        <v>5</v>
      </c>
      <c r="D799" s="25" t="s">
        <v>6</v>
      </c>
      <c r="E799" s="10" t="str">
        <f t="shared" ca="1" si="740"/>
        <v xml:space="preserve">L Государственное управление и оборона; обязательное соц.страхование </v>
      </c>
      <c r="F799" s="23">
        <v>74.2</v>
      </c>
      <c r="G799" s="23">
        <v>70.900000000000006</v>
      </c>
      <c r="H799" s="23">
        <v>67.5</v>
      </c>
      <c r="I799" s="26">
        <v>67.8</v>
      </c>
      <c r="J799" s="23">
        <v>67.400000000000006</v>
      </c>
      <c r="K799" s="23">
        <v>73.099999999999994</v>
      </c>
      <c r="L799" s="23">
        <v>81.8</v>
      </c>
      <c r="M799" s="23">
        <v>88.2</v>
      </c>
      <c r="N799" s="23">
        <v>83.9</v>
      </c>
      <c r="O799" s="23">
        <v>86.6</v>
      </c>
      <c r="P799" s="35">
        <f t="shared" si="753"/>
        <v>7.661331956633971E-2</v>
      </c>
      <c r="Q799" s="40">
        <f t="shared" si="754"/>
        <v>7.5337371161406874E-2</v>
      </c>
      <c r="R799" s="40">
        <f t="shared" si="755"/>
        <v>7.015902712815715E-2</v>
      </c>
      <c r="S799" s="40">
        <f t="shared" si="756"/>
        <v>6.8554095045500502E-2</v>
      </c>
      <c r="T799" s="35">
        <f t="shared" si="757"/>
        <v>6.6938126924222865E-2</v>
      </c>
      <c r="U799" s="35">
        <f t="shared" si="758"/>
        <v>7.1828633192492872E-2</v>
      </c>
      <c r="V799" s="35">
        <f t="shared" si="759"/>
        <v>7.8965151076358708E-2</v>
      </c>
      <c r="W799" s="35">
        <f t="shared" si="760"/>
        <v>8.1095991173225454E-2</v>
      </c>
      <c r="X799" s="35">
        <f t="shared" si="761"/>
        <v>7.4977658623771232E-2</v>
      </c>
      <c r="Y799" s="35">
        <f t="shared" si="762"/>
        <v>7.7039409305221962E-2</v>
      </c>
      <c r="Z799" s="4" t="s">
        <v>77</v>
      </c>
      <c r="AA799" s="6" t="s">
        <v>299</v>
      </c>
      <c r="AB799" s="5" t="s">
        <v>12</v>
      </c>
      <c r="AC799" s="30" t="s">
        <v>257</v>
      </c>
    </row>
    <row r="800" spans="1:29" customFormat="1" ht="15.75">
      <c r="A800" t="s">
        <v>320</v>
      </c>
      <c r="B800" s="10" t="str">
        <f t="shared" ca="1" si="739"/>
        <v>Латвия</v>
      </c>
      <c r="C800" s="2" t="s">
        <v>5</v>
      </c>
      <c r="D800" s="18" t="s">
        <v>6</v>
      </c>
      <c r="E800" s="10" t="str">
        <f t="shared" ca="1" si="740"/>
        <v xml:space="preserve">M Образование </v>
      </c>
      <c r="F800" s="23">
        <v>87</v>
      </c>
      <c r="G800" s="23">
        <v>86.7</v>
      </c>
      <c r="H800" s="23">
        <v>88.3</v>
      </c>
      <c r="I800" s="26">
        <v>87.6</v>
      </c>
      <c r="J800" s="23">
        <v>78.599999999999994</v>
      </c>
      <c r="K800" s="23">
        <v>82.8</v>
      </c>
      <c r="L800" s="23">
        <v>90.5</v>
      </c>
      <c r="M800" s="23">
        <v>87.8</v>
      </c>
      <c r="N800" s="23">
        <v>81.8</v>
      </c>
      <c r="O800" s="23">
        <v>90.4</v>
      </c>
      <c r="P800" s="35">
        <f t="shared" si="753"/>
        <v>8.9829633453794522E-2</v>
      </c>
      <c r="Q800" s="40">
        <f t="shared" si="754"/>
        <v>9.2126235256614605E-2</v>
      </c>
      <c r="R800" s="40">
        <f t="shared" si="755"/>
        <v>9.1778401413574462E-2</v>
      </c>
      <c r="S800" s="40">
        <f t="shared" si="756"/>
        <v>8.8574317492416579E-2</v>
      </c>
      <c r="T800" s="35">
        <f t="shared" si="757"/>
        <v>7.8061376502135266E-2</v>
      </c>
      <c r="U800" s="35">
        <f t="shared" si="758"/>
        <v>8.1359929252235424E-2</v>
      </c>
      <c r="V800" s="35">
        <f t="shared" si="759"/>
        <v>8.7363645139492227E-2</v>
      </c>
      <c r="W800" s="35">
        <f t="shared" si="760"/>
        <v>8.0728208900331014E-2</v>
      </c>
      <c r="X800" s="35">
        <f t="shared" si="761"/>
        <v>7.3100983020554067E-2</v>
      </c>
      <c r="Y800" s="35">
        <f t="shared" si="762"/>
        <v>8.0419891468730548E-2</v>
      </c>
      <c r="Z800" s="2" t="s">
        <v>77</v>
      </c>
      <c r="AA800" s="9" t="s">
        <v>299</v>
      </c>
      <c r="AB800" s="1" t="s">
        <v>13</v>
      </c>
      <c r="AC800" s="30" t="s">
        <v>254</v>
      </c>
    </row>
    <row r="801" spans="1:29" customFormat="1" ht="25.5">
      <c r="A801" t="s">
        <v>320</v>
      </c>
      <c r="B801" s="10" t="str">
        <f t="shared" ca="1" si="739"/>
        <v>Латвия</v>
      </c>
      <c r="C801" s="2" t="s">
        <v>5</v>
      </c>
      <c r="D801" s="18" t="s">
        <v>6</v>
      </c>
      <c r="E801" s="10" t="str">
        <f t="shared" ca="1" si="740"/>
        <v xml:space="preserve">N Здравоохранение и социальная работа </v>
      </c>
      <c r="F801" s="23">
        <v>52.3</v>
      </c>
      <c r="G801" s="23">
        <v>48</v>
      </c>
      <c r="H801" s="23">
        <v>49.9</v>
      </c>
      <c r="I801" s="26">
        <v>60.4</v>
      </c>
      <c r="J801" s="23">
        <v>59</v>
      </c>
      <c r="K801" s="23">
        <v>54.4</v>
      </c>
      <c r="L801" s="23">
        <v>57.9</v>
      </c>
      <c r="M801" s="23">
        <v>51</v>
      </c>
      <c r="N801" s="23">
        <v>50.1</v>
      </c>
      <c r="O801" s="23">
        <v>54.7</v>
      </c>
      <c r="P801" s="35">
        <f t="shared" si="753"/>
        <v>5.4001032524522458E-2</v>
      </c>
      <c r="Q801" s="40">
        <f t="shared" si="754"/>
        <v>5.1004144086707046E-2</v>
      </c>
      <c r="R801" s="40">
        <f t="shared" si="755"/>
        <v>5.1865710425111733E-2</v>
      </c>
      <c r="S801" s="40">
        <f t="shared" si="756"/>
        <v>6.1071789686552073E-2</v>
      </c>
      <c r="T801" s="35">
        <f t="shared" si="757"/>
        <v>5.8595689740788562E-2</v>
      </c>
      <c r="U801" s="35">
        <f t="shared" si="758"/>
        <v>5.3453866561855162E-2</v>
      </c>
      <c r="V801" s="35">
        <f t="shared" si="759"/>
        <v>5.5893426006371268E-2</v>
      </c>
      <c r="W801" s="35">
        <f t="shared" si="760"/>
        <v>4.6892239794041932E-2</v>
      </c>
      <c r="X801" s="35">
        <f t="shared" si="761"/>
        <v>4.4772117962466489E-2</v>
      </c>
      <c r="Y801" s="35">
        <f t="shared" si="762"/>
        <v>4.8661151143136738E-2</v>
      </c>
      <c r="Z801" s="2" t="s">
        <v>77</v>
      </c>
      <c r="AA801" s="9" t="s">
        <v>299</v>
      </c>
      <c r="AB801" s="1" t="s">
        <v>14</v>
      </c>
      <c r="AC801" s="30" t="s">
        <v>255</v>
      </c>
    </row>
    <row r="802" spans="1:29" ht="30">
      <c r="A802" t="s">
        <v>320</v>
      </c>
      <c r="B802" s="10" t="str">
        <f t="shared" ca="1" si="739"/>
        <v>Латвия</v>
      </c>
      <c r="C802" s="4" t="s">
        <v>5</v>
      </c>
      <c r="D802" s="25" t="s">
        <v>6</v>
      </c>
      <c r="E802" s="10" t="str">
        <f t="shared" ca="1" si="740"/>
        <v>O Прочие виды коммунальных, социальных и личных услуг</v>
      </c>
      <c r="F802" s="23">
        <v>44.2</v>
      </c>
      <c r="G802" s="23">
        <v>44.4</v>
      </c>
      <c r="H802" s="23">
        <v>49.1</v>
      </c>
      <c r="I802" s="26">
        <v>53.3</v>
      </c>
      <c r="J802" s="23">
        <v>56.7</v>
      </c>
      <c r="K802" s="23">
        <v>59.8</v>
      </c>
      <c r="L802" s="23">
        <v>57.6</v>
      </c>
      <c r="M802" s="23">
        <v>49.5</v>
      </c>
      <c r="N802" s="23">
        <v>53.7</v>
      </c>
      <c r="O802" s="23">
        <v>57.4</v>
      </c>
      <c r="P802" s="35">
        <f t="shared" si="753"/>
        <v>4.5637583892617455E-2</v>
      </c>
      <c r="Q802" s="40">
        <f t="shared" si="754"/>
        <v>4.7178833280204016E-2</v>
      </c>
      <c r="R802" s="40">
        <f t="shared" si="755"/>
        <v>5.1034196029518759E-2</v>
      </c>
      <c r="S802" s="40">
        <f t="shared" si="756"/>
        <v>5.3892821031344788E-2</v>
      </c>
      <c r="T802" s="35">
        <f t="shared" si="757"/>
        <v>5.6311450988181549E-2</v>
      </c>
      <c r="U802" s="35">
        <f t="shared" si="758"/>
        <v>5.8759948904392255E-2</v>
      </c>
      <c r="V802" s="35">
        <f t="shared" si="759"/>
        <v>5.560382276281494E-2</v>
      </c>
      <c r="W802" s="35">
        <f t="shared" si="760"/>
        <v>4.551305627068776E-2</v>
      </c>
      <c r="X802" s="35">
        <f t="shared" si="761"/>
        <v>4.7989276139410189E-2</v>
      </c>
      <c r="Y802" s="35">
        <f t="shared" si="762"/>
        <v>5.1063072680366521E-2</v>
      </c>
      <c r="Z802" s="4" t="s">
        <v>77</v>
      </c>
      <c r="AA802" s="6" t="s">
        <v>299</v>
      </c>
      <c r="AB802" s="49" t="s">
        <v>266</v>
      </c>
      <c r="AC802" s="49" t="s">
        <v>315</v>
      </c>
    </row>
    <row r="803" spans="1:29" customFormat="1" ht="31.5">
      <c r="A803" t="s">
        <v>320</v>
      </c>
      <c r="B803" s="10" t="str">
        <f t="shared" ca="1" si="739"/>
        <v>Латвия</v>
      </c>
      <c r="C803" s="2" t="s">
        <v>5</v>
      </c>
      <c r="D803" s="18" t="s">
        <v>6</v>
      </c>
      <c r="E803" s="10" t="str">
        <f t="shared" ca="1" si="740"/>
        <v>Q Экс-территориальные организации и органы</v>
      </c>
      <c r="F803" s="23">
        <v>0</v>
      </c>
      <c r="G803" s="23">
        <v>0</v>
      </c>
      <c r="H803" s="23">
        <v>0</v>
      </c>
      <c r="I803" s="26">
        <v>-3</v>
      </c>
      <c r="J803" s="23">
        <v>0</v>
      </c>
      <c r="K803" s="23">
        <v>0</v>
      </c>
      <c r="L803" s="23">
        <v>0</v>
      </c>
      <c r="M803" s="23">
        <v>0</v>
      </c>
      <c r="N803" s="23">
        <v>0</v>
      </c>
      <c r="O803" s="23">
        <v>0</v>
      </c>
      <c r="P803" s="35">
        <f t="shared" si="753"/>
        <v>0</v>
      </c>
      <c r="Q803" s="40">
        <f t="shared" si="754"/>
        <v>0</v>
      </c>
      <c r="R803" s="40">
        <f t="shared" si="755"/>
        <v>0</v>
      </c>
      <c r="S803" s="40">
        <f t="shared" si="756"/>
        <v>-3.0333670374115269E-3</v>
      </c>
      <c r="T803" s="35">
        <f t="shared" si="757"/>
        <v>0</v>
      </c>
      <c r="U803" s="35">
        <f t="shared" si="758"/>
        <v>0</v>
      </c>
      <c r="V803" s="35">
        <f t="shared" si="759"/>
        <v>0</v>
      </c>
      <c r="W803" s="35">
        <f t="shared" si="760"/>
        <v>0</v>
      </c>
      <c r="X803" s="35">
        <f t="shared" si="761"/>
        <v>0</v>
      </c>
      <c r="Y803" s="35">
        <f t="shared" si="762"/>
        <v>0</v>
      </c>
      <c r="Z803" s="2" t="s">
        <v>77</v>
      </c>
      <c r="AA803" s="9" t="s">
        <v>299</v>
      </c>
      <c r="AB803" s="1" t="s">
        <v>264</v>
      </c>
      <c r="AC803" s="1" t="s">
        <v>316</v>
      </c>
    </row>
    <row r="804" spans="1:29" customFormat="1" ht="31.5">
      <c r="A804" t="s">
        <v>320</v>
      </c>
      <c r="B804" s="10" t="str">
        <f t="shared" ca="1" si="739"/>
        <v>Латвия</v>
      </c>
      <c r="C804" s="2" t="s">
        <v>5</v>
      </c>
      <c r="D804" s="18" t="s">
        <v>6</v>
      </c>
      <c r="E804" s="10" t="str">
        <f t="shared" ca="1" si="740"/>
        <v>X Не классифируемое по экономической деятельности</v>
      </c>
      <c r="F804" s="23">
        <v>0</v>
      </c>
      <c r="G804" s="23">
        <v>0</v>
      </c>
      <c r="H804" s="23">
        <v>0</v>
      </c>
      <c r="I804" s="26">
        <v>-3</v>
      </c>
      <c r="J804" s="23">
        <v>0</v>
      </c>
      <c r="K804" s="23">
        <v>0</v>
      </c>
      <c r="L804" s="23">
        <v>0</v>
      </c>
      <c r="M804" s="23">
        <v>0</v>
      </c>
      <c r="N804" s="23">
        <v>0</v>
      </c>
      <c r="O804" s="23">
        <v>0</v>
      </c>
      <c r="P804" s="35">
        <f t="shared" si="753"/>
        <v>0</v>
      </c>
      <c r="Q804" s="40">
        <f t="shared" si="754"/>
        <v>0</v>
      </c>
      <c r="R804" s="40">
        <f t="shared" si="755"/>
        <v>0</v>
      </c>
      <c r="S804" s="40">
        <f t="shared" si="756"/>
        <v>-3.0333670374115269E-3</v>
      </c>
      <c r="T804" s="35">
        <f t="shared" si="757"/>
        <v>0</v>
      </c>
      <c r="U804" s="35">
        <f t="shared" si="758"/>
        <v>0</v>
      </c>
      <c r="V804" s="35">
        <f t="shared" si="759"/>
        <v>0</v>
      </c>
      <c r="W804" s="35">
        <f t="shared" si="760"/>
        <v>0</v>
      </c>
      <c r="X804" s="35">
        <f t="shared" si="761"/>
        <v>0</v>
      </c>
      <c r="Y804" s="35">
        <f t="shared" si="762"/>
        <v>0</v>
      </c>
      <c r="Z804" s="2" t="s">
        <v>77</v>
      </c>
      <c r="AA804" s="9" t="s">
        <v>299</v>
      </c>
      <c r="AB804" s="1" t="s">
        <v>265</v>
      </c>
      <c r="AC804" s="1" t="s">
        <v>317</v>
      </c>
    </row>
    <row r="805" spans="1:29" ht="15.75" hidden="1">
      <c r="A805" t="s">
        <v>319</v>
      </c>
      <c r="B805" s="10" t="str">
        <f t="shared" ca="1" si="739"/>
        <v>Лесото</v>
      </c>
      <c r="C805" s="10" t="s">
        <v>18</v>
      </c>
      <c r="D805" s="21" t="s">
        <v>6</v>
      </c>
      <c r="E805" s="10" t="str">
        <f t="shared" ca="1" si="740"/>
        <v xml:space="preserve">Итого </v>
      </c>
      <c r="F805" s="23">
        <v>617.6</v>
      </c>
      <c r="G805" s="24">
        <v>605.24800000000005</v>
      </c>
      <c r="H805" s="24">
        <v>593.14304000000004</v>
      </c>
      <c r="I805" s="24">
        <v>581.28017920000002</v>
      </c>
      <c r="J805" s="24">
        <v>569.65457561599999</v>
      </c>
      <c r="K805" s="24">
        <v>558.26148410368</v>
      </c>
      <c r="L805" s="24">
        <v>547.09625442160643</v>
      </c>
      <c r="M805" s="24">
        <v>536.15432933317425</v>
      </c>
      <c r="N805" s="24">
        <v>525.43124274651075</v>
      </c>
      <c r="O805" s="24">
        <v>514.92261789158056</v>
      </c>
      <c r="P805" s="35">
        <f t="shared" ref="P805:Y805" si="763">F805/F$805</f>
        <v>1</v>
      </c>
      <c r="Q805" s="36">
        <f t="shared" si="763"/>
        <v>1</v>
      </c>
      <c r="R805" s="36">
        <f t="shared" si="763"/>
        <v>1</v>
      </c>
      <c r="S805" s="36">
        <f t="shared" si="763"/>
        <v>1</v>
      </c>
      <c r="T805" s="36">
        <f t="shared" si="763"/>
        <v>1</v>
      </c>
      <c r="U805" s="36">
        <f t="shared" si="763"/>
        <v>1</v>
      </c>
      <c r="V805" s="36">
        <f t="shared" si="763"/>
        <v>1</v>
      </c>
      <c r="W805" s="36">
        <f t="shared" si="763"/>
        <v>1</v>
      </c>
      <c r="X805" s="36">
        <f t="shared" si="763"/>
        <v>1</v>
      </c>
      <c r="Y805" s="36">
        <f t="shared" si="763"/>
        <v>1</v>
      </c>
      <c r="Z805" s="10" t="s">
        <v>78</v>
      </c>
      <c r="AA805" s="9" t="s">
        <v>186</v>
      </c>
      <c r="AB805" s="5" t="s">
        <v>262</v>
      </c>
      <c r="AC805" s="30" t="s">
        <v>260</v>
      </c>
    </row>
    <row r="806" spans="1:29" customFormat="1" ht="31.5" hidden="1">
      <c r="A806" t="s">
        <v>319</v>
      </c>
      <c r="B806" s="10" t="str">
        <f t="shared" ca="1" si="739"/>
        <v>Лесото</v>
      </c>
      <c r="C806" s="16" t="s">
        <v>18</v>
      </c>
      <c r="D806" s="15" t="s">
        <v>6</v>
      </c>
      <c r="E806" s="10" t="str">
        <f t="shared" ca="1" si="740"/>
        <v>E Электро-, газо- и водоснабжение</v>
      </c>
      <c r="F806" s="23">
        <v>3.3</v>
      </c>
      <c r="G806" s="24">
        <v>3.234</v>
      </c>
      <c r="H806" s="24">
        <v>3.1693199999999999</v>
      </c>
      <c r="I806" s="24">
        <v>3.1629813599999999</v>
      </c>
      <c r="J806" s="24">
        <v>3.1629813599999999</v>
      </c>
      <c r="K806" s="24">
        <v>3.1629813599999999</v>
      </c>
      <c r="L806" s="24">
        <v>3.1313515463999999</v>
      </c>
      <c r="M806" s="24">
        <v>3.1344828979463997</v>
      </c>
      <c r="N806" s="24">
        <v>3.1344828979463997</v>
      </c>
      <c r="O806" s="24">
        <v>3.0717932399874717</v>
      </c>
      <c r="P806" s="35">
        <f t="shared" ref="P806:P816" si="764">F806/F$805</f>
        <v>5.3432642487046631E-3</v>
      </c>
      <c r="Q806" s="36">
        <f t="shared" ref="Q806:Q816" si="765">G806/G$805</f>
        <v>5.3432642487046631E-3</v>
      </c>
      <c r="R806" s="36">
        <f t="shared" ref="R806:R816" si="766">H806/H$805</f>
        <v>5.3432642487046631E-3</v>
      </c>
      <c r="S806" s="36">
        <f t="shared" ref="S806:S816" si="767">I806/I$805</f>
        <v>5.4414058369461771E-3</v>
      </c>
      <c r="T806" s="36">
        <f t="shared" ref="T806:T816" si="768">J806/J$805</f>
        <v>5.5524549356593643E-3</v>
      </c>
      <c r="U806" s="36">
        <f t="shared" ref="U806:U816" si="769">K806/K$805</f>
        <v>5.665770342509556E-3</v>
      </c>
      <c r="V806" s="36">
        <f t="shared" ref="V806:V816" si="770">L806/L$805</f>
        <v>5.7235843255963878E-3</v>
      </c>
      <c r="W806" s="36">
        <f t="shared" ref="W806:W816" si="771">M806/M$805</f>
        <v>5.8462325611448821E-3</v>
      </c>
      <c r="X806" s="36">
        <f t="shared" ref="X806:X816" si="772">N806/N$805</f>
        <v>5.9655434297396755E-3</v>
      </c>
      <c r="Y806" s="36">
        <f t="shared" ref="Y806:Y816" si="773">O806/O$805</f>
        <v>5.9655434297396755E-3</v>
      </c>
      <c r="Z806" s="16" t="s">
        <v>78</v>
      </c>
      <c r="AA806" s="9" t="s">
        <v>186</v>
      </c>
      <c r="AB806" s="1" t="s">
        <v>263</v>
      </c>
      <c r="AC806" s="1" t="s">
        <v>314</v>
      </c>
    </row>
    <row r="807" spans="1:29" customFormat="1" ht="63" hidden="1">
      <c r="A807" t="s">
        <v>319</v>
      </c>
      <c r="B807" s="10" t="str">
        <f t="shared" ca="1" si="739"/>
        <v>Лесото</v>
      </c>
      <c r="C807" s="9" t="s">
        <v>18</v>
      </c>
      <c r="D807" s="15" t="s">
        <v>6</v>
      </c>
      <c r="E807" s="10" t="str">
        <f t="shared" ca="1" si="740"/>
        <v xml:space="preserve">G Оптовая и розничная торговля; ремонт автомашин, мотоцивлов и продукция домохозяйств  </v>
      </c>
      <c r="F807" s="23">
        <v>29</v>
      </c>
      <c r="G807" s="24">
        <v>28.419999999999998</v>
      </c>
      <c r="H807" s="24">
        <v>27.851599999999998</v>
      </c>
      <c r="I807" s="24">
        <v>27.795896799999998</v>
      </c>
      <c r="J807" s="24">
        <v>27.795896799999998</v>
      </c>
      <c r="K807" s="24">
        <v>27.795896799999998</v>
      </c>
      <c r="L807" s="24">
        <v>27.517937831999998</v>
      </c>
      <c r="M807" s="24">
        <v>27.545455769831996</v>
      </c>
      <c r="N807" s="24">
        <v>27.545455769831996</v>
      </c>
      <c r="O807" s="24">
        <v>26.994546654435357</v>
      </c>
      <c r="P807" s="35">
        <f t="shared" si="764"/>
        <v>4.6955958549222798E-2</v>
      </c>
      <c r="Q807" s="36">
        <f t="shared" si="765"/>
        <v>4.6955958549222791E-2</v>
      </c>
      <c r="R807" s="36">
        <f t="shared" si="766"/>
        <v>4.6955958549222791E-2</v>
      </c>
      <c r="S807" s="36">
        <f t="shared" si="767"/>
        <v>4.7818414930739128E-2</v>
      </c>
      <c r="T807" s="36">
        <f t="shared" si="768"/>
        <v>4.8794300949733811E-2</v>
      </c>
      <c r="U807" s="36">
        <f t="shared" si="769"/>
        <v>4.9790103009932453E-2</v>
      </c>
      <c r="V807" s="36">
        <f t="shared" si="770"/>
        <v>5.0298165285544011E-2</v>
      </c>
      <c r="W807" s="36">
        <f t="shared" si="771"/>
        <v>5.1375983113091384E-2</v>
      </c>
      <c r="X807" s="36">
        <f t="shared" si="772"/>
        <v>5.2424472564378967E-2</v>
      </c>
      <c r="Y807" s="36">
        <f t="shared" si="773"/>
        <v>5.242447256437896E-2</v>
      </c>
      <c r="Z807" s="9" t="s">
        <v>78</v>
      </c>
      <c r="AA807" s="9" t="s">
        <v>186</v>
      </c>
      <c r="AB807" s="1" t="s">
        <v>7</v>
      </c>
      <c r="AC807" s="30" t="s">
        <v>244</v>
      </c>
    </row>
    <row r="808" spans="1:29" customFormat="1" ht="15.75" hidden="1">
      <c r="A808" t="s">
        <v>319</v>
      </c>
      <c r="B808" s="10" t="str">
        <f t="shared" ca="1" si="739"/>
        <v>Лесото</v>
      </c>
      <c r="C808" s="2" t="s">
        <v>18</v>
      </c>
      <c r="D808" s="15" t="s">
        <v>6</v>
      </c>
      <c r="E808" s="10" t="str">
        <f t="shared" ca="1" si="740"/>
        <v>H Отели и рестораны</v>
      </c>
      <c r="F808" s="23">
        <v>4.4000000000000004</v>
      </c>
      <c r="G808" s="24">
        <v>4.3120000000000003</v>
      </c>
      <c r="H808" s="24">
        <v>4.2257600000000002</v>
      </c>
      <c r="I808" s="24">
        <v>4.2173084799999998</v>
      </c>
      <c r="J808" s="24">
        <v>4.2173084799999998</v>
      </c>
      <c r="K808" s="24">
        <v>4.2173084799999998</v>
      </c>
      <c r="L808" s="24">
        <v>4.1751353951999999</v>
      </c>
      <c r="M808" s="24">
        <v>4.1793105305951999</v>
      </c>
      <c r="N808" s="24">
        <v>4.1793105305951999</v>
      </c>
      <c r="O808" s="24">
        <v>4.0957243199832956</v>
      </c>
      <c r="P808" s="35">
        <f t="shared" si="764"/>
        <v>7.1243523316062178E-3</v>
      </c>
      <c r="Q808" s="36">
        <f t="shared" si="765"/>
        <v>7.1243523316062178E-3</v>
      </c>
      <c r="R808" s="36">
        <f t="shared" si="766"/>
        <v>7.1243523316062178E-3</v>
      </c>
      <c r="S808" s="36">
        <f t="shared" si="767"/>
        <v>7.2552077825949026E-3</v>
      </c>
      <c r="T808" s="36">
        <f t="shared" si="768"/>
        <v>7.4032732475458191E-3</v>
      </c>
      <c r="U808" s="36">
        <f t="shared" si="769"/>
        <v>7.5543604566794074E-3</v>
      </c>
      <c r="V808" s="36">
        <f t="shared" si="770"/>
        <v>7.6314457674618499E-3</v>
      </c>
      <c r="W808" s="36">
        <f t="shared" si="771"/>
        <v>7.7949767481931762E-3</v>
      </c>
      <c r="X808" s="36">
        <f t="shared" si="772"/>
        <v>7.9540579063195685E-3</v>
      </c>
      <c r="Y808" s="36">
        <f t="shared" si="773"/>
        <v>7.9540579063195668E-3</v>
      </c>
      <c r="Z808" s="2" t="s">
        <v>78</v>
      </c>
      <c r="AA808" s="9" t="s">
        <v>186</v>
      </c>
      <c r="AB808" s="1" t="s">
        <v>8</v>
      </c>
      <c r="AC808" s="30" t="s">
        <v>245</v>
      </c>
    </row>
    <row r="809" spans="1:29" customFormat="1" ht="31.5" hidden="1">
      <c r="A809" t="s">
        <v>319</v>
      </c>
      <c r="B809" s="10" t="str">
        <f t="shared" ca="1" si="739"/>
        <v>Лесото</v>
      </c>
      <c r="C809" s="2" t="s">
        <v>18</v>
      </c>
      <c r="D809" s="15" t="s">
        <v>6</v>
      </c>
      <c r="E809" s="10" t="str">
        <f t="shared" ca="1" si="740"/>
        <v xml:space="preserve">I Транспорт, складское хозяйство и связь </v>
      </c>
      <c r="F809" s="23">
        <v>10.7</v>
      </c>
      <c r="G809" s="24">
        <v>10.485999999999999</v>
      </c>
      <c r="H809" s="24">
        <v>10.276279999999998</v>
      </c>
      <c r="I809" s="24">
        <v>10.255727439999998</v>
      </c>
      <c r="J809" s="24">
        <v>10.255727439999998</v>
      </c>
      <c r="K809" s="24">
        <v>10.255727439999998</v>
      </c>
      <c r="L809" s="24">
        <v>10.153170165599997</v>
      </c>
      <c r="M809" s="24">
        <v>10.163323335765597</v>
      </c>
      <c r="N809" s="24">
        <v>10.163323335765597</v>
      </c>
      <c r="O809" s="24">
        <v>9.960056869050284</v>
      </c>
      <c r="P809" s="35">
        <f t="shared" si="764"/>
        <v>1.7325129533678756E-2</v>
      </c>
      <c r="Q809" s="36">
        <f t="shared" si="765"/>
        <v>1.7325129533678752E-2</v>
      </c>
      <c r="R809" s="36">
        <f t="shared" si="766"/>
        <v>1.7325129533678752E-2</v>
      </c>
      <c r="S809" s="36">
        <f t="shared" si="767"/>
        <v>1.7643346198583057E-2</v>
      </c>
      <c r="T809" s="36">
        <f t="shared" si="768"/>
        <v>1.8003414488350057E-2</v>
      </c>
      <c r="U809" s="36">
        <f t="shared" si="769"/>
        <v>1.8370831110561283E-2</v>
      </c>
      <c r="V809" s="36">
        <f t="shared" si="770"/>
        <v>1.8558288570873129E-2</v>
      </c>
      <c r="W809" s="36">
        <f t="shared" si="771"/>
        <v>1.8955966183106129E-2</v>
      </c>
      <c r="X809" s="36">
        <f t="shared" si="772"/>
        <v>1.9342822635822581E-2</v>
      </c>
      <c r="Y809" s="36">
        <f t="shared" si="773"/>
        <v>1.9342822635822578E-2</v>
      </c>
      <c r="Z809" s="2" t="s">
        <v>78</v>
      </c>
      <c r="AA809" s="9" t="s">
        <v>186</v>
      </c>
      <c r="AB809" s="1" t="s">
        <v>9</v>
      </c>
      <c r="AC809" s="30" t="s">
        <v>258</v>
      </c>
    </row>
    <row r="810" spans="1:29" customFormat="1" ht="15.75" hidden="1">
      <c r="A810" t="s">
        <v>319</v>
      </c>
      <c r="B810" s="10" t="str">
        <f t="shared" ca="1" si="739"/>
        <v>Лесото</v>
      </c>
      <c r="C810" s="2" t="s">
        <v>18</v>
      </c>
      <c r="D810" s="15" t="s">
        <v>6</v>
      </c>
      <c r="E810" s="10" t="str">
        <f t="shared" ca="1" si="740"/>
        <v xml:space="preserve">J Финансовое посредничество </v>
      </c>
      <c r="F810" s="23">
        <v>1.9</v>
      </c>
      <c r="G810" s="24">
        <v>1.8619999999999999</v>
      </c>
      <c r="H810" s="24">
        <v>1.8247599999999999</v>
      </c>
      <c r="I810" s="24">
        <v>1.82111048</v>
      </c>
      <c r="J810" s="24">
        <v>1.82111048</v>
      </c>
      <c r="K810" s="24">
        <v>1.82111048</v>
      </c>
      <c r="L810" s="24">
        <v>1.8028993752</v>
      </c>
      <c r="M810" s="24">
        <v>1.8047022745751997</v>
      </c>
      <c r="N810" s="24">
        <v>1.8047022745751997</v>
      </c>
      <c r="O810" s="24">
        <v>1.7686082290836957</v>
      </c>
      <c r="P810" s="35">
        <f t="shared" si="764"/>
        <v>3.0764248704663209E-3</v>
      </c>
      <c r="Q810" s="36">
        <f t="shared" si="765"/>
        <v>3.0764248704663209E-3</v>
      </c>
      <c r="R810" s="36">
        <f t="shared" si="766"/>
        <v>3.0764248704663209E-3</v>
      </c>
      <c r="S810" s="36">
        <f t="shared" si="767"/>
        <v>3.1329306333932536E-3</v>
      </c>
      <c r="T810" s="36">
        <f t="shared" si="768"/>
        <v>3.1968679932584221E-3</v>
      </c>
      <c r="U810" s="36">
        <f t="shared" si="769"/>
        <v>3.2621101972024713E-3</v>
      </c>
      <c r="V810" s="36">
        <f t="shared" si="770"/>
        <v>3.2953970359494355E-3</v>
      </c>
      <c r="W810" s="36">
        <f t="shared" si="771"/>
        <v>3.3660126867197803E-3</v>
      </c>
      <c r="X810" s="36">
        <f t="shared" si="772"/>
        <v>3.4347068231834494E-3</v>
      </c>
      <c r="Y810" s="36">
        <f t="shared" si="773"/>
        <v>3.434706823183449E-3</v>
      </c>
      <c r="Z810" s="2" t="s">
        <v>78</v>
      </c>
      <c r="AA810" s="9" t="s">
        <v>186</v>
      </c>
      <c r="AB810" s="1" t="s">
        <v>10</v>
      </c>
      <c r="AC810" s="30" t="s">
        <v>259</v>
      </c>
    </row>
    <row r="811" spans="1:29" customFormat="1" ht="31.5" hidden="1">
      <c r="A811" t="s">
        <v>319</v>
      </c>
      <c r="B811" s="10" t="str">
        <f t="shared" ca="1" si="739"/>
        <v>Лесото</v>
      </c>
      <c r="C811" s="2" t="s">
        <v>18</v>
      </c>
      <c r="D811" s="15" t="s">
        <v>6</v>
      </c>
      <c r="E811" s="10" t="str">
        <f t="shared" ca="1" si="740"/>
        <v xml:space="preserve">K Недвижимость, аренда и деловая активность </v>
      </c>
      <c r="F811" s="23">
        <v>5.4</v>
      </c>
      <c r="G811" s="24">
        <v>5.2919999999999998</v>
      </c>
      <c r="H811" s="24">
        <v>5.1861600000000001</v>
      </c>
      <c r="I811" s="24">
        <v>5.17578768</v>
      </c>
      <c r="J811" s="24">
        <v>5.17578768</v>
      </c>
      <c r="K811" s="24">
        <v>5.17578768</v>
      </c>
      <c r="L811" s="24">
        <v>5.1240298032</v>
      </c>
      <c r="M811" s="24">
        <v>5.1291538330031994</v>
      </c>
      <c r="N811" s="24">
        <v>5.1291538330031994</v>
      </c>
      <c r="O811" s="24">
        <v>5.0265707563431352</v>
      </c>
      <c r="P811" s="35">
        <f t="shared" si="764"/>
        <v>8.743523316062176E-3</v>
      </c>
      <c r="Q811" s="36">
        <f t="shared" si="765"/>
        <v>8.743523316062176E-3</v>
      </c>
      <c r="R811" s="36">
        <f t="shared" si="766"/>
        <v>8.743523316062176E-3</v>
      </c>
      <c r="S811" s="36">
        <f t="shared" si="767"/>
        <v>8.9041186422755634E-3</v>
      </c>
      <c r="T811" s="36">
        <f t="shared" si="768"/>
        <v>9.0858353492607787E-3</v>
      </c>
      <c r="U811" s="36">
        <f t="shared" si="769"/>
        <v>9.2712605604701823E-3</v>
      </c>
      <c r="V811" s="36">
        <f t="shared" si="770"/>
        <v>9.3658652600668163E-3</v>
      </c>
      <c r="W811" s="36">
        <f t="shared" si="771"/>
        <v>9.5665623727825329E-3</v>
      </c>
      <c r="X811" s="36">
        <f t="shared" si="772"/>
        <v>9.7617983395740134E-3</v>
      </c>
      <c r="Y811" s="36">
        <f t="shared" si="773"/>
        <v>9.7617983395740134E-3</v>
      </c>
      <c r="Z811" s="2" t="s">
        <v>78</v>
      </c>
      <c r="AA811" s="9" t="s">
        <v>186</v>
      </c>
      <c r="AB811" s="1" t="s">
        <v>11</v>
      </c>
      <c r="AC811" s="30" t="s">
        <v>256</v>
      </c>
    </row>
    <row r="812" spans="1:29" customFormat="1" ht="38.25" hidden="1">
      <c r="A812" t="s">
        <v>319</v>
      </c>
      <c r="B812" s="10" t="str">
        <f t="shared" ca="1" si="739"/>
        <v>Лесото</v>
      </c>
      <c r="C812" s="2" t="s">
        <v>18</v>
      </c>
      <c r="D812" s="15" t="s">
        <v>6</v>
      </c>
      <c r="E812" s="10" t="str">
        <f t="shared" ca="1" si="740"/>
        <v xml:space="preserve">L Государственное управление и оборона; обязательное соц.страхование </v>
      </c>
      <c r="F812" s="23">
        <v>7.6</v>
      </c>
      <c r="G812" s="24">
        <v>7.4479999999999995</v>
      </c>
      <c r="H812" s="24">
        <v>7.2990399999999998</v>
      </c>
      <c r="I812" s="24">
        <v>7.2844419199999999</v>
      </c>
      <c r="J812" s="24">
        <v>7.2844419199999999</v>
      </c>
      <c r="K812" s="24">
        <v>7.2844419199999999</v>
      </c>
      <c r="L812" s="24">
        <v>7.2115975007999999</v>
      </c>
      <c r="M812" s="24">
        <v>7.2188090983007989</v>
      </c>
      <c r="N812" s="24">
        <v>7.2188090983007989</v>
      </c>
      <c r="O812" s="24">
        <v>7.074432916334783</v>
      </c>
      <c r="P812" s="35">
        <f t="shared" si="764"/>
        <v>1.2305699481865284E-2</v>
      </c>
      <c r="Q812" s="36">
        <f t="shared" si="765"/>
        <v>1.2305699481865284E-2</v>
      </c>
      <c r="R812" s="36">
        <f t="shared" si="766"/>
        <v>1.2305699481865284E-2</v>
      </c>
      <c r="S812" s="36">
        <f t="shared" si="767"/>
        <v>1.2531722533573014E-2</v>
      </c>
      <c r="T812" s="36">
        <f t="shared" si="768"/>
        <v>1.2787471973033688E-2</v>
      </c>
      <c r="U812" s="36">
        <f t="shared" si="769"/>
        <v>1.3048440788809885E-2</v>
      </c>
      <c r="V812" s="36">
        <f t="shared" si="770"/>
        <v>1.3181588143797742E-2</v>
      </c>
      <c r="W812" s="36">
        <f t="shared" si="771"/>
        <v>1.3464050746879121E-2</v>
      </c>
      <c r="X812" s="36">
        <f t="shared" si="772"/>
        <v>1.3738827292733798E-2</v>
      </c>
      <c r="Y812" s="36">
        <f t="shared" si="773"/>
        <v>1.3738827292733796E-2</v>
      </c>
      <c r="Z812" s="2" t="s">
        <v>78</v>
      </c>
      <c r="AA812" s="9" t="s">
        <v>186</v>
      </c>
      <c r="AB812" s="1" t="s">
        <v>12</v>
      </c>
      <c r="AC812" s="30" t="s">
        <v>257</v>
      </c>
    </row>
    <row r="813" spans="1:29" customFormat="1" ht="15.75" hidden="1">
      <c r="A813" t="s">
        <v>319</v>
      </c>
      <c r="B813" s="10" t="str">
        <f t="shared" ca="1" si="739"/>
        <v>Лесото</v>
      </c>
      <c r="C813" s="2" t="s">
        <v>18</v>
      </c>
      <c r="D813" s="15" t="s">
        <v>6</v>
      </c>
      <c r="E813" s="10" t="str">
        <f t="shared" ca="1" si="740"/>
        <v xml:space="preserve">M Образование </v>
      </c>
      <c r="F813" s="23">
        <v>13.2</v>
      </c>
      <c r="G813" s="24">
        <v>12.936</v>
      </c>
      <c r="H813" s="24">
        <v>12.67728</v>
      </c>
      <c r="I813" s="24">
        <v>12.651925439999999</v>
      </c>
      <c r="J813" s="24">
        <v>12.651925439999999</v>
      </c>
      <c r="K813" s="24">
        <v>12.651925439999999</v>
      </c>
      <c r="L813" s="24">
        <v>12.5254061856</v>
      </c>
      <c r="M813" s="24">
        <v>12.537931591785599</v>
      </c>
      <c r="N813" s="24">
        <v>12.537931591785599</v>
      </c>
      <c r="O813" s="24">
        <v>12.287172959949887</v>
      </c>
      <c r="P813" s="35">
        <f t="shared" si="764"/>
        <v>2.1373056994818652E-2</v>
      </c>
      <c r="Q813" s="36">
        <f t="shared" si="765"/>
        <v>2.1373056994818652E-2</v>
      </c>
      <c r="R813" s="36">
        <f t="shared" si="766"/>
        <v>2.1373056994818652E-2</v>
      </c>
      <c r="S813" s="36">
        <f t="shared" si="767"/>
        <v>2.1765623347784709E-2</v>
      </c>
      <c r="T813" s="36">
        <f t="shared" si="768"/>
        <v>2.2209819742637457E-2</v>
      </c>
      <c r="U813" s="36">
        <f t="shared" si="769"/>
        <v>2.2663081370038224E-2</v>
      </c>
      <c r="V813" s="36">
        <f t="shared" si="770"/>
        <v>2.2894337302385551E-2</v>
      </c>
      <c r="W813" s="36">
        <f t="shared" si="771"/>
        <v>2.3384930244579528E-2</v>
      </c>
      <c r="X813" s="36">
        <f t="shared" si="772"/>
        <v>2.3862173718958702E-2</v>
      </c>
      <c r="Y813" s="36">
        <f t="shared" si="773"/>
        <v>2.3862173718958702E-2</v>
      </c>
      <c r="Z813" s="2" t="s">
        <v>78</v>
      </c>
      <c r="AA813" s="9" t="s">
        <v>186</v>
      </c>
      <c r="AB813" s="1" t="s">
        <v>13</v>
      </c>
      <c r="AC813" s="30" t="s">
        <v>254</v>
      </c>
    </row>
    <row r="814" spans="1:29" customFormat="1" ht="25.5" hidden="1">
      <c r="A814" t="s">
        <v>319</v>
      </c>
      <c r="B814" s="10" t="str">
        <f t="shared" ca="1" si="739"/>
        <v>Лесото</v>
      </c>
      <c r="C814" s="2" t="s">
        <v>18</v>
      </c>
      <c r="D814" s="15" t="s">
        <v>6</v>
      </c>
      <c r="E814" s="10" t="str">
        <f t="shared" ca="1" si="740"/>
        <v xml:space="preserve">N Здравоохранение и социальная работа </v>
      </c>
      <c r="F814" s="23">
        <v>5</v>
      </c>
      <c r="G814" s="24">
        <v>4.9000000000000004</v>
      </c>
      <c r="H814" s="24">
        <v>4.8020000000000005</v>
      </c>
      <c r="I814" s="24">
        <v>4.7923960000000001</v>
      </c>
      <c r="J814" s="24">
        <v>4.7923960000000001</v>
      </c>
      <c r="K814" s="24">
        <v>4.7923960000000001</v>
      </c>
      <c r="L814" s="24">
        <v>4.7444720399999998</v>
      </c>
      <c r="M814" s="24">
        <v>4.7492165120399994</v>
      </c>
      <c r="N814" s="24">
        <v>4.7492165120399994</v>
      </c>
      <c r="O814" s="24">
        <v>4.6542321817991992</v>
      </c>
      <c r="P814" s="35">
        <f t="shared" si="764"/>
        <v>8.095854922279792E-3</v>
      </c>
      <c r="Q814" s="36">
        <f t="shared" si="765"/>
        <v>8.095854922279792E-3</v>
      </c>
      <c r="R814" s="36">
        <f t="shared" si="766"/>
        <v>8.0958549222797938E-3</v>
      </c>
      <c r="S814" s="36">
        <f t="shared" si="767"/>
        <v>8.2445542984032998E-3</v>
      </c>
      <c r="T814" s="36">
        <f t="shared" si="768"/>
        <v>8.4128105085747949E-3</v>
      </c>
      <c r="U814" s="36">
        <f t="shared" si="769"/>
        <v>8.584500518953873E-3</v>
      </c>
      <c r="V814" s="36">
        <f t="shared" si="770"/>
        <v>8.6720974630248287E-3</v>
      </c>
      <c r="W814" s="36">
        <f t="shared" si="771"/>
        <v>8.8579281229467909E-3</v>
      </c>
      <c r="X814" s="36">
        <f t="shared" si="772"/>
        <v>9.0387021662722347E-3</v>
      </c>
      <c r="Y814" s="36">
        <f t="shared" si="773"/>
        <v>9.0387021662722347E-3</v>
      </c>
      <c r="Z814" s="2" t="s">
        <v>78</v>
      </c>
      <c r="AA814" s="9" t="s">
        <v>186</v>
      </c>
      <c r="AB814" s="1" t="s">
        <v>14</v>
      </c>
      <c r="AC814" s="30" t="s">
        <v>255</v>
      </c>
    </row>
    <row r="815" spans="1:29" customFormat="1" ht="30" hidden="1">
      <c r="A815" t="s">
        <v>319</v>
      </c>
      <c r="B815" s="10" t="str">
        <f t="shared" ca="1" si="739"/>
        <v>Лесото</v>
      </c>
      <c r="C815" s="2" t="s">
        <v>18</v>
      </c>
      <c r="D815" s="15" t="s">
        <v>6</v>
      </c>
      <c r="E815" s="10" t="str">
        <f t="shared" ca="1" si="740"/>
        <v>O Прочие виды коммунальных, социальных и личных услуг</v>
      </c>
      <c r="F815" s="23">
        <v>9.5</v>
      </c>
      <c r="G815" s="24">
        <v>9.31</v>
      </c>
      <c r="H815" s="24">
        <v>9.123800000000001</v>
      </c>
      <c r="I815" s="24">
        <v>9.1055524000000005</v>
      </c>
      <c r="J815" s="24">
        <v>9.1055524000000005</v>
      </c>
      <c r="K815" s="24">
        <v>9.1055524000000005</v>
      </c>
      <c r="L815" s="24">
        <v>9.0144968760000008</v>
      </c>
      <c r="M815" s="24">
        <v>9.0235113728759995</v>
      </c>
      <c r="N815" s="24">
        <v>9.0235113728759995</v>
      </c>
      <c r="O815" s="24">
        <v>8.8430411454184785</v>
      </c>
      <c r="P815" s="35">
        <f t="shared" si="764"/>
        <v>1.5382124352331605E-2</v>
      </c>
      <c r="Q815" s="36">
        <f t="shared" si="765"/>
        <v>1.5382124352331605E-2</v>
      </c>
      <c r="R815" s="36">
        <f t="shared" si="766"/>
        <v>1.5382124352331607E-2</v>
      </c>
      <c r="S815" s="36">
        <f t="shared" si="767"/>
        <v>1.5664653166966268E-2</v>
      </c>
      <c r="T815" s="36">
        <f t="shared" si="768"/>
        <v>1.5984339966292112E-2</v>
      </c>
      <c r="U815" s="36">
        <f t="shared" si="769"/>
        <v>1.6310550986012359E-2</v>
      </c>
      <c r="V815" s="36">
        <f t="shared" si="770"/>
        <v>1.6476985179747178E-2</v>
      </c>
      <c r="W815" s="36">
        <f t="shared" si="771"/>
        <v>1.6830063433598903E-2</v>
      </c>
      <c r="X815" s="36">
        <f t="shared" si="772"/>
        <v>1.7173534115917249E-2</v>
      </c>
      <c r="Y815" s="36">
        <f t="shared" si="773"/>
        <v>1.7173534115917245E-2</v>
      </c>
      <c r="Z815" s="2" t="s">
        <v>78</v>
      </c>
      <c r="AA815" s="9" t="s">
        <v>186</v>
      </c>
      <c r="AB815" s="33" t="s">
        <v>266</v>
      </c>
      <c r="AC815" s="33" t="s">
        <v>315</v>
      </c>
    </row>
    <row r="816" spans="1:29" customFormat="1" ht="31.5" hidden="1">
      <c r="A816" t="s">
        <v>319</v>
      </c>
      <c r="B816" s="10" t="str">
        <f t="shared" ca="1" si="739"/>
        <v>Лесото</v>
      </c>
      <c r="C816" s="2" t="s">
        <v>18</v>
      </c>
      <c r="D816" s="15" t="s">
        <v>6</v>
      </c>
      <c r="E816" s="10" t="str">
        <f t="shared" ca="1" si="740"/>
        <v>Q Экс-территориальные организации и органы</v>
      </c>
      <c r="F816" s="23">
        <v>0.1</v>
      </c>
      <c r="G816" s="24">
        <v>9.8000000000000004E-2</v>
      </c>
      <c r="H816" s="24">
        <v>9.604E-2</v>
      </c>
      <c r="I816" s="24">
        <v>9.5847920000000003E-2</v>
      </c>
      <c r="J816" s="24">
        <v>9.5847920000000003E-2</v>
      </c>
      <c r="K816" s="24">
        <v>9.5847920000000003E-2</v>
      </c>
      <c r="L816" s="24">
        <v>9.4889440800000002E-2</v>
      </c>
      <c r="M816" s="24">
        <v>9.4984330240799997E-2</v>
      </c>
      <c r="N816" s="24">
        <v>9.4984330240799997E-2</v>
      </c>
      <c r="O816" s="24">
        <v>9.3084643635983996E-2</v>
      </c>
      <c r="P816" s="35">
        <f t="shared" si="764"/>
        <v>1.6191709844559586E-4</v>
      </c>
      <c r="Q816" s="36">
        <f t="shared" si="765"/>
        <v>1.6191709844559586E-4</v>
      </c>
      <c r="R816" s="36">
        <f t="shared" si="766"/>
        <v>1.6191709844559583E-4</v>
      </c>
      <c r="S816" s="36">
        <f t="shared" si="767"/>
        <v>1.6489108596806599E-4</v>
      </c>
      <c r="T816" s="36">
        <f t="shared" si="768"/>
        <v>1.6825621017149591E-4</v>
      </c>
      <c r="U816" s="36">
        <f t="shared" si="769"/>
        <v>1.7169001037907746E-4</v>
      </c>
      <c r="V816" s="36">
        <f t="shared" si="770"/>
        <v>1.7344194926049661E-4</v>
      </c>
      <c r="W816" s="36">
        <f t="shared" si="771"/>
        <v>1.7715856245893583E-4</v>
      </c>
      <c r="X816" s="36">
        <f t="shared" si="772"/>
        <v>1.8077404332544471E-4</v>
      </c>
      <c r="Y816" s="36">
        <f t="shared" si="773"/>
        <v>1.8077404332544471E-4</v>
      </c>
      <c r="Z816" s="2" t="s">
        <v>78</v>
      </c>
      <c r="AA816" s="9" t="s">
        <v>186</v>
      </c>
      <c r="AB816" s="1" t="s">
        <v>264</v>
      </c>
      <c r="AC816" s="1" t="s">
        <v>316</v>
      </c>
    </row>
    <row r="817" spans="1:29" ht="15.75" hidden="1">
      <c r="A817" t="s">
        <v>320</v>
      </c>
      <c r="B817" s="10" t="str">
        <f t="shared" ca="1" si="739"/>
        <v>Литва</v>
      </c>
      <c r="C817" s="10" t="s">
        <v>5</v>
      </c>
      <c r="D817" s="25" t="s">
        <v>6</v>
      </c>
      <c r="E817" s="10" t="str">
        <f t="shared" ca="1" si="740"/>
        <v xml:space="preserve">Итого </v>
      </c>
      <c r="F817" s="23">
        <v>1456.5</v>
      </c>
      <c r="G817" s="23">
        <v>1397.8</v>
      </c>
      <c r="H817" s="23">
        <v>1351.8</v>
      </c>
      <c r="I817" s="23">
        <v>1405.9</v>
      </c>
      <c r="J817" s="23">
        <v>1438</v>
      </c>
      <c r="K817" s="23">
        <v>1436.3</v>
      </c>
      <c r="L817" s="23">
        <v>1473.9</v>
      </c>
      <c r="M817" s="23">
        <v>1499</v>
      </c>
      <c r="N817" s="23">
        <v>1534.2</v>
      </c>
      <c r="O817" s="23">
        <v>1520</v>
      </c>
      <c r="P817" s="35">
        <f t="shared" ref="P817:Y817" si="774">F817/F$817</f>
        <v>1</v>
      </c>
      <c r="Q817" s="40">
        <f t="shared" si="774"/>
        <v>1</v>
      </c>
      <c r="R817" s="40">
        <f t="shared" si="774"/>
        <v>1</v>
      </c>
      <c r="S817" s="40">
        <f t="shared" si="774"/>
        <v>1</v>
      </c>
      <c r="T817" s="35">
        <f t="shared" si="774"/>
        <v>1</v>
      </c>
      <c r="U817" s="35">
        <f t="shared" si="774"/>
        <v>1</v>
      </c>
      <c r="V817" s="35">
        <f t="shared" si="774"/>
        <v>1</v>
      </c>
      <c r="W817" s="35">
        <f t="shared" si="774"/>
        <v>1</v>
      </c>
      <c r="X817" s="35">
        <f t="shared" si="774"/>
        <v>1</v>
      </c>
      <c r="Y817" s="35">
        <f t="shared" si="774"/>
        <v>1</v>
      </c>
      <c r="Z817" s="10" t="s">
        <v>79</v>
      </c>
      <c r="AA817" s="9" t="s">
        <v>300</v>
      </c>
      <c r="AB817" s="5" t="s">
        <v>262</v>
      </c>
      <c r="AC817" s="30" t="s">
        <v>260</v>
      </c>
    </row>
    <row r="818" spans="1:29" ht="31.5">
      <c r="A818" t="s">
        <v>320</v>
      </c>
      <c r="B818" s="10" t="str">
        <f t="shared" ca="1" si="739"/>
        <v>Литва</v>
      </c>
      <c r="C818" s="43" t="s">
        <v>5</v>
      </c>
      <c r="D818" s="25" t="s">
        <v>6</v>
      </c>
      <c r="E818" s="10" t="str">
        <f t="shared" ca="1" si="740"/>
        <v>E Электро-, газо- и водоснабжение</v>
      </c>
      <c r="F818" s="23">
        <v>37.4</v>
      </c>
      <c r="G818" s="23">
        <v>33.700000000000003</v>
      </c>
      <c r="H818" s="23">
        <v>35.1</v>
      </c>
      <c r="I818" s="23">
        <v>28.4</v>
      </c>
      <c r="J818" s="23">
        <v>27.8</v>
      </c>
      <c r="K818" s="23">
        <v>29.5</v>
      </c>
      <c r="L818" s="23">
        <v>26.5</v>
      </c>
      <c r="M818" s="23">
        <v>27.1</v>
      </c>
      <c r="N818" s="23">
        <v>26.2</v>
      </c>
      <c r="O818" s="23">
        <v>27.6</v>
      </c>
      <c r="P818" s="35">
        <f t="shared" ref="P818:P828" si="775">F818/F$817</f>
        <v>2.5677995193958119E-2</v>
      </c>
      <c r="Q818" s="40">
        <f t="shared" ref="Q818:Q828" si="776">G818/G$817</f>
        <v>2.4109314637287167E-2</v>
      </c>
      <c r="R818" s="40">
        <f t="shared" ref="R818:R828" si="777">H818/H$817</f>
        <v>2.5965379494007991E-2</v>
      </c>
      <c r="S818" s="40">
        <f t="shared" ref="S818:S828" si="778">I818/I$817</f>
        <v>2.0200583256277115E-2</v>
      </c>
      <c r="T818" s="35">
        <f t="shared" ref="T818:T828" si="779">J818/J$817</f>
        <v>1.9332406119610571E-2</v>
      </c>
      <c r="U818" s="35">
        <f t="shared" ref="U818:U828" si="780">K818/K$817</f>
        <v>2.053888463412936E-2</v>
      </c>
      <c r="V818" s="35">
        <f t="shared" ref="V818:V828" si="781">L818/L$817</f>
        <v>1.7979510143157608E-2</v>
      </c>
      <c r="W818" s="35">
        <f t="shared" ref="W818:W828" si="782">M818/M$817</f>
        <v>1.8078719146097398E-2</v>
      </c>
      <c r="X818" s="35">
        <f t="shared" ref="X818:X828" si="783">N818/N$817</f>
        <v>1.7077304132446878E-2</v>
      </c>
      <c r="Y818" s="35">
        <f t="shared" ref="Y818:Y828" si="784">O818/O$817</f>
        <v>1.8157894736842106E-2</v>
      </c>
      <c r="Z818" s="43" t="s">
        <v>79</v>
      </c>
      <c r="AA818" s="6" t="s">
        <v>300</v>
      </c>
      <c r="AB818" s="5" t="s">
        <v>263</v>
      </c>
      <c r="AC818" s="5" t="s">
        <v>314</v>
      </c>
    </row>
    <row r="819" spans="1:29" ht="63">
      <c r="A819" t="s">
        <v>320</v>
      </c>
      <c r="B819" s="10" t="str">
        <f t="shared" ca="1" si="739"/>
        <v>Литва</v>
      </c>
      <c r="C819" s="6" t="s">
        <v>5</v>
      </c>
      <c r="D819" s="25" t="s">
        <v>6</v>
      </c>
      <c r="E819" s="10" t="str">
        <f t="shared" ca="1" si="740"/>
        <v xml:space="preserve">G Оптовая и розничная торговля; ремонт автомашин, мотоцивлов и продукция домохозяйств  </v>
      </c>
      <c r="F819" s="23">
        <v>205.2</v>
      </c>
      <c r="G819" s="23">
        <v>200.4</v>
      </c>
      <c r="H819" s="23">
        <v>205.7</v>
      </c>
      <c r="I819" s="23">
        <v>211.2</v>
      </c>
      <c r="J819" s="23">
        <v>214.7</v>
      </c>
      <c r="K819" s="23">
        <v>228</v>
      </c>
      <c r="L819" s="23">
        <v>233.3</v>
      </c>
      <c r="M819" s="23">
        <v>254.6</v>
      </c>
      <c r="N819" s="23">
        <v>262.39999999999998</v>
      </c>
      <c r="O819" s="23">
        <v>274.89999999999998</v>
      </c>
      <c r="P819" s="35">
        <f t="shared" si="775"/>
        <v>0.14088568486096806</v>
      </c>
      <c r="Q819" s="35">
        <f t="shared" si="776"/>
        <v>0.14336814994992131</v>
      </c>
      <c r="R819" s="35">
        <f t="shared" si="777"/>
        <v>0.15216748039650835</v>
      </c>
      <c r="S819" s="35">
        <f t="shared" si="778"/>
        <v>0.15022405576499037</v>
      </c>
      <c r="T819" s="35">
        <f t="shared" si="779"/>
        <v>0.14930458970792768</v>
      </c>
      <c r="U819" s="35">
        <f t="shared" si="780"/>
        <v>0.15874121005360997</v>
      </c>
      <c r="V819" s="35">
        <f t="shared" si="781"/>
        <v>0.15828753646787436</v>
      </c>
      <c r="W819" s="35">
        <f t="shared" si="782"/>
        <v>0.16984656437625084</v>
      </c>
      <c r="X819" s="35">
        <f t="shared" si="783"/>
        <v>0.17103376352496413</v>
      </c>
      <c r="Y819" s="35">
        <f t="shared" si="784"/>
        <v>0.18085526315789471</v>
      </c>
      <c r="Z819" s="6" t="s">
        <v>79</v>
      </c>
      <c r="AA819" s="6" t="s">
        <v>300</v>
      </c>
      <c r="AB819" s="5" t="s">
        <v>7</v>
      </c>
      <c r="AC819" s="30" t="s">
        <v>244</v>
      </c>
    </row>
    <row r="820" spans="1:29" ht="15.75">
      <c r="A820" t="s">
        <v>320</v>
      </c>
      <c r="B820" s="10" t="str">
        <f t="shared" ca="1" si="739"/>
        <v>Литва</v>
      </c>
      <c r="C820" s="4" t="s">
        <v>5</v>
      </c>
      <c r="D820" s="25" t="s">
        <v>6</v>
      </c>
      <c r="E820" s="10" t="str">
        <f t="shared" ca="1" si="740"/>
        <v>H Отели и рестораны</v>
      </c>
      <c r="F820" s="23">
        <v>27.8</v>
      </c>
      <c r="G820" s="23">
        <v>27.1</v>
      </c>
      <c r="H820" s="23">
        <v>25.8</v>
      </c>
      <c r="I820" s="23">
        <v>28</v>
      </c>
      <c r="J820" s="23">
        <v>29.4</v>
      </c>
      <c r="K820" s="23">
        <v>32.700000000000003</v>
      </c>
      <c r="L820" s="23">
        <v>33.1</v>
      </c>
      <c r="M820" s="23">
        <v>39</v>
      </c>
      <c r="N820" s="23">
        <v>33.5</v>
      </c>
      <c r="O820" s="23">
        <v>38.9</v>
      </c>
      <c r="P820" s="35">
        <f t="shared" si="775"/>
        <v>1.9086852042567801E-2</v>
      </c>
      <c r="Q820" s="35">
        <f t="shared" si="776"/>
        <v>1.9387609100014309E-2</v>
      </c>
      <c r="R820" s="35">
        <f t="shared" si="777"/>
        <v>1.9085663559698183E-2</v>
      </c>
      <c r="S820" s="35">
        <f t="shared" si="778"/>
        <v>1.9916067999146452E-2</v>
      </c>
      <c r="T820" s="35">
        <f t="shared" si="779"/>
        <v>2.0445062586926285E-2</v>
      </c>
      <c r="U820" s="35">
        <f t="shared" si="780"/>
        <v>2.2766831441899327E-2</v>
      </c>
      <c r="V820" s="35">
        <f t="shared" si="781"/>
        <v>2.2457425876925164E-2</v>
      </c>
      <c r="W820" s="35">
        <f t="shared" si="782"/>
        <v>2.6017344896597731E-2</v>
      </c>
      <c r="X820" s="35">
        <f t="shared" si="783"/>
        <v>2.183548429148742E-2</v>
      </c>
      <c r="Y820" s="35">
        <f t="shared" si="784"/>
        <v>2.5592105263157895E-2</v>
      </c>
      <c r="Z820" s="4" t="s">
        <v>79</v>
      </c>
      <c r="AA820" s="6" t="s">
        <v>300</v>
      </c>
      <c r="AB820" s="5" t="s">
        <v>8</v>
      </c>
      <c r="AC820" s="30" t="s">
        <v>245</v>
      </c>
    </row>
    <row r="821" spans="1:29" ht="31.5">
      <c r="A821" t="s">
        <v>320</v>
      </c>
      <c r="B821" s="10" t="str">
        <f t="shared" ca="1" si="739"/>
        <v>Литва</v>
      </c>
      <c r="C821" s="4" t="s">
        <v>5</v>
      </c>
      <c r="D821" s="25" t="s">
        <v>6</v>
      </c>
      <c r="E821" s="10" t="str">
        <f t="shared" ca="1" si="740"/>
        <v xml:space="preserve">I Транспорт, складское хозяйство и связь </v>
      </c>
      <c r="F821" s="23">
        <v>92.2</v>
      </c>
      <c r="G821" s="23">
        <v>90.5</v>
      </c>
      <c r="H821" s="23">
        <v>86</v>
      </c>
      <c r="I821" s="23">
        <v>87.4</v>
      </c>
      <c r="J821" s="23">
        <v>92.2</v>
      </c>
      <c r="K821" s="23">
        <v>93.9</v>
      </c>
      <c r="L821" s="23">
        <v>93.9</v>
      </c>
      <c r="M821" s="23">
        <v>98.9</v>
      </c>
      <c r="N821" s="23">
        <v>111.4</v>
      </c>
      <c r="O821" s="23">
        <v>104.5</v>
      </c>
      <c r="P821" s="35">
        <f t="shared" si="775"/>
        <v>6.3302437349811197E-2</v>
      </c>
      <c r="Q821" s="35">
        <f t="shared" si="776"/>
        <v>6.4744598655029337E-2</v>
      </c>
      <c r="R821" s="35">
        <f t="shared" si="777"/>
        <v>6.3618878532327269E-2</v>
      </c>
      <c r="S821" s="35">
        <f t="shared" si="778"/>
        <v>6.2166583683050003E-2</v>
      </c>
      <c r="T821" s="35">
        <f t="shared" si="779"/>
        <v>6.4116828929068156E-2</v>
      </c>
      <c r="U821" s="35">
        <f t="shared" si="780"/>
        <v>6.5376314140499908E-2</v>
      </c>
      <c r="V821" s="35">
        <f t="shared" si="781"/>
        <v>6.3708528394056579E-2</v>
      </c>
      <c r="W821" s="35">
        <f t="shared" si="782"/>
        <v>6.5977318212141436E-2</v>
      </c>
      <c r="X821" s="35">
        <f t="shared" si="783"/>
        <v>7.2611132837961154E-2</v>
      </c>
      <c r="Y821" s="35">
        <f t="shared" si="784"/>
        <v>6.8750000000000006E-2</v>
      </c>
      <c r="Z821" s="4" t="s">
        <v>79</v>
      </c>
      <c r="AA821" s="6" t="s">
        <v>300</v>
      </c>
      <c r="AB821" s="5" t="s">
        <v>9</v>
      </c>
      <c r="AC821" s="30" t="s">
        <v>258</v>
      </c>
    </row>
    <row r="822" spans="1:29" ht="15.75">
      <c r="A822" t="s">
        <v>320</v>
      </c>
      <c r="B822" s="10" t="str">
        <f t="shared" ca="1" si="739"/>
        <v>Литва</v>
      </c>
      <c r="C822" s="4" t="s">
        <v>5</v>
      </c>
      <c r="D822" s="25" t="s">
        <v>6</v>
      </c>
      <c r="E822" s="10" t="str">
        <f t="shared" ca="1" si="740"/>
        <v xml:space="preserve">J Финансовое посредничество </v>
      </c>
      <c r="F822" s="23">
        <v>15.2</v>
      </c>
      <c r="G822" s="23">
        <v>14.5</v>
      </c>
      <c r="H822" s="23">
        <v>10.9</v>
      </c>
      <c r="I822" s="23">
        <v>14</v>
      </c>
      <c r="J822" s="23">
        <v>16.8</v>
      </c>
      <c r="K822" s="23">
        <v>15</v>
      </c>
      <c r="L822" s="23">
        <v>16.3</v>
      </c>
      <c r="M822" s="23">
        <v>16.600000000000001</v>
      </c>
      <c r="N822" s="23">
        <v>22.3</v>
      </c>
      <c r="O822" s="23">
        <v>20.3</v>
      </c>
      <c r="P822" s="35">
        <f t="shared" si="775"/>
        <v>1.0435976656368005E-2</v>
      </c>
      <c r="Q822" s="35">
        <f t="shared" si="776"/>
        <v>1.0373443983402489E-2</v>
      </c>
      <c r="R822" s="35">
        <f t="shared" si="777"/>
        <v>8.0633229767717116E-3</v>
      </c>
      <c r="S822" s="35">
        <f t="shared" si="778"/>
        <v>9.9580339995732261E-3</v>
      </c>
      <c r="T822" s="35">
        <f t="shared" si="779"/>
        <v>1.1682892906815021E-2</v>
      </c>
      <c r="U822" s="35">
        <f t="shared" si="780"/>
        <v>1.0443500661421709E-2</v>
      </c>
      <c r="V822" s="35">
        <f t="shared" si="781"/>
        <v>1.1059094918244115E-2</v>
      </c>
      <c r="W822" s="35">
        <f t="shared" si="782"/>
        <v>1.1074049366244164E-2</v>
      </c>
      <c r="X822" s="35">
        <f t="shared" si="783"/>
        <v>1.4535262677616999E-2</v>
      </c>
      <c r="Y822" s="35">
        <f t="shared" si="784"/>
        <v>1.3355263157894738E-2</v>
      </c>
      <c r="Z822" s="4" t="s">
        <v>79</v>
      </c>
      <c r="AA822" s="6" t="s">
        <v>300</v>
      </c>
      <c r="AB822" s="5" t="s">
        <v>10</v>
      </c>
      <c r="AC822" s="30" t="s">
        <v>259</v>
      </c>
    </row>
    <row r="823" spans="1:29" ht="31.5">
      <c r="A823" t="s">
        <v>320</v>
      </c>
      <c r="B823" s="10" t="str">
        <f t="shared" ca="1" si="739"/>
        <v>Литва</v>
      </c>
      <c r="C823" s="4" t="s">
        <v>5</v>
      </c>
      <c r="D823" s="25" t="s">
        <v>6</v>
      </c>
      <c r="E823" s="10" t="str">
        <f t="shared" ca="1" si="740"/>
        <v xml:space="preserve">K Недвижимость, аренда и деловая активность </v>
      </c>
      <c r="F823" s="23">
        <v>41.2</v>
      </c>
      <c r="G823" s="23">
        <v>43.2</v>
      </c>
      <c r="H823" s="23">
        <v>41.1</v>
      </c>
      <c r="I823" s="23">
        <v>54.9</v>
      </c>
      <c r="J823" s="23">
        <v>53.5</v>
      </c>
      <c r="K823" s="23">
        <v>55.8</v>
      </c>
      <c r="L823" s="23">
        <v>62.3</v>
      </c>
      <c r="M823" s="23">
        <v>78.3</v>
      </c>
      <c r="N823" s="23">
        <v>75.400000000000006</v>
      </c>
      <c r="O823" s="23">
        <v>101.3</v>
      </c>
      <c r="P823" s="35">
        <f t="shared" si="775"/>
        <v>2.8286989358050123E-2</v>
      </c>
      <c r="Q823" s="35">
        <f t="shared" si="776"/>
        <v>3.0905708971240523E-2</v>
      </c>
      <c r="R823" s="35">
        <f t="shared" si="777"/>
        <v>3.0403905903240127E-2</v>
      </c>
      <c r="S823" s="35">
        <f t="shared" si="778"/>
        <v>3.9049719041183581E-2</v>
      </c>
      <c r="T823" s="35">
        <f t="shared" si="779"/>
        <v>3.7204450625869266E-2</v>
      </c>
      <c r="U823" s="35">
        <f t="shared" si="780"/>
        <v>3.8849822460488757E-2</v>
      </c>
      <c r="V823" s="35">
        <f t="shared" si="781"/>
        <v>4.2268810638442227E-2</v>
      </c>
      <c r="W823" s="35">
        <f t="shared" si="782"/>
        <v>5.2234823215476983E-2</v>
      </c>
      <c r="X823" s="35">
        <f t="shared" si="783"/>
        <v>4.9146134793377656E-2</v>
      </c>
      <c r="Y823" s="35">
        <f t="shared" si="784"/>
        <v>6.6644736842105257E-2</v>
      </c>
      <c r="Z823" s="4" t="s">
        <v>79</v>
      </c>
      <c r="AA823" s="6" t="s">
        <v>300</v>
      </c>
      <c r="AB823" s="5" t="s">
        <v>11</v>
      </c>
      <c r="AC823" s="30" t="s">
        <v>256</v>
      </c>
    </row>
    <row r="824" spans="1:29" ht="47.25">
      <c r="A824" t="s">
        <v>320</v>
      </c>
      <c r="B824" s="10" t="str">
        <f t="shared" ca="1" si="739"/>
        <v>Литва</v>
      </c>
      <c r="C824" s="4" t="s">
        <v>5</v>
      </c>
      <c r="D824" s="25" t="s">
        <v>6</v>
      </c>
      <c r="E824" s="10" t="str">
        <f t="shared" ca="1" si="740"/>
        <v xml:space="preserve">L Государственное управление и оборона; обязательное соц.страхование </v>
      </c>
      <c r="F824" s="23">
        <v>77.7</v>
      </c>
      <c r="G824" s="23">
        <v>73.7</v>
      </c>
      <c r="H824" s="23">
        <v>71.900000000000006</v>
      </c>
      <c r="I824" s="23">
        <v>81.3</v>
      </c>
      <c r="J824" s="23">
        <v>74.900000000000006</v>
      </c>
      <c r="K824" s="23">
        <v>77.900000000000006</v>
      </c>
      <c r="L824" s="23">
        <v>81.7</v>
      </c>
      <c r="M824" s="23">
        <v>75.7</v>
      </c>
      <c r="N824" s="23">
        <v>83.5</v>
      </c>
      <c r="O824" s="23">
        <v>83.3</v>
      </c>
      <c r="P824" s="35">
        <f t="shared" si="775"/>
        <v>5.3347064881565397E-2</v>
      </c>
      <c r="Q824" s="35">
        <f t="shared" si="776"/>
        <v>5.2725711832880245E-2</v>
      </c>
      <c r="R824" s="35">
        <f t="shared" si="777"/>
        <v>5.3188341470631756E-2</v>
      </c>
      <c r="S824" s="35">
        <f t="shared" si="778"/>
        <v>5.7827726011807377E-2</v>
      </c>
      <c r="T824" s="35">
        <f t="shared" si="779"/>
        <v>5.2086230876216971E-2</v>
      </c>
      <c r="U824" s="35">
        <f t="shared" si="780"/>
        <v>5.4236580101650077E-2</v>
      </c>
      <c r="V824" s="35">
        <f t="shared" si="781"/>
        <v>5.5431169007395344E-2</v>
      </c>
      <c r="W824" s="35">
        <f t="shared" si="782"/>
        <v>5.0500333555703804E-2</v>
      </c>
      <c r="X824" s="35">
        <f t="shared" si="783"/>
        <v>5.4425759353408938E-2</v>
      </c>
      <c r="Y824" s="35">
        <f t="shared" si="784"/>
        <v>5.4802631578947367E-2</v>
      </c>
      <c r="Z824" s="4" t="s">
        <v>79</v>
      </c>
      <c r="AA824" s="6" t="s">
        <v>300</v>
      </c>
      <c r="AB824" s="5" t="s">
        <v>12</v>
      </c>
      <c r="AC824" s="30" t="s">
        <v>257</v>
      </c>
    </row>
    <row r="825" spans="1:29" customFormat="1" ht="15.75">
      <c r="A825" t="s">
        <v>320</v>
      </c>
      <c r="B825" s="10" t="str">
        <f t="shared" ca="1" si="739"/>
        <v>Литва</v>
      </c>
      <c r="C825" s="2" t="s">
        <v>5</v>
      </c>
      <c r="D825" s="18" t="s">
        <v>6</v>
      </c>
      <c r="E825" s="10" t="str">
        <f t="shared" ca="1" si="740"/>
        <v xml:space="preserve">M Образование </v>
      </c>
      <c r="F825" s="23">
        <v>151.9</v>
      </c>
      <c r="G825" s="23">
        <v>161</v>
      </c>
      <c r="H825" s="23">
        <v>155</v>
      </c>
      <c r="I825" s="23">
        <v>138.9</v>
      </c>
      <c r="J825" s="23">
        <v>134.80000000000001</v>
      </c>
      <c r="K825" s="23">
        <v>141</v>
      </c>
      <c r="L825" s="23">
        <v>148</v>
      </c>
      <c r="M825" s="23">
        <v>131.5</v>
      </c>
      <c r="N825" s="23">
        <v>144.30000000000001</v>
      </c>
      <c r="O825" s="23">
        <v>148.5</v>
      </c>
      <c r="P825" s="35">
        <f t="shared" si="775"/>
        <v>0.10429110882251974</v>
      </c>
      <c r="Q825" s="35">
        <f t="shared" si="776"/>
        <v>0.11518099871226213</v>
      </c>
      <c r="R825" s="35">
        <f t="shared" si="777"/>
        <v>0.11466193223849683</v>
      </c>
      <c r="S825" s="35">
        <f t="shared" si="778"/>
        <v>9.8797923038622948E-2</v>
      </c>
      <c r="T825" s="35">
        <f t="shared" si="779"/>
        <v>9.37413073713491E-2</v>
      </c>
      <c r="U825" s="35">
        <f t="shared" si="780"/>
        <v>9.8168906217364058E-2</v>
      </c>
      <c r="V825" s="35">
        <f t="shared" si="781"/>
        <v>0.10041386796933306</v>
      </c>
      <c r="W825" s="35">
        <f t="shared" si="782"/>
        <v>8.7725150100066707E-2</v>
      </c>
      <c r="X825" s="35">
        <f t="shared" si="783"/>
        <v>9.4055533828705518E-2</v>
      </c>
      <c r="Y825" s="35">
        <f t="shared" si="784"/>
        <v>9.769736842105263E-2</v>
      </c>
      <c r="Z825" s="2" t="s">
        <v>79</v>
      </c>
      <c r="AA825" s="9" t="s">
        <v>300</v>
      </c>
      <c r="AB825" s="1" t="s">
        <v>13</v>
      </c>
      <c r="AC825" s="30" t="s">
        <v>254</v>
      </c>
    </row>
    <row r="826" spans="1:29" customFormat="1" ht="25.5">
      <c r="A826" t="s">
        <v>320</v>
      </c>
      <c r="B826" s="10" t="str">
        <f t="shared" ca="1" si="739"/>
        <v>Литва</v>
      </c>
      <c r="C826" s="2" t="s">
        <v>5</v>
      </c>
      <c r="D826" s="18" t="s">
        <v>6</v>
      </c>
      <c r="E826" s="10" t="str">
        <f t="shared" ca="1" si="740"/>
        <v xml:space="preserve">N Здравоохранение и социальная работа </v>
      </c>
      <c r="F826" s="23">
        <v>102.3</v>
      </c>
      <c r="G826" s="23">
        <v>96.5</v>
      </c>
      <c r="H826" s="23">
        <v>99.6</v>
      </c>
      <c r="I826" s="23">
        <v>94.6</v>
      </c>
      <c r="J826" s="23">
        <v>98.9</v>
      </c>
      <c r="K826" s="23">
        <v>98.4</v>
      </c>
      <c r="L826" s="23">
        <v>98.6</v>
      </c>
      <c r="M826" s="23">
        <v>105.7</v>
      </c>
      <c r="N826" s="23">
        <v>100.7</v>
      </c>
      <c r="O826" s="23">
        <v>95.7</v>
      </c>
      <c r="P826" s="35">
        <f t="shared" si="775"/>
        <v>7.0236869207003089E-2</v>
      </c>
      <c r="Q826" s="35">
        <f t="shared" si="776"/>
        <v>6.9037058234368301E-2</v>
      </c>
      <c r="R826" s="35">
        <f t="shared" si="777"/>
        <v>7.3679538393253433E-2</v>
      </c>
      <c r="S826" s="35">
        <f t="shared" si="778"/>
        <v>6.7287858311401938E-2</v>
      </c>
      <c r="T826" s="35">
        <f t="shared" si="779"/>
        <v>6.8776077885952719E-2</v>
      </c>
      <c r="U826" s="35">
        <f t="shared" si="780"/>
        <v>6.8509364338926418E-2</v>
      </c>
      <c r="V826" s="35">
        <f t="shared" si="781"/>
        <v>6.6897347174163777E-2</v>
      </c>
      <c r="W826" s="35">
        <f t="shared" si="782"/>
        <v>7.0513675783855909E-2</v>
      </c>
      <c r="X826" s="35">
        <f t="shared" si="783"/>
        <v>6.563681397470994E-2</v>
      </c>
      <c r="Y826" s="35">
        <f t="shared" si="784"/>
        <v>6.2960526315789481E-2</v>
      </c>
      <c r="Z826" s="2" t="s">
        <v>79</v>
      </c>
      <c r="AA826" s="9" t="s">
        <v>300</v>
      </c>
      <c r="AB826" s="1" t="s">
        <v>14</v>
      </c>
      <c r="AC826" s="30" t="s">
        <v>255</v>
      </c>
    </row>
    <row r="827" spans="1:29" ht="30">
      <c r="A827" t="s">
        <v>320</v>
      </c>
      <c r="B827" s="10" t="str">
        <f t="shared" ca="1" si="739"/>
        <v>Литва</v>
      </c>
      <c r="C827" s="4" t="s">
        <v>5</v>
      </c>
      <c r="D827" s="25" t="s">
        <v>6</v>
      </c>
      <c r="E827" s="10" t="str">
        <f t="shared" ca="1" si="740"/>
        <v>O Прочие виды коммунальных, социальных и личных услуг</v>
      </c>
      <c r="F827" s="23">
        <v>60</v>
      </c>
      <c r="G827" s="23">
        <v>53.6</v>
      </c>
      <c r="H827" s="23">
        <v>51.9</v>
      </c>
      <c r="I827" s="23">
        <v>53.8</v>
      </c>
      <c r="J827" s="23">
        <v>54.6</v>
      </c>
      <c r="K827" s="23">
        <v>55.8</v>
      </c>
      <c r="L827" s="23">
        <v>63.7</v>
      </c>
      <c r="M827" s="23">
        <v>63.7</v>
      </c>
      <c r="N827" s="23">
        <v>67.099999999999994</v>
      </c>
      <c r="O827" s="23">
        <v>64.8</v>
      </c>
      <c r="P827" s="35">
        <f t="shared" si="775"/>
        <v>4.1194644696189497E-2</v>
      </c>
      <c r="Q827" s="35">
        <f t="shared" si="776"/>
        <v>3.8345972242094725E-2</v>
      </c>
      <c r="R827" s="35">
        <f t="shared" si="777"/>
        <v>3.8393253439857965E-2</v>
      </c>
      <c r="S827" s="35">
        <f t="shared" si="778"/>
        <v>3.8267302084074251E-2</v>
      </c>
      <c r="T827" s="35">
        <f t="shared" si="779"/>
        <v>3.7969401947148818E-2</v>
      </c>
      <c r="U827" s="35">
        <f t="shared" si="780"/>
        <v>3.8849822460488757E-2</v>
      </c>
      <c r="V827" s="35">
        <f t="shared" si="781"/>
        <v>4.3218671551665651E-2</v>
      </c>
      <c r="W827" s="35">
        <f t="shared" si="782"/>
        <v>4.2494996664442966E-2</v>
      </c>
      <c r="X827" s="35">
        <f t="shared" si="783"/>
        <v>4.373614913309868E-2</v>
      </c>
      <c r="Y827" s="35">
        <f t="shared" si="784"/>
        <v>4.2631578947368416E-2</v>
      </c>
      <c r="Z827" s="4" t="s">
        <v>79</v>
      </c>
      <c r="AA827" s="6" t="s">
        <v>300</v>
      </c>
      <c r="AB827" s="49" t="s">
        <v>266</v>
      </c>
      <c r="AC827" s="49" t="s">
        <v>315</v>
      </c>
    </row>
    <row r="828" spans="1:29" customFormat="1" ht="31.5">
      <c r="A828" t="s">
        <v>320</v>
      </c>
      <c r="B828" s="10" t="str">
        <f t="shared" ca="1" si="739"/>
        <v>Литва</v>
      </c>
      <c r="C828" s="2" t="s">
        <v>5</v>
      </c>
      <c r="D828" s="18" t="s">
        <v>6</v>
      </c>
      <c r="E828" s="10" t="str">
        <f t="shared" ca="1" si="740"/>
        <v>Q Экс-территориальные организации и органы</v>
      </c>
      <c r="F828" s="23">
        <v>0.5</v>
      </c>
      <c r="G828" s="23">
        <v>0</v>
      </c>
      <c r="H828" s="23">
        <v>0</v>
      </c>
      <c r="I828" s="23">
        <v>0.1</v>
      </c>
      <c r="J828" s="23">
        <v>0</v>
      </c>
      <c r="K828" s="23">
        <v>0.2</v>
      </c>
      <c r="L828" s="23">
        <v>0.2</v>
      </c>
      <c r="M828" s="23">
        <v>0.1</v>
      </c>
      <c r="N828" s="23">
        <v>0</v>
      </c>
      <c r="O828" s="23">
        <v>0.2</v>
      </c>
      <c r="P828" s="35">
        <f t="shared" si="775"/>
        <v>3.4328870580157915E-4</v>
      </c>
      <c r="Q828" s="35">
        <f t="shared" si="776"/>
        <v>0</v>
      </c>
      <c r="R828" s="35">
        <f t="shared" si="777"/>
        <v>0</v>
      </c>
      <c r="S828" s="35">
        <f t="shared" si="778"/>
        <v>7.1128814282665913E-5</v>
      </c>
      <c r="T828" s="35">
        <f t="shared" si="779"/>
        <v>0</v>
      </c>
      <c r="U828" s="35">
        <f t="shared" si="780"/>
        <v>1.392466754856228E-4</v>
      </c>
      <c r="V828" s="35">
        <f t="shared" si="781"/>
        <v>1.3569441617477442E-4</v>
      </c>
      <c r="W828" s="35">
        <f t="shared" si="782"/>
        <v>6.6711140760507002E-5</v>
      </c>
      <c r="X828" s="35">
        <f t="shared" si="783"/>
        <v>0</v>
      </c>
      <c r="Y828" s="35">
        <f t="shared" si="784"/>
        <v>1.3157894736842105E-4</v>
      </c>
      <c r="Z828" s="2" t="s">
        <v>79</v>
      </c>
      <c r="AA828" s="9" t="s">
        <v>300</v>
      </c>
      <c r="AB828" s="1" t="s">
        <v>264</v>
      </c>
      <c r="AC828" s="1" t="s">
        <v>316</v>
      </c>
    </row>
    <row r="829" spans="1:29" ht="15.75" hidden="1">
      <c r="A829" t="s">
        <v>321</v>
      </c>
      <c r="B829" s="10" t="str">
        <f t="shared" ca="1" si="739"/>
        <v>Люксембург</v>
      </c>
      <c r="C829" s="10" t="s">
        <v>5</v>
      </c>
      <c r="D829" s="25" t="s">
        <v>6</v>
      </c>
      <c r="E829" s="10" t="str">
        <f t="shared" ca="1" si="740"/>
        <v xml:space="preserve">Итого </v>
      </c>
      <c r="F829" s="23">
        <v>249.9</v>
      </c>
      <c r="G829" s="23">
        <v>263.8</v>
      </c>
      <c r="H829" s="23">
        <v>278.39999999999998</v>
      </c>
      <c r="I829" s="23">
        <v>286.5</v>
      </c>
      <c r="J829" s="23">
        <v>291.8</v>
      </c>
      <c r="K829" s="23">
        <v>298.5</v>
      </c>
      <c r="L829" s="23">
        <v>307.3</v>
      </c>
      <c r="M829" s="23">
        <v>319.10000000000002</v>
      </c>
      <c r="N829" s="23">
        <v>333.2</v>
      </c>
      <c r="O829" s="23">
        <v>348.7</v>
      </c>
      <c r="P829" s="35">
        <f t="shared" ref="P829:Y829" si="785">F829/F$829</f>
        <v>1</v>
      </c>
      <c r="Q829" s="35">
        <f t="shared" si="785"/>
        <v>1</v>
      </c>
      <c r="R829" s="35">
        <f t="shared" si="785"/>
        <v>1</v>
      </c>
      <c r="S829" s="35">
        <f t="shared" si="785"/>
        <v>1</v>
      </c>
      <c r="T829" s="35">
        <f t="shared" si="785"/>
        <v>1</v>
      </c>
      <c r="U829" s="35">
        <f t="shared" si="785"/>
        <v>1</v>
      </c>
      <c r="V829" s="35">
        <f t="shared" si="785"/>
        <v>1</v>
      </c>
      <c r="W829" s="35">
        <f t="shared" si="785"/>
        <v>1</v>
      </c>
      <c r="X829" s="35">
        <f t="shared" si="785"/>
        <v>1</v>
      </c>
      <c r="Y829" s="35">
        <f t="shared" si="785"/>
        <v>1</v>
      </c>
      <c r="Z829" s="10" t="s">
        <v>80</v>
      </c>
      <c r="AA829" s="9" t="s">
        <v>301</v>
      </c>
      <c r="AB829" s="5" t="s">
        <v>262</v>
      </c>
      <c r="AC829" s="30" t="s">
        <v>260</v>
      </c>
    </row>
    <row r="830" spans="1:29" customFormat="1" ht="31.5" hidden="1">
      <c r="A830" t="s">
        <v>321</v>
      </c>
      <c r="B830" s="10" t="str">
        <f t="shared" ca="1" si="739"/>
        <v>Люксембург</v>
      </c>
      <c r="C830" s="16" t="s">
        <v>5</v>
      </c>
      <c r="D830" s="15" t="s">
        <v>6</v>
      </c>
      <c r="E830" s="10" t="str">
        <f t="shared" ca="1" si="740"/>
        <v>E Электро-, газо- и водоснабжение</v>
      </c>
      <c r="F830" s="23">
        <v>1.5</v>
      </c>
      <c r="G830" s="23">
        <v>1.5</v>
      </c>
      <c r="H830" s="23">
        <v>1.5</v>
      </c>
      <c r="I830" s="23">
        <v>1.6</v>
      </c>
      <c r="J830" s="23">
        <v>1.6</v>
      </c>
      <c r="K830" s="23">
        <v>1.7</v>
      </c>
      <c r="L830" s="23">
        <v>1.8</v>
      </c>
      <c r="M830" s="23">
        <v>1.6</v>
      </c>
      <c r="N830" s="24">
        <v>1.6015999999999999</v>
      </c>
      <c r="O830" s="24">
        <v>1.6032015999999998</v>
      </c>
      <c r="P830" s="35">
        <f t="shared" ref="P830:P841" si="786">F830/F$829</f>
        <v>6.0024009603841539E-3</v>
      </c>
      <c r="Q830" s="35">
        <f t="shared" ref="Q830:Q841" si="787">G830/G$829</f>
        <v>5.6861258529188781E-3</v>
      </c>
      <c r="R830" s="35">
        <f t="shared" ref="R830:R841" si="788">H830/H$829</f>
        <v>5.387931034482759E-3</v>
      </c>
      <c r="S830" s="35">
        <f t="shared" ref="S830:S841" si="789">I830/I$829</f>
        <v>5.5846422338568938E-3</v>
      </c>
      <c r="T830" s="35">
        <f t="shared" ref="T830:T841" si="790">J830/J$829</f>
        <v>5.4832076764907475E-3</v>
      </c>
      <c r="U830" s="35">
        <f t="shared" ref="U830:U841" si="791">K830/K$829</f>
        <v>5.6951423785594636E-3</v>
      </c>
      <c r="V830" s="35">
        <f t="shared" ref="V830:V841" si="792">L830/L$829</f>
        <v>5.8574682720468601E-3</v>
      </c>
      <c r="W830" s="35">
        <f t="shared" ref="W830:W841" si="793">M830/M$829</f>
        <v>5.0141021623315574E-3</v>
      </c>
      <c r="X830" s="36">
        <f t="shared" ref="X830:X841" si="794">N830/N$829</f>
        <v>4.8067226890756301E-3</v>
      </c>
      <c r="Y830" s="36">
        <f t="shared" ref="Y830:Y841" si="795">O830/O$829</f>
        <v>4.5976529968454255E-3</v>
      </c>
      <c r="Z830" s="16" t="s">
        <v>80</v>
      </c>
      <c r="AA830" s="9" t="s">
        <v>301</v>
      </c>
      <c r="AB830" s="1" t="s">
        <v>263</v>
      </c>
      <c r="AC830" s="1" t="s">
        <v>314</v>
      </c>
    </row>
    <row r="831" spans="1:29" customFormat="1" ht="63" hidden="1">
      <c r="A831" t="s">
        <v>321</v>
      </c>
      <c r="B831" s="10" t="str">
        <f t="shared" ca="1" si="739"/>
        <v>Люксембург</v>
      </c>
      <c r="C831" s="9" t="s">
        <v>5</v>
      </c>
      <c r="D831" s="15" t="s">
        <v>6</v>
      </c>
      <c r="E831" s="10" t="str">
        <f t="shared" ca="1" si="740"/>
        <v xml:space="preserve">G Оптовая и розничная торговля; ремонт автомашин, мотоцивлов и продукция домохозяйств  </v>
      </c>
      <c r="F831" s="23">
        <v>37.200000000000003</v>
      </c>
      <c r="G831" s="23">
        <v>38</v>
      </c>
      <c r="H831" s="23">
        <v>39.4</v>
      </c>
      <c r="I831" s="23">
        <v>40.5</v>
      </c>
      <c r="J831" s="23">
        <v>41.1</v>
      </c>
      <c r="K831" s="23">
        <v>41.7</v>
      </c>
      <c r="L831" s="23">
        <v>42.8</v>
      </c>
      <c r="M831" s="23">
        <v>43.1</v>
      </c>
      <c r="N831" s="24">
        <v>43.143099999999997</v>
      </c>
      <c r="O831" s="24">
        <v>43.186243099999992</v>
      </c>
      <c r="P831" s="35">
        <f t="shared" si="786"/>
        <v>0.14885954381752703</v>
      </c>
      <c r="Q831" s="35">
        <f t="shared" si="787"/>
        <v>0.14404852160727824</v>
      </c>
      <c r="R831" s="35">
        <f t="shared" si="788"/>
        <v>0.14152298850574713</v>
      </c>
      <c r="S831" s="35">
        <f t="shared" si="789"/>
        <v>0.14136125654450263</v>
      </c>
      <c r="T831" s="35">
        <f t="shared" si="790"/>
        <v>0.14084989718985608</v>
      </c>
      <c r="U831" s="35">
        <f t="shared" si="791"/>
        <v>0.13969849246231156</v>
      </c>
      <c r="V831" s="35">
        <f t="shared" si="792"/>
        <v>0.13927757891311421</v>
      </c>
      <c r="W831" s="35">
        <f t="shared" si="793"/>
        <v>0.13506737699780633</v>
      </c>
      <c r="X831" s="36">
        <f t="shared" si="794"/>
        <v>0.12948109243697478</v>
      </c>
      <c r="Y831" s="36">
        <f t="shared" si="795"/>
        <v>0.12384927760252364</v>
      </c>
      <c r="Z831" s="9" t="s">
        <v>80</v>
      </c>
      <c r="AA831" s="9" t="s">
        <v>301</v>
      </c>
      <c r="AB831" s="1" t="s">
        <v>7</v>
      </c>
      <c r="AC831" s="30" t="s">
        <v>244</v>
      </c>
    </row>
    <row r="832" spans="1:29" customFormat="1" ht="38.25" hidden="1">
      <c r="A832" t="s">
        <v>321</v>
      </c>
      <c r="B832" s="10" t="str">
        <f t="shared" ca="1" si="739"/>
        <v>Люксембург</v>
      </c>
      <c r="C832" s="2" t="s">
        <v>5</v>
      </c>
      <c r="D832" s="15" t="s">
        <v>6</v>
      </c>
      <c r="E832" s="10" t="str">
        <f t="shared" ca="1" si="740"/>
        <v xml:space="preserve">L Государственное управление и оборона; обязательное соц.страхование </v>
      </c>
      <c r="F832" s="22">
        <v>72.485009523968117</v>
      </c>
      <c r="G832" s="22">
        <v>73.964295432620531</v>
      </c>
      <c r="H832" s="22">
        <v>75.473770849612791</v>
      </c>
      <c r="I832" s="22">
        <v>77.014051887359997</v>
      </c>
      <c r="J832" s="22">
        <v>78.585767231999995</v>
      </c>
      <c r="K832" s="22">
        <v>80.189558399999996</v>
      </c>
      <c r="L832" s="22">
        <v>81.82607999999999</v>
      </c>
      <c r="M832" s="22">
        <v>83.495999999999995</v>
      </c>
      <c r="N832" s="23">
        <v>85.2</v>
      </c>
      <c r="O832" s="23">
        <v>89.6</v>
      </c>
      <c r="P832" s="34">
        <f t="shared" si="786"/>
        <v>0.29005606052008048</v>
      </c>
      <c r="Q832" s="34">
        <f t="shared" si="787"/>
        <v>0.28038019496823552</v>
      </c>
      <c r="R832" s="34">
        <f t="shared" si="788"/>
        <v>0.27109831483337932</v>
      </c>
      <c r="S832" s="34">
        <f t="shared" si="789"/>
        <v>0.26880995423162302</v>
      </c>
      <c r="T832" s="34">
        <f t="shared" si="790"/>
        <v>0.26931380134338584</v>
      </c>
      <c r="U832" s="34">
        <f t="shared" si="791"/>
        <v>0.26864173668341707</v>
      </c>
      <c r="V832" s="34">
        <f t="shared" si="792"/>
        <v>0.26627425968109336</v>
      </c>
      <c r="W832" s="34">
        <f t="shared" si="793"/>
        <v>0.26166092134127228</v>
      </c>
      <c r="X832" s="35">
        <f t="shared" si="794"/>
        <v>0.25570228091236497</v>
      </c>
      <c r="Y832" s="35">
        <f t="shared" si="795"/>
        <v>0.25695440206481213</v>
      </c>
      <c r="Z832" s="2" t="s">
        <v>80</v>
      </c>
      <c r="AA832" s="9" t="s">
        <v>301</v>
      </c>
      <c r="AB832" s="1" t="s">
        <v>276</v>
      </c>
      <c r="AC832" s="30" t="s">
        <v>257</v>
      </c>
    </row>
    <row r="833" spans="1:29" ht="15.75" hidden="1">
      <c r="A833" t="s">
        <v>321</v>
      </c>
      <c r="B833" s="10" t="str">
        <f t="shared" ca="1" si="739"/>
        <v>Люксембург</v>
      </c>
      <c r="C833" s="4" t="s">
        <v>5</v>
      </c>
      <c r="D833" s="25" t="s">
        <v>6</v>
      </c>
      <c r="E833" s="10" t="str">
        <f t="shared" ca="1" si="740"/>
        <v>H Отели и рестораны</v>
      </c>
      <c r="F833" s="23">
        <v>12.4</v>
      </c>
      <c r="G833" s="23">
        <v>12.7</v>
      </c>
      <c r="H833" s="23">
        <v>13</v>
      </c>
      <c r="I833" s="23">
        <v>13.3</v>
      </c>
      <c r="J833" s="23">
        <v>13.6</v>
      </c>
      <c r="K833" s="23">
        <v>13.9</v>
      </c>
      <c r="L833" s="23">
        <v>14.2</v>
      </c>
      <c r="M833" s="23">
        <v>15</v>
      </c>
      <c r="N833" s="24">
        <v>15.014999999999999</v>
      </c>
      <c r="O833" s="24">
        <v>15.030014999999997</v>
      </c>
      <c r="P833" s="35">
        <f t="shared" si="786"/>
        <v>4.9619847939175669E-2</v>
      </c>
      <c r="Q833" s="35">
        <f t="shared" si="787"/>
        <v>4.8142532221379826E-2</v>
      </c>
      <c r="R833" s="35">
        <f t="shared" si="788"/>
        <v>4.669540229885058E-2</v>
      </c>
      <c r="S833" s="35">
        <f t="shared" si="789"/>
        <v>4.6422338568935427E-2</v>
      </c>
      <c r="T833" s="35">
        <f t="shared" si="790"/>
        <v>4.6607265250171344E-2</v>
      </c>
      <c r="U833" s="35">
        <f t="shared" si="791"/>
        <v>4.6566164154103855E-2</v>
      </c>
      <c r="V833" s="35">
        <f t="shared" si="792"/>
        <v>4.6208916368369671E-2</v>
      </c>
      <c r="W833" s="35">
        <f t="shared" si="793"/>
        <v>4.700720777185835E-2</v>
      </c>
      <c r="X833" s="36">
        <f t="shared" si="794"/>
        <v>4.5063025210084033E-2</v>
      </c>
      <c r="Y833" s="36">
        <f t="shared" si="795"/>
        <v>4.3102996845425859E-2</v>
      </c>
      <c r="Z833" s="4" t="s">
        <v>80</v>
      </c>
      <c r="AA833" s="6" t="s">
        <v>301</v>
      </c>
      <c r="AB833" s="5" t="s">
        <v>8</v>
      </c>
      <c r="AC833" s="30" t="s">
        <v>245</v>
      </c>
    </row>
    <row r="834" spans="1:29" ht="31.5" hidden="1">
      <c r="A834" t="s">
        <v>321</v>
      </c>
      <c r="B834" s="10" t="str">
        <f t="shared" ca="1" si="739"/>
        <v>Люксембург</v>
      </c>
      <c r="C834" s="4" t="s">
        <v>5</v>
      </c>
      <c r="D834" s="25" t="s">
        <v>6</v>
      </c>
      <c r="E834" s="10" t="str">
        <f t="shared" ca="1" si="740"/>
        <v xml:space="preserve">I Транспорт, складское хозяйство и связь </v>
      </c>
      <c r="F834" s="23">
        <v>18.5</v>
      </c>
      <c r="G834" s="23">
        <v>19.899999999999999</v>
      </c>
      <c r="H834" s="23">
        <v>21.4</v>
      </c>
      <c r="I834" s="23">
        <v>22</v>
      </c>
      <c r="J834" s="23">
        <v>22.5</v>
      </c>
      <c r="K834" s="23">
        <v>22.5</v>
      </c>
      <c r="L834" s="23">
        <v>22.9</v>
      </c>
      <c r="M834" s="23">
        <v>24.5</v>
      </c>
      <c r="N834" s="24">
        <v>24.524499999999996</v>
      </c>
      <c r="O834" s="24">
        <v>24.549024499999994</v>
      </c>
      <c r="P834" s="35">
        <f t="shared" si="786"/>
        <v>7.40296118447379E-2</v>
      </c>
      <c r="Q834" s="35">
        <f t="shared" si="787"/>
        <v>7.5435936315390445E-2</v>
      </c>
      <c r="R834" s="35">
        <f t="shared" si="788"/>
        <v>7.6867816091954019E-2</v>
      </c>
      <c r="S834" s="35">
        <f t="shared" si="789"/>
        <v>7.6788830715532289E-2</v>
      </c>
      <c r="T834" s="35">
        <f t="shared" si="790"/>
        <v>7.7107607950651122E-2</v>
      </c>
      <c r="U834" s="35">
        <f t="shared" si="791"/>
        <v>7.5376884422110546E-2</v>
      </c>
      <c r="V834" s="35">
        <f t="shared" si="792"/>
        <v>7.4520013016596151E-2</v>
      </c>
      <c r="W834" s="35">
        <f t="shared" si="793"/>
        <v>7.6778439360701972E-2</v>
      </c>
      <c r="X834" s="36">
        <f t="shared" si="794"/>
        <v>7.3602941176470579E-2</v>
      </c>
      <c r="Y834" s="36">
        <f t="shared" si="795"/>
        <v>7.0401561514195576E-2</v>
      </c>
      <c r="Z834" s="4" t="s">
        <v>80</v>
      </c>
      <c r="AA834" s="6" t="s">
        <v>301</v>
      </c>
      <c r="AB834" s="5" t="s">
        <v>9</v>
      </c>
      <c r="AC834" s="30" t="s">
        <v>258</v>
      </c>
    </row>
    <row r="835" spans="1:29" ht="15.75" hidden="1">
      <c r="A835" t="s">
        <v>321</v>
      </c>
      <c r="B835" s="10" t="str">
        <f t="shared" ref="B835:B898" ca="1" si="796">OFFSET(Z835,0,$Z$1)</f>
        <v>Люксембург</v>
      </c>
      <c r="C835" s="4" t="s">
        <v>5</v>
      </c>
      <c r="D835" s="25" t="s">
        <v>6</v>
      </c>
      <c r="E835" s="10" t="str">
        <f t="shared" ref="E835:E898" ca="1" si="797">OFFSET(AB835,0,$Z$1)</f>
        <v xml:space="preserve">J Финансовое посредничество </v>
      </c>
      <c r="F835" s="23">
        <v>27</v>
      </c>
      <c r="G835" s="23">
        <v>29.5</v>
      </c>
      <c r="H835" s="23">
        <v>32.6</v>
      </c>
      <c r="I835" s="23">
        <v>33.1</v>
      </c>
      <c r="J835" s="23">
        <v>32.700000000000003</v>
      </c>
      <c r="K835" s="23">
        <v>32.9</v>
      </c>
      <c r="L835" s="23">
        <v>33.799999999999997</v>
      </c>
      <c r="M835" s="23">
        <v>36.4</v>
      </c>
      <c r="N835" s="23">
        <v>38.4</v>
      </c>
      <c r="O835" s="23">
        <v>41.3</v>
      </c>
      <c r="P835" s="35">
        <f t="shared" si="786"/>
        <v>0.10804321728691477</v>
      </c>
      <c r="Q835" s="35">
        <f t="shared" si="787"/>
        <v>0.11182714177407126</v>
      </c>
      <c r="R835" s="35">
        <f t="shared" si="788"/>
        <v>0.1170977011494253</v>
      </c>
      <c r="S835" s="35">
        <f t="shared" si="789"/>
        <v>0.11553228621291449</v>
      </c>
      <c r="T835" s="35">
        <f t="shared" si="790"/>
        <v>0.11206305688827965</v>
      </c>
      <c r="U835" s="35">
        <f t="shared" si="791"/>
        <v>0.1102177554438861</v>
      </c>
      <c r="V835" s="35">
        <f t="shared" si="792"/>
        <v>0.10999023755287991</v>
      </c>
      <c r="W835" s="35">
        <f t="shared" si="793"/>
        <v>0.11407082419304292</v>
      </c>
      <c r="X835" s="35">
        <f t="shared" si="794"/>
        <v>0.11524609843937575</v>
      </c>
      <c r="Y835" s="35">
        <f t="shared" si="795"/>
        <v>0.11843991970174934</v>
      </c>
      <c r="Z835" s="4" t="s">
        <v>80</v>
      </c>
      <c r="AA835" s="6" t="s">
        <v>301</v>
      </c>
      <c r="AB835" s="5" t="s">
        <v>10</v>
      </c>
      <c r="AC835" s="30" t="s">
        <v>259</v>
      </c>
    </row>
    <row r="836" spans="1:29" ht="31.5" hidden="1">
      <c r="A836" t="s">
        <v>321</v>
      </c>
      <c r="B836" s="10" t="str">
        <f t="shared" ca="1" si="796"/>
        <v>Люксембург</v>
      </c>
      <c r="C836" s="4" t="s">
        <v>5</v>
      </c>
      <c r="D836" s="25" t="s">
        <v>6</v>
      </c>
      <c r="E836" s="10" t="str">
        <f t="shared" ca="1" si="797"/>
        <v xml:space="preserve">K Недвижимость, аренда и деловая активность </v>
      </c>
      <c r="F836" s="23">
        <v>36.1</v>
      </c>
      <c r="G836" s="23">
        <v>41</v>
      </c>
      <c r="H836" s="23">
        <v>44.5</v>
      </c>
      <c r="I836" s="23">
        <v>46.6</v>
      </c>
      <c r="J836" s="23">
        <v>48.1</v>
      </c>
      <c r="K836" s="23">
        <v>50.5</v>
      </c>
      <c r="L836" s="23">
        <v>52</v>
      </c>
      <c r="M836" s="23">
        <v>53.6</v>
      </c>
      <c r="N836" s="23">
        <v>54.9</v>
      </c>
      <c r="O836" s="23">
        <v>59.5</v>
      </c>
      <c r="P836" s="35">
        <f t="shared" si="786"/>
        <v>0.14445778311324531</v>
      </c>
      <c r="Q836" s="35">
        <f t="shared" si="787"/>
        <v>0.15542077331311599</v>
      </c>
      <c r="R836" s="35">
        <f t="shared" si="788"/>
        <v>0.15984195402298851</v>
      </c>
      <c r="S836" s="35">
        <f t="shared" si="789"/>
        <v>0.16265270506108204</v>
      </c>
      <c r="T836" s="35">
        <f t="shared" si="790"/>
        <v>0.1648389307745031</v>
      </c>
      <c r="U836" s="35">
        <f t="shared" si="791"/>
        <v>0.16917922948073702</v>
      </c>
      <c r="V836" s="35">
        <f t="shared" si="792"/>
        <v>0.16921575008135373</v>
      </c>
      <c r="W836" s="35">
        <f t="shared" si="793"/>
        <v>0.16797242243810717</v>
      </c>
      <c r="X836" s="35">
        <f t="shared" si="794"/>
        <v>0.16476590636254501</v>
      </c>
      <c r="Y836" s="35">
        <f t="shared" si="795"/>
        <v>0.17063378262116433</v>
      </c>
      <c r="Z836" s="4" t="s">
        <v>80</v>
      </c>
      <c r="AA836" s="6" t="s">
        <v>301</v>
      </c>
      <c r="AB836" s="5" t="s">
        <v>11</v>
      </c>
      <c r="AC836" s="30" t="s">
        <v>256</v>
      </c>
    </row>
    <row r="837" spans="1:29" ht="47.25" hidden="1">
      <c r="A837" t="s">
        <v>321</v>
      </c>
      <c r="B837" s="10" t="str">
        <f t="shared" ca="1" si="796"/>
        <v>Люксембург</v>
      </c>
      <c r="C837" s="4" t="s">
        <v>5</v>
      </c>
      <c r="D837" s="25" t="s">
        <v>6</v>
      </c>
      <c r="E837" s="10" t="str">
        <f t="shared" ca="1" si="797"/>
        <v xml:space="preserve">L Государственное управление и оборона; обязательное соц.страхование </v>
      </c>
      <c r="F837" s="23">
        <v>13.2</v>
      </c>
      <c r="G837" s="23">
        <v>13.8</v>
      </c>
      <c r="H837" s="23">
        <v>14.1</v>
      </c>
      <c r="I837" s="23">
        <v>14.8</v>
      </c>
      <c r="J837" s="23">
        <v>15.5</v>
      </c>
      <c r="K837" s="23">
        <v>16.2</v>
      </c>
      <c r="L837" s="23">
        <v>16.7</v>
      </c>
      <c r="M837" s="23">
        <v>17.100000000000001</v>
      </c>
      <c r="N837" s="24">
        <v>17.117100000000001</v>
      </c>
      <c r="O837" s="24">
        <v>17.134217099999997</v>
      </c>
      <c r="P837" s="35">
        <f t="shared" si="786"/>
        <v>5.2821128451380546E-2</v>
      </c>
      <c r="Q837" s="35">
        <f t="shared" si="787"/>
        <v>5.2312357846853674E-2</v>
      </c>
      <c r="R837" s="35">
        <f t="shared" si="788"/>
        <v>5.0646551724137935E-2</v>
      </c>
      <c r="S837" s="35">
        <f t="shared" si="789"/>
        <v>5.165794066317627E-2</v>
      </c>
      <c r="T837" s="35">
        <f t="shared" si="790"/>
        <v>5.3118574366004111E-2</v>
      </c>
      <c r="U837" s="35">
        <f t="shared" si="791"/>
        <v>5.4271356783919596E-2</v>
      </c>
      <c r="V837" s="35">
        <f t="shared" si="792"/>
        <v>5.4344288968434747E-2</v>
      </c>
      <c r="W837" s="35">
        <f t="shared" si="793"/>
        <v>5.3588216859918519E-2</v>
      </c>
      <c r="X837" s="36">
        <f t="shared" si="794"/>
        <v>5.1371848739495803E-2</v>
      </c>
      <c r="Y837" s="36">
        <f t="shared" si="795"/>
        <v>4.913741640378548E-2</v>
      </c>
      <c r="Z837" s="4" t="s">
        <v>80</v>
      </c>
      <c r="AA837" s="6" t="s">
        <v>301</v>
      </c>
      <c r="AB837" s="5" t="s">
        <v>12</v>
      </c>
      <c r="AC837" s="30" t="s">
        <v>257</v>
      </c>
    </row>
    <row r="838" spans="1:29" customFormat="1" ht="25.5" hidden="1">
      <c r="A838" t="s">
        <v>321</v>
      </c>
      <c r="B838" s="10" t="str">
        <f t="shared" ca="1" si="796"/>
        <v>Люксембург</v>
      </c>
      <c r="C838" s="2" t="s">
        <v>5</v>
      </c>
      <c r="D838" s="15" t="s">
        <v>6</v>
      </c>
      <c r="E838" s="10" t="str">
        <f t="shared" ca="1" si="797"/>
        <v xml:space="preserve">I Транспорт, складское хозяйство и связь </v>
      </c>
      <c r="F838" s="22">
        <v>62.956463671052134</v>
      </c>
      <c r="G838" s="22">
        <v>64.241289460257278</v>
      </c>
      <c r="H838" s="22">
        <v>65.552336183935992</v>
      </c>
      <c r="I838" s="22">
        <v>66.890138963199988</v>
      </c>
      <c r="J838" s="22">
        <v>68.255243839999991</v>
      </c>
      <c r="K838" s="22">
        <v>69.648207999999997</v>
      </c>
      <c r="L838" s="22">
        <v>71.069599999999994</v>
      </c>
      <c r="M838" s="22">
        <v>72.52</v>
      </c>
      <c r="N838" s="23">
        <v>74</v>
      </c>
      <c r="O838" s="23">
        <v>77.099999999999994</v>
      </c>
      <c r="P838" s="34">
        <f t="shared" si="786"/>
        <v>0.25192662533434229</v>
      </c>
      <c r="Q838" s="34">
        <f t="shared" si="787"/>
        <v>0.24352270454987596</v>
      </c>
      <c r="R838" s="34">
        <f t="shared" si="788"/>
        <v>0.23546097767218391</v>
      </c>
      <c r="S838" s="34">
        <f t="shared" si="789"/>
        <v>0.23347343442652702</v>
      </c>
      <c r="T838" s="34">
        <f t="shared" si="790"/>
        <v>0.23391104811514732</v>
      </c>
      <c r="U838" s="34">
        <f t="shared" si="791"/>
        <v>0.23332732998324957</v>
      </c>
      <c r="V838" s="34">
        <f t="shared" si="792"/>
        <v>0.23127107061503413</v>
      </c>
      <c r="W838" s="34">
        <f t="shared" si="793"/>
        <v>0.22726418050767783</v>
      </c>
      <c r="X838" s="35">
        <f t="shared" si="794"/>
        <v>0.22208883553421369</v>
      </c>
      <c r="Y838" s="35">
        <f t="shared" si="795"/>
        <v>0.22110696874103813</v>
      </c>
      <c r="Z838" s="2" t="s">
        <v>80</v>
      </c>
      <c r="AA838" s="9" t="s">
        <v>301</v>
      </c>
      <c r="AB838" s="1" t="s">
        <v>269</v>
      </c>
      <c r="AC838" s="30" t="s">
        <v>258</v>
      </c>
    </row>
    <row r="839" spans="1:29" customFormat="1" ht="15.75" hidden="1">
      <c r="A839" t="s">
        <v>321</v>
      </c>
      <c r="B839" s="10" t="str">
        <f t="shared" ca="1" si="796"/>
        <v>Люксембург</v>
      </c>
      <c r="C839" s="2" t="s">
        <v>5</v>
      </c>
      <c r="D839" s="18" t="s">
        <v>6</v>
      </c>
      <c r="E839" s="10" t="str">
        <f t="shared" ca="1" si="797"/>
        <v xml:space="preserve">M Образование </v>
      </c>
      <c r="F839" s="23">
        <v>11.4</v>
      </c>
      <c r="G839" s="23">
        <v>12.1</v>
      </c>
      <c r="H839" s="23">
        <v>12.7</v>
      </c>
      <c r="I839" s="23">
        <v>13.2</v>
      </c>
      <c r="J839" s="23">
        <v>13.6</v>
      </c>
      <c r="K839" s="23">
        <v>13.9</v>
      </c>
      <c r="L839" s="23">
        <v>14.4</v>
      </c>
      <c r="M839" s="23">
        <v>14.9</v>
      </c>
      <c r="N839" s="24">
        <v>14.914899999999999</v>
      </c>
      <c r="O839" s="24">
        <v>14.929814899999998</v>
      </c>
      <c r="P839" s="35">
        <f t="shared" si="786"/>
        <v>4.561824729891957E-2</v>
      </c>
      <c r="Q839" s="35">
        <f t="shared" si="787"/>
        <v>4.5868081880212276E-2</v>
      </c>
      <c r="R839" s="35">
        <f t="shared" si="788"/>
        <v>4.5617816091954026E-2</v>
      </c>
      <c r="S839" s="35">
        <f t="shared" si="789"/>
        <v>4.607329842931937E-2</v>
      </c>
      <c r="T839" s="35">
        <f t="shared" si="790"/>
        <v>4.6607265250171344E-2</v>
      </c>
      <c r="U839" s="35">
        <f t="shared" si="791"/>
        <v>4.6566164154103855E-2</v>
      </c>
      <c r="V839" s="35">
        <f t="shared" si="792"/>
        <v>4.6859746176374881E-2</v>
      </c>
      <c r="W839" s="35">
        <f t="shared" si="793"/>
        <v>4.6693826386712628E-2</v>
      </c>
      <c r="X839" s="36">
        <f t="shared" si="794"/>
        <v>4.4762605042016804E-2</v>
      </c>
      <c r="Y839" s="36">
        <f t="shared" si="795"/>
        <v>4.2815643533123025E-2</v>
      </c>
      <c r="Z839" s="2" t="s">
        <v>80</v>
      </c>
      <c r="AA839" s="9" t="s">
        <v>301</v>
      </c>
      <c r="AB839" s="1" t="s">
        <v>13</v>
      </c>
      <c r="AC839" s="30" t="s">
        <v>254</v>
      </c>
    </row>
    <row r="840" spans="1:29" customFormat="1" ht="25.5" hidden="1">
      <c r="A840" t="s">
        <v>321</v>
      </c>
      <c r="B840" s="10" t="str">
        <f t="shared" ca="1" si="796"/>
        <v>Люксембург</v>
      </c>
      <c r="C840" s="2" t="s">
        <v>5</v>
      </c>
      <c r="D840" s="18" t="s">
        <v>6</v>
      </c>
      <c r="E840" s="10" t="str">
        <f t="shared" ca="1" si="797"/>
        <v xml:space="preserve">N Здравоохранение и социальная работа </v>
      </c>
      <c r="F840" s="23">
        <v>15.6</v>
      </c>
      <c r="G840" s="23">
        <v>16.600000000000001</v>
      </c>
      <c r="H840" s="23">
        <v>18</v>
      </c>
      <c r="I840" s="23">
        <v>19.2</v>
      </c>
      <c r="J840" s="23">
        <v>20.5</v>
      </c>
      <c r="K840" s="23">
        <v>21.6</v>
      </c>
      <c r="L840" s="23">
        <v>22.8</v>
      </c>
      <c r="M840" s="23">
        <v>24.5</v>
      </c>
      <c r="N840" s="24">
        <v>24.524499999999996</v>
      </c>
      <c r="O840" s="24">
        <v>24.549024499999994</v>
      </c>
      <c r="P840" s="35">
        <f t="shared" si="786"/>
        <v>6.2424969987995196E-2</v>
      </c>
      <c r="Q840" s="35">
        <f t="shared" si="787"/>
        <v>6.2926459438968921E-2</v>
      </c>
      <c r="R840" s="35">
        <f t="shared" si="788"/>
        <v>6.4655172413793108E-2</v>
      </c>
      <c r="S840" s="35">
        <f t="shared" si="789"/>
        <v>6.7015706806282715E-2</v>
      </c>
      <c r="T840" s="35">
        <f t="shared" si="790"/>
        <v>7.0253598355037694E-2</v>
      </c>
      <c r="U840" s="35">
        <f t="shared" si="791"/>
        <v>7.2361809045226141E-2</v>
      </c>
      <c r="V840" s="35">
        <f t="shared" si="792"/>
        <v>7.419459811259356E-2</v>
      </c>
      <c r="W840" s="35">
        <f t="shared" si="793"/>
        <v>7.6778439360701972E-2</v>
      </c>
      <c r="X840" s="36">
        <f t="shared" si="794"/>
        <v>7.3602941176470579E-2</v>
      </c>
      <c r="Y840" s="36">
        <f t="shared" si="795"/>
        <v>7.0401561514195576E-2</v>
      </c>
      <c r="Z840" s="2" t="s">
        <v>80</v>
      </c>
      <c r="AA840" s="9" t="s">
        <v>301</v>
      </c>
      <c r="AB840" s="1" t="s">
        <v>14</v>
      </c>
      <c r="AC840" s="30" t="s">
        <v>255</v>
      </c>
    </row>
    <row r="841" spans="1:29" ht="30" hidden="1">
      <c r="A841" t="s">
        <v>321</v>
      </c>
      <c r="B841" s="10" t="str">
        <f t="shared" ca="1" si="796"/>
        <v>Люксембург</v>
      </c>
      <c r="C841" s="4" t="s">
        <v>5</v>
      </c>
      <c r="D841" s="25" t="s">
        <v>6</v>
      </c>
      <c r="E841" s="10" t="str">
        <f t="shared" ca="1" si="797"/>
        <v>O Прочие виды коммунальных, социальных и личных услуг</v>
      </c>
      <c r="F841" s="23">
        <v>8.9</v>
      </c>
      <c r="G841" s="23">
        <v>9.4</v>
      </c>
      <c r="H841" s="23">
        <v>9.6999999999999993</v>
      </c>
      <c r="I841" s="23">
        <v>9.8000000000000007</v>
      </c>
      <c r="J841" s="23">
        <v>10</v>
      </c>
      <c r="K841" s="23">
        <v>10.199999999999999</v>
      </c>
      <c r="L841" s="23">
        <v>10.6</v>
      </c>
      <c r="M841" s="23">
        <v>11.6</v>
      </c>
      <c r="N841" s="24">
        <v>11.611599999999999</v>
      </c>
      <c r="O841" s="24">
        <v>11.623211599999998</v>
      </c>
      <c r="P841" s="35">
        <f t="shared" si="786"/>
        <v>3.5614245698279312E-2</v>
      </c>
      <c r="Q841" s="35">
        <f t="shared" si="787"/>
        <v>3.5633055344958302E-2</v>
      </c>
      <c r="R841" s="35">
        <f t="shared" si="788"/>
        <v>3.4841954022988508E-2</v>
      </c>
      <c r="S841" s="35">
        <f t="shared" si="789"/>
        <v>3.4205933682373478E-2</v>
      </c>
      <c r="T841" s="35">
        <f t="shared" si="790"/>
        <v>3.4270047978067167E-2</v>
      </c>
      <c r="U841" s="35">
        <f t="shared" si="791"/>
        <v>3.4170854271356785E-2</v>
      </c>
      <c r="V841" s="35">
        <f t="shared" si="792"/>
        <v>3.4493979824275947E-2</v>
      </c>
      <c r="W841" s="35">
        <f t="shared" si="793"/>
        <v>3.6352240676903791E-2</v>
      </c>
      <c r="X841" s="36">
        <f t="shared" si="794"/>
        <v>3.4848739495798316E-2</v>
      </c>
      <c r="Y841" s="36">
        <f t="shared" si="795"/>
        <v>3.3332984227129332E-2</v>
      </c>
      <c r="Z841" s="4" t="s">
        <v>80</v>
      </c>
      <c r="AA841" s="6" t="s">
        <v>301</v>
      </c>
      <c r="AB841" s="49" t="s">
        <v>266</v>
      </c>
      <c r="AC841" s="49" t="s">
        <v>315</v>
      </c>
    </row>
    <row r="842" spans="1:29" ht="15.75" hidden="1">
      <c r="A842" t="s">
        <v>319</v>
      </c>
      <c r="B842" s="10" t="str">
        <f t="shared" ca="1" si="796"/>
        <v>Макао</v>
      </c>
      <c r="C842" s="10" t="s">
        <v>5</v>
      </c>
      <c r="D842" s="25" t="s">
        <v>6</v>
      </c>
      <c r="E842" s="10" t="str">
        <f t="shared" ca="1" si="797"/>
        <v xml:space="preserve">Итого </v>
      </c>
      <c r="F842" s="23">
        <v>196.1</v>
      </c>
      <c r="G842" s="23">
        <v>195.3</v>
      </c>
      <c r="H842" s="23">
        <v>205</v>
      </c>
      <c r="I842" s="23">
        <v>204.9</v>
      </c>
      <c r="J842" s="23">
        <v>205.4</v>
      </c>
      <c r="K842" s="23">
        <v>219.1</v>
      </c>
      <c r="L842" s="23">
        <v>237.5</v>
      </c>
      <c r="M842" s="23">
        <v>265.10000000000002</v>
      </c>
      <c r="N842" s="23">
        <v>300.39999999999998</v>
      </c>
      <c r="O842" s="23">
        <v>323</v>
      </c>
      <c r="P842" s="35">
        <f t="shared" ref="P842:Y842" si="798">F842/F$842</f>
        <v>1</v>
      </c>
      <c r="Q842" s="35">
        <f t="shared" si="798"/>
        <v>1</v>
      </c>
      <c r="R842" s="35">
        <f t="shared" si="798"/>
        <v>1</v>
      </c>
      <c r="S842" s="35">
        <f t="shared" si="798"/>
        <v>1</v>
      </c>
      <c r="T842" s="35">
        <f t="shared" si="798"/>
        <v>1</v>
      </c>
      <c r="U842" s="35">
        <f t="shared" si="798"/>
        <v>1</v>
      </c>
      <c r="V842" s="35">
        <f t="shared" si="798"/>
        <v>1</v>
      </c>
      <c r="W842" s="35">
        <f t="shared" si="798"/>
        <v>1</v>
      </c>
      <c r="X842" s="35">
        <f t="shared" si="798"/>
        <v>1</v>
      </c>
      <c r="Y842" s="35">
        <f t="shared" si="798"/>
        <v>1</v>
      </c>
      <c r="Z842" s="10" t="s">
        <v>81</v>
      </c>
      <c r="AA842" s="9" t="s">
        <v>302</v>
      </c>
      <c r="AB842" s="5" t="s">
        <v>262</v>
      </c>
      <c r="AC842" s="30" t="s">
        <v>260</v>
      </c>
    </row>
    <row r="843" spans="1:29" ht="31.5" hidden="1">
      <c r="A843" t="s">
        <v>319</v>
      </c>
      <c r="B843" s="10" t="str">
        <f t="shared" ca="1" si="796"/>
        <v>Макао</v>
      </c>
      <c r="C843" s="43" t="s">
        <v>5</v>
      </c>
      <c r="D843" s="25" t="s">
        <v>6</v>
      </c>
      <c r="E843" s="10" t="str">
        <f t="shared" ca="1" si="797"/>
        <v>E Электро-, газо- и водоснабжение</v>
      </c>
      <c r="F843" s="23">
        <v>1.1000000000000001</v>
      </c>
      <c r="G843" s="23">
        <v>0.8</v>
      </c>
      <c r="H843" s="23">
        <v>1</v>
      </c>
      <c r="I843" s="23">
        <v>1.2</v>
      </c>
      <c r="J843" s="23">
        <v>1.3</v>
      </c>
      <c r="K843" s="23">
        <v>1.1000000000000001</v>
      </c>
      <c r="L843" s="23">
        <v>1.2</v>
      </c>
      <c r="M843" s="23">
        <v>0.9</v>
      </c>
      <c r="N843" s="23">
        <v>1.2</v>
      </c>
      <c r="O843" s="23">
        <v>0.9</v>
      </c>
      <c r="P843" s="35">
        <f t="shared" ref="P843:P854" si="799">F843/F$842</f>
        <v>5.6093829678735344E-3</v>
      </c>
      <c r="Q843" s="35">
        <f t="shared" ref="Q843:Q854" si="800">G843/G$842</f>
        <v>4.0962621607782898E-3</v>
      </c>
      <c r="R843" s="35">
        <f t="shared" ref="R843:R854" si="801">H843/H$842</f>
        <v>4.8780487804878049E-3</v>
      </c>
      <c r="S843" s="35">
        <f t="shared" ref="S843:S854" si="802">I843/I$842</f>
        <v>5.8565153733528543E-3</v>
      </c>
      <c r="T843" s="35">
        <f t="shared" ref="T843:T854" si="803">J843/J$842</f>
        <v>6.3291139240506328E-3</v>
      </c>
      <c r="U843" s="35">
        <f t="shared" ref="U843:U854" si="804">K843/K$842</f>
        <v>5.0205385668644457E-3</v>
      </c>
      <c r="V843" s="35">
        <f t="shared" ref="V843:V854" si="805">L843/L$842</f>
        <v>5.0526315789473685E-3</v>
      </c>
      <c r="W843" s="35">
        <f t="shared" ref="W843:W854" si="806">M843/M$842</f>
        <v>3.3949453036589963E-3</v>
      </c>
      <c r="X843" s="35">
        <f t="shared" ref="X843:X854" si="807">N843/N$842</f>
        <v>3.9946737683089215E-3</v>
      </c>
      <c r="Y843" s="35">
        <f t="shared" ref="Y843:Y854" si="808">O843/O$842</f>
        <v>2.7863777089783283E-3</v>
      </c>
      <c r="Z843" s="43" t="s">
        <v>81</v>
      </c>
      <c r="AA843" s="6" t="s">
        <v>302</v>
      </c>
      <c r="AB843" s="5" t="s">
        <v>263</v>
      </c>
      <c r="AC843" s="5" t="s">
        <v>314</v>
      </c>
    </row>
    <row r="844" spans="1:29" ht="63" hidden="1">
      <c r="A844" t="s">
        <v>319</v>
      </c>
      <c r="B844" s="10" t="str">
        <f t="shared" ca="1" si="796"/>
        <v>Макао</v>
      </c>
      <c r="C844" s="6" t="s">
        <v>5</v>
      </c>
      <c r="D844" s="25" t="s">
        <v>6</v>
      </c>
      <c r="E844" s="10" t="str">
        <f t="shared" ca="1" si="797"/>
        <v xml:space="preserve">G Оптовая и розничная торговля; ремонт автомашин, мотоцивлов и продукция домохозяйств  </v>
      </c>
      <c r="F844" s="23">
        <v>30.4</v>
      </c>
      <c r="G844" s="23">
        <v>30.1</v>
      </c>
      <c r="H844" s="23">
        <v>30.5</v>
      </c>
      <c r="I844" s="23">
        <v>31.4</v>
      </c>
      <c r="J844" s="23">
        <v>33.200000000000003</v>
      </c>
      <c r="K844" s="23">
        <v>35.200000000000003</v>
      </c>
      <c r="L844" s="23">
        <v>35.299999999999997</v>
      </c>
      <c r="M844" s="23">
        <v>36.4</v>
      </c>
      <c r="N844" s="23">
        <v>38.4</v>
      </c>
      <c r="O844" s="23">
        <v>39.6</v>
      </c>
      <c r="P844" s="35">
        <f t="shared" si="799"/>
        <v>0.15502294747577766</v>
      </c>
      <c r="Q844" s="35">
        <f t="shared" si="800"/>
        <v>0.15412186379928317</v>
      </c>
      <c r="R844" s="35">
        <f t="shared" si="801"/>
        <v>0.14878048780487804</v>
      </c>
      <c r="S844" s="35">
        <f t="shared" si="802"/>
        <v>0.15324548560273302</v>
      </c>
      <c r="T844" s="35">
        <f t="shared" si="803"/>
        <v>0.16163583252190847</v>
      </c>
      <c r="U844" s="35">
        <f t="shared" si="804"/>
        <v>0.16065723413966226</v>
      </c>
      <c r="V844" s="35">
        <f t="shared" si="805"/>
        <v>0.14863157894736842</v>
      </c>
      <c r="W844" s="35">
        <f t="shared" si="806"/>
        <v>0.13730667672576385</v>
      </c>
      <c r="X844" s="35">
        <f t="shared" si="807"/>
        <v>0.12782956058588549</v>
      </c>
      <c r="Y844" s="35">
        <f t="shared" si="808"/>
        <v>0.12260061919504645</v>
      </c>
      <c r="Z844" s="6" t="s">
        <v>81</v>
      </c>
      <c r="AA844" s="6" t="s">
        <v>302</v>
      </c>
      <c r="AB844" s="5" t="s">
        <v>7</v>
      </c>
      <c r="AC844" s="30" t="s">
        <v>244</v>
      </c>
    </row>
    <row r="845" spans="1:29" ht="15.75" hidden="1">
      <c r="A845" t="s">
        <v>319</v>
      </c>
      <c r="B845" s="10" t="str">
        <f t="shared" ca="1" si="796"/>
        <v>Макао</v>
      </c>
      <c r="C845" s="4" t="s">
        <v>5</v>
      </c>
      <c r="D845" s="25" t="s">
        <v>6</v>
      </c>
      <c r="E845" s="10" t="str">
        <f t="shared" ca="1" si="797"/>
        <v>H Отели и рестораны</v>
      </c>
      <c r="F845" s="23">
        <v>21</v>
      </c>
      <c r="G845" s="23">
        <v>21.1</v>
      </c>
      <c r="H845" s="23">
        <v>22.7</v>
      </c>
      <c r="I845" s="23">
        <v>23.6</v>
      </c>
      <c r="J845" s="23">
        <v>22.4</v>
      </c>
      <c r="K845" s="23">
        <v>24.1</v>
      </c>
      <c r="L845" s="23">
        <v>24.9</v>
      </c>
      <c r="M845" s="23">
        <v>30</v>
      </c>
      <c r="N845" s="23">
        <v>34.700000000000003</v>
      </c>
      <c r="O845" s="23">
        <v>41.3</v>
      </c>
      <c r="P845" s="35">
        <f t="shared" si="799"/>
        <v>0.10708822029576746</v>
      </c>
      <c r="Q845" s="35">
        <f t="shared" si="800"/>
        <v>0.1080389144905274</v>
      </c>
      <c r="R845" s="35">
        <f t="shared" si="801"/>
        <v>0.11073170731707317</v>
      </c>
      <c r="S845" s="35">
        <f t="shared" si="802"/>
        <v>0.11517813567593949</v>
      </c>
      <c r="T845" s="35">
        <f t="shared" si="803"/>
        <v>0.10905550146056474</v>
      </c>
      <c r="U845" s="35">
        <f t="shared" si="804"/>
        <v>0.10999543587403013</v>
      </c>
      <c r="V845" s="35">
        <f t="shared" si="805"/>
        <v>0.10484210526315789</v>
      </c>
      <c r="W845" s="35">
        <f t="shared" si="806"/>
        <v>0.11316484345529988</v>
      </c>
      <c r="X845" s="35">
        <f t="shared" si="807"/>
        <v>0.11551264980026633</v>
      </c>
      <c r="Y845" s="35">
        <f t="shared" si="808"/>
        <v>0.12786377708978328</v>
      </c>
      <c r="Z845" s="4" t="s">
        <v>81</v>
      </c>
      <c r="AA845" s="6" t="s">
        <v>302</v>
      </c>
      <c r="AB845" s="5" t="s">
        <v>8</v>
      </c>
      <c r="AC845" s="30" t="s">
        <v>245</v>
      </c>
    </row>
    <row r="846" spans="1:29" ht="31.5" hidden="1">
      <c r="A846" t="s">
        <v>319</v>
      </c>
      <c r="B846" s="10" t="str">
        <f t="shared" ca="1" si="796"/>
        <v>Макао</v>
      </c>
      <c r="C846" s="4" t="s">
        <v>5</v>
      </c>
      <c r="D846" s="25" t="s">
        <v>6</v>
      </c>
      <c r="E846" s="10" t="str">
        <f t="shared" ca="1" si="797"/>
        <v xml:space="preserve">I Транспорт, складское хозяйство и связь </v>
      </c>
      <c r="F846" s="23">
        <v>14.5</v>
      </c>
      <c r="G846" s="23">
        <v>14.6</v>
      </c>
      <c r="H846" s="23">
        <v>14.7</v>
      </c>
      <c r="I846" s="23">
        <v>13.1</v>
      </c>
      <c r="J846" s="23">
        <v>14.4</v>
      </c>
      <c r="K846" s="23">
        <v>15</v>
      </c>
      <c r="L846" s="23">
        <v>14.8</v>
      </c>
      <c r="M846" s="23">
        <v>16.8</v>
      </c>
      <c r="N846" s="23">
        <v>16.399999999999999</v>
      </c>
      <c r="O846" s="23">
        <v>16</v>
      </c>
      <c r="P846" s="35">
        <f t="shared" si="799"/>
        <v>7.394186639469659E-2</v>
      </c>
      <c r="Q846" s="35">
        <f t="shared" si="800"/>
        <v>7.4756784434203777E-2</v>
      </c>
      <c r="R846" s="35">
        <f t="shared" si="801"/>
        <v>7.1707317073170726E-2</v>
      </c>
      <c r="S846" s="35">
        <f t="shared" si="802"/>
        <v>6.3933626159102003E-2</v>
      </c>
      <c r="T846" s="35">
        <f t="shared" si="803"/>
        <v>7.010710808179163E-2</v>
      </c>
      <c r="U846" s="35">
        <f t="shared" si="804"/>
        <v>6.8461889548151536E-2</v>
      </c>
      <c r="V846" s="35">
        <f t="shared" si="805"/>
        <v>6.2315789473684213E-2</v>
      </c>
      <c r="W846" s="35">
        <f t="shared" si="806"/>
        <v>6.3372312334967928E-2</v>
      </c>
      <c r="X846" s="35">
        <f t="shared" si="807"/>
        <v>5.459387483355526E-2</v>
      </c>
      <c r="Y846" s="35">
        <f t="shared" si="808"/>
        <v>4.9535603715170282E-2</v>
      </c>
      <c r="Z846" s="4" t="s">
        <v>81</v>
      </c>
      <c r="AA846" s="6" t="s">
        <v>302</v>
      </c>
      <c r="AB846" s="5" t="s">
        <v>9</v>
      </c>
      <c r="AC846" s="30" t="s">
        <v>258</v>
      </c>
    </row>
    <row r="847" spans="1:29" ht="15.75" hidden="1">
      <c r="A847" t="s">
        <v>319</v>
      </c>
      <c r="B847" s="10" t="str">
        <f t="shared" ca="1" si="796"/>
        <v>Макао</v>
      </c>
      <c r="C847" s="4" t="s">
        <v>5</v>
      </c>
      <c r="D847" s="25" t="s">
        <v>6</v>
      </c>
      <c r="E847" s="10" t="str">
        <f t="shared" ca="1" si="797"/>
        <v xml:space="preserve">J Финансовое посредничество </v>
      </c>
      <c r="F847" s="23">
        <v>5.8</v>
      </c>
      <c r="G847" s="23">
        <v>6.9</v>
      </c>
      <c r="H847" s="23">
        <v>6.1</v>
      </c>
      <c r="I847" s="23">
        <v>6.3</v>
      </c>
      <c r="J847" s="23">
        <v>6.3</v>
      </c>
      <c r="K847" s="23">
        <v>6.2</v>
      </c>
      <c r="L847" s="23">
        <v>6.6</v>
      </c>
      <c r="M847" s="23">
        <v>6.9</v>
      </c>
      <c r="N847" s="23">
        <v>7.9</v>
      </c>
      <c r="O847" s="23">
        <v>7.5</v>
      </c>
      <c r="P847" s="35">
        <f t="shared" si="799"/>
        <v>2.9576746557878633E-2</v>
      </c>
      <c r="Q847" s="35">
        <f t="shared" si="800"/>
        <v>3.5330261136712747E-2</v>
      </c>
      <c r="R847" s="35">
        <f t="shared" si="801"/>
        <v>2.9756097560975608E-2</v>
      </c>
      <c r="S847" s="35">
        <f t="shared" si="802"/>
        <v>3.0746705710102486E-2</v>
      </c>
      <c r="T847" s="35">
        <f t="shared" si="803"/>
        <v>3.0671859785783833E-2</v>
      </c>
      <c r="U847" s="35">
        <f t="shared" si="804"/>
        <v>2.8297581013235967E-2</v>
      </c>
      <c r="V847" s="35">
        <f t="shared" si="805"/>
        <v>2.7789473684210524E-2</v>
      </c>
      <c r="W847" s="35">
        <f t="shared" si="806"/>
        <v>2.6027913994718974E-2</v>
      </c>
      <c r="X847" s="35">
        <f t="shared" si="807"/>
        <v>2.6298268974700403E-2</v>
      </c>
      <c r="Y847" s="35">
        <f t="shared" si="808"/>
        <v>2.3219814241486069E-2</v>
      </c>
      <c r="Z847" s="4" t="s">
        <v>81</v>
      </c>
      <c r="AA847" s="6" t="s">
        <v>302</v>
      </c>
      <c r="AB847" s="5" t="s">
        <v>10</v>
      </c>
      <c r="AC847" s="30" t="s">
        <v>259</v>
      </c>
    </row>
    <row r="848" spans="1:29" ht="31.5" hidden="1">
      <c r="A848" t="s">
        <v>319</v>
      </c>
      <c r="B848" s="10" t="str">
        <f t="shared" ca="1" si="796"/>
        <v>Макао</v>
      </c>
      <c r="C848" s="4" t="s">
        <v>5</v>
      </c>
      <c r="D848" s="25" t="s">
        <v>6</v>
      </c>
      <c r="E848" s="10" t="str">
        <f t="shared" ca="1" si="797"/>
        <v xml:space="preserve">K Недвижимость, аренда и деловая активность </v>
      </c>
      <c r="F848" s="23">
        <v>9.3000000000000007</v>
      </c>
      <c r="G848" s="23">
        <v>10.5</v>
      </c>
      <c r="H848" s="23">
        <v>10.8</v>
      </c>
      <c r="I848" s="23">
        <v>11</v>
      </c>
      <c r="J848" s="23">
        <v>12</v>
      </c>
      <c r="K848" s="23">
        <v>12.6</v>
      </c>
      <c r="L848" s="23">
        <v>14.3</v>
      </c>
      <c r="M848" s="23">
        <v>16.3</v>
      </c>
      <c r="N848" s="23">
        <v>20.100000000000001</v>
      </c>
      <c r="O848" s="23">
        <v>23.8</v>
      </c>
      <c r="P848" s="35">
        <f t="shared" si="799"/>
        <v>4.7424783273839879E-2</v>
      </c>
      <c r="Q848" s="35">
        <f t="shared" si="800"/>
        <v>5.3763440860215048E-2</v>
      </c>
      <c r="R848" s="35">
        <f t="shared" si="801"/>
        <v>5.2682926829268298E-2</v>
      </c>
      <c r="S848" s="35">
        <f t="shared" si="802"/>
        <v>5.3684724255734506E-2</v>
      </c>
      <c r="T848" s="35">
        <f t="shared" si="803"/>
        <v>5.842259006815969E-2</v>
      </c>
      <c r="U848" s="35">
        <f t="shared" si="804"/>
        <v>5.7507987220447282E-2</v>
      </c>
      <c r="V848" s="35">
        <f t="shared" si="805"/>
        <v>6.0210526315789478E-2</v>
      </c>
      <c r="W848" s="35">
        <f t="shared" si="806"/>
        <v>6.1486231610712934E-2</v>
      </c>
      <c r="X848" s="35">
        <f t="shared" si="807"/>
        <v>6.6910785619174448E-2</v>
      </c>
      <c r="Y848" s="35">
        <f t="shared" si="808"/>
        <v>7.3684210526315796E-2</v>
      </c>
      <c r="Z848" s="4" t="s">
        <v>81</v>
      </c>
      <c r="AA848" s="6" t="s">
        <v>302</v>
      </c>
      <c r="AB848" s="5" t="s">
        <v>11</v>
      </c>
      <c r="AC848" s="30" t="s">
        <v>256</v>
      </c>
    </row>
    <row r="849" spans="1:29" ht="47.25" hidden="1">
      <c r="A849" t="s">
        <v>319</v>
      </c>
      <c r="B849" s="10" t="str">
        <f t="shared" ca="1" si="796"/>
        <v>Макао</v>
      </c>
      <c r="C849" s="4" t="s">
        <v>5</v>
      </c>
      <c r="D849" s="25" t="s">
        <v>6</v>
      </c>
      <c r="E849" s="10" t="str">
        <f t="shared" ca="1" si="797"/>
        <v xml:space="preserve">L Государственное управление и оборона; обязательное соц.страхование </v>
      </c>
      <c r="F849" s="23">
        <v>16.3</v>
      </c>
      <c r="G849" s="23">
        <v>16.399999999999999</v>
      </c>
      <c r="H849" s="23">
        <v>16.2</v>
      </c>
      <c r="I849" s="23">
        <v>17.399999999999999</v>
      </c>
      <c r="J849" s="23">
        <v>18.100000000000001</v>
      </c>
      <c r="K849" s="23">
        <v>18.100000000000001</v>
      </c>
      <c r="L849" s="23">
        <v>18.8</v>
      </c>
      <c r="M849" s="23">
        <v>20.3</v>
      </c>
      <c r="N849" s="23">
        <v>22</v>
      </c>
      <c r="O849" s="23">
        <v>20.2</v>
      </c>
      <c r="P849" s="35">
        <f t="shared" si="799"/>
        <v>8.3120856705762372E-2</v>
      </c>
      <c r="Q849" s="35">
        <f t="shared" si="800"/>
        <v>8.3973374295954931E-2</v>
      </c>
      <c r="R849" s="35">
        <f t="shared" si="801"/>
        <v>7.902439024390244E-2</v>
      </c>
      <c r="S849" s="35">
        <f t="shared" si="802"/>
        <v>8.4919472913616387E-2</v>
      </c>
      <c r="T849" s="35">
        <f t="shared" si="803"/>
        <v>8.8120740019474203E-2</v>
      </c>
      <c r="U849" s="35">
        <f t="shared" si="804"/>
        <v>8.2610680054769514E-2</v>
      </c>
      <c r="V849" s="35">
        <f t="shared" si="805"/>
        <v>7.9157894736842108E-2</v>
      </c>
      <c r="W849" s="35">
        <f t="shared" si="806"/>
        <v>7.6574877404752925E-2</v>
      </c>
      <c r="X849" s="35">
        <f t="shared" si="807"/>
        <v>7.3235685752330235E-2</v>
      </c>
      <c r="Y849" s="35">
        <f t="shared" si="808"/>
        <v>6.2538699690402474E-2</v>
      </c>
      <c r="Z849" s="4" t="s">
        <v>81</v>
      </c>
      <c r="AA849" s="6" t="s">
        <v>302</v>
      </c>
      <c r="AB849" s="5" t="s">
        <v>12</v>
      </c>
      <c r="AC849" s="30" t="s">
        <v>257</v>
      </c>
    </row>
    <row r="850" spans="1:29" customFormat="1" ht="15.75" hidden="1">
      <c r="A850" t="s">
        <v>319</v>
      </c>
      <c r="B850" s="10" t="str">
        <f t="shared" ca="1" si="796"/>
        <v>Макао</v>
      </c>
      <c r="C850" s="2" t="s">
        <v>5</v>
      </c>
      <c r="D850" s="18" t="s">
        <v>6</v>
      </c>
      <c r="E850" s="10" t="str">
        <f t="shared" ca="1" si="797"/>
        <v xml:space="preserve">M Образование </v>
      </c>
      <c r="F850" s="23">
        <v>8.6999999999999993</v>
      </c>
      <c r="G850" s="23">
        <v>8</v>
      </c>
      <c r="H850" s="23">
        <v>8.1999999999999993</v>
      </c>
      <c r="I850" s="23">
        <v>10.199999999999999</v>
      </c>
      <c r="J850" s="23">
        <v>9.8000000000000007</v>
      </c>
      <c r="K850" s="23">
        <v>10.6</v>
      </c>
      <c r="L850" s="23">
        <v>10.3</v>
      </c>
      <c r="M850" s="23">
        <v>11.3</v>
      </c>
      <c r="N850" s="23">
        <v>11.9</v>
      </c>
      <c r="O850" s="23">
        <v>11.5</v>
      </c>
      <c r="P850" s="35">
        <f t="shared" si="799"/>
        <v>4.436511983681795E-2</v>
      </c>
      <c r="Q850" s="35">
        <f t="shared" si="800"/>
        <v>4.0962621607782898E-2</v>
      </c>
      <c r="R850" s="35">
        <f t="shared" si="801"/>
        <v>3.9999999999999994E-2</v>
      </c>
      <c r="S850" s="35">
        <f t="shared" si="802"/>
        <v>4.9780380673499262E-2</v>
      </c>
      <c r="T850" s="35">
        <f t="shared" si="803"/>
        <v>4.7711781888997079E-2</v>
      </c>
      <c r="U850" s="35">
        <f t="shared" si="804"/>
        <v>4.8379735280693746E-2</v>
      </c>
      <c r="V850" s="35">
        <f t="shared" si="805"/>
        <v>4.3368421052631584E-2</v>
      </c>
      <c r="W850" s="35">
        <f t="shared" si="806"/>
        <v>4.2625424368162954E-2</v>
      </c>
      <c r="X850" s="35">
        <f t="shared" si="807"/>
        <v>3.9613848202396808E-2</v>
      </c>
      <c r="Y850" s="35">
        <f t="shared" si="808"/>
        <v>3.5603715170278639E-2</v>
      </c>
      <c r="Z850" s="2" t="s">
        <v>81</v>
      </c>
      <c r="AA850" s="9" t="s">
        <v>302</v>
      </c>
      <c r="AB850" s="1" t="s">
        <v>13</v>
      </c>
      <c r="AC850" s="30" t="s">
        <v>254</v>
      </c>
    </row>
    <row r="851" spans="1:29" customFormat="1" ht="25.5" hidden="1">
      <c r="A851" t="s">
        <v>319</v>
      </c>
      <c r="B851" s="10" t="str">
        <f t="shared" ca="1" si="796"/>
        <v>Макао</v>
      </c>
      <c r="C851" s="2" t="s">
        <v>5</v>
      </c>
      <c r="D851" s="18" t="s">
        <v>6</v>
      </c>
      <c r="E851" s="10" t="str">
        <f t="shared" ca="1" si="797"/>
        <v xml:space="preserve">N Здравоохранение и социальная работа </v>
      </c>
      <c r="F851" s="23">
        <v>5</v>
      </c>
      <c r="G851" s="23">
        <v>5.2</v>
      </c>
      <c r="H851" s="23">
        <v>5.0999999999999996</v>
      </c>
      <c r="I851" s="23">
        <v>4.3</v>
      </c>
      <c r="J851" s="23">
        <v>4.7</v>
      </c>
      <c r="K851" s="23">
        <v>5</v>
      </c>
      <c r="L851" s="23">
        <v>5.3</v>
      </c>
      <c r="M851" s="23">
        <v>5.4</v>
      </c>
      <c r="N851" s="23">
        <v>6</v>
      </c>
      <c r="O851" s="23">
        <v>6.5</v>
      </c>
      <c r="P851" s="35">
        <f t="shared" si="799"/>
        <v>2.5497195308516064E-2</v>
      </c>
      <c r="Q851" s="35">
        <f t="shared" si="800"/>
        <v>2.6625704045058884E-2</v>
      </c>
      <c r="R851" s="35">
        <f t="shared" si="801"/>
        <v>2.4878048780487803E-2</v>
      </c>
      <c r="S851" s="35">
        <f t="shared" si="802"/>
        <v>2.0985846754514394E-2</v>
      </c>
      <c r="T851" s="35">
        <f t="shared" si="803"/>
        <v>2.2882181110029213E-2</v>
      </c>
      <c r="U851" s="35">
        <f t="shared" si="804"/>
        <v>2.2820629849383843E-2</v>
      </c>
      <c r="V851" s="35">
        <f t="shared" si="805"/>
        <v>2.2315789473684209E-2</v>
      </c>
      <c r="W851" s="35">
        <f t="shared" si="806"/>
        <v>2.0369671821953979E-2</v>
      </c>
      <c r="X851" s="35">
        <f t="shared" si="807"/>
        <v>1.997336884154461E-2</v>
      </c>
      <c r="Y851" s="35">
        <f t="shared" si="808"/>
        <v>2.0123839009287926E-2</v>
      </c>
      <c r="Z851" s="2" t="s">
        <v>81</v>
      </c>
      <c r="AA851" s="9" t="s">
        <v>302</v>
      </c>
      <c r="AB851" s="1" t="s">
        <v>14</v>
      </c>
      <c r="AC851" s="30" t="s">
        <v>255</v>
      </c>
    </row>
    <row r="852" spans="1:29" ht="30" hidden="1">
      <c r="A852" t="s">
        <v>319</v>
      </c>
      <c r="B852" s="10" t="str">
        <f t="shared" ca="1" si="796"/>
        <v>Макао</v>
      </c>
      <c r="C852" s="4" t="s">
        <v>5</v>
      </c>
      <c r="D852" s="25" t="s">
        <v>6</v>
      </c>
      <c r="E852" s="10" t="str">
        <f t="shared" ca="1" si="797"/>
        <v>O Прочие виды коммунальных, социальных и личных услуг</v>
      </c>
      <c r="F852" s="23">
        <v>19.3</v>
      </c>
      <c r="G852" s="23">
        <v>21.5</v>
      </c>
      <c r="H852" s="23">
        <v>22.4</v>
      </c>
      <c r="I852" s="23">
        <v>23.5</v>
      </c>
      <c r="J852" s="23">
        <v>23.9</v>
      </c>
      <c r="K852" s="23">
        <v>31.3</v>
      </c>
      <c r="L852" s="23">
        <v>40.799999999999997</v>
      </c>
      <c r="M852" s="23">
        <v>52.5</v>
      </c>
      <c r="N852" s="23">
        <v>69.099999999999994</v>
      </c>
      <c r="O852" s="23">
        <v>78.900000000000006</v>
      </c>
      <c r="P852" s="35">
        <f t="shared" si="799"/>
        <v>9.8419173890872014E-2</v>
      </c>
      <c r="Q852" s="35">
        <f t="shared" si="800"/>
        <v>0.11008704557091653</v>
      </c>
      <c r="R852" s="35">
        <f t="shared" si="801"/>
        <v>0.10926829268292683</v>
      </c>
      <c r="S852" s="35">
        <f t="shared" si="802"/>
        <v>0.11469009272816008</v>
      </c>
      <c r="T852" s="35">
        <f t="shared" si="803"/>
        <v>0.11635832521908471</v>
      </c>
      <c r="U852" s="35">
        <f t="shared" si="804"/>
        <v>0.14285714285714288</v>
      </c>
      <c r="V852" s="35">
        <f t="shared" si="805"/>
        <v>0.17178947368421052</v>
      </c>
      <c r="W852" s="35">
        <f t="shared" si="806"/>
        <v>0.1980384760467748</v>
      </c>
      <c r="X852" s="35">
        <f t="shared" si="807"/>
        <v>0.2300266311584554</v>
      </c>
      <c r="Y852" s="35">
        <f t="shared" si="808"/>
        <v>0.24427244582043345</v>
      </c>
      <c r="Z852" s="4" t="s">
        <v>81</v>
      </c>
      <c r="AA852" s="6" t="s">
        <v>302</v>
      </c>
      <c r="AB852" s="49" t="s">
        <v>266</v>
      </c>
      <c r="AC852" s="49" t="s">
        <v>315</v>
      </c>
    </row>
    <row r="853" spans="1:29" customFormat="1" ht="31.5" hidden="1">
      <c r="A853" t="s">
        <v>319</v>
      </c>
      <c r="B853" s="10" t="str">
        <f t="shared" ca="1" si="796"/>
        <v>Макао</v>
      </c>
      <c r="C853" s="2" t="s">
        <v>5</v>
      </c>
      <c r="D853" s="18" t="s">
        <v>6</v>
      </c>
      <c r="E853" s="10" t="str">
        <f t="shared" ca="1" si="797"/>
        <v>Q Экс-территориальные организации и органы</v>
      </c>
      <c r="F853" s="23">
        <v>0.1</v>
      </c>
      <c r="G853" s="23">
        <v>0.1</v>
      </c>
      <c r="H853" s="23">
        <v>0.1</v>
      </c>
      <c r="I853" s="23">
        <v>0.1</v>
      </c>
      <c r="J853" s="23">
        <v>0.1</v>
      </c>
      <c r="K853" s="23">
        <v>0.1</v>
      </c>
      <c r="L853" s="23">
        <v>0.2</v>
      </c>
      <c r="M853" s="23">
        <v>0.1</v>
      </c>
      <c r="N853" s="23">
        <v>0.1</v>
      </c>
      <c r="O853" s="23">
        <v>0</v>
      </c>
      <c r="P853" s="35">
        <f t="shared" si="799"/>
        <v>5.099439061703213E-4</v>
      </c>
      <c r="Q853" s="35">
        <f t="shared" si="800"/>
        <v>5.1203277009728623E-4</v>
      </c>
      <c r="R853" s="35">
        <f t="shared" si="801"/>
        <v>4.8780487804878054E-4</v>
      </c>
      <c r="S853" s="35">
        <f t="shared" si="802"/>
        <v>4.880429477794046E-4</v>
      </c>
      <c r="T853" s="35">
        <f t="shared" si="803"/>
        <v>4.8685491723466409E-4</v>
      </c>
      <c r="U853" s="35">
        <f t="shared" si="804"/>
        <v>4.5641259698767691E-4</v>
      </c>
      <c r="V853" s="35">
        <f t="shared" si="805"/>
        <v>8.4210526315789478E-4</v>
      </c>
      <c r="W853" s="35">
        <f t="shared" si="806"/>
        <v>3.7721614485099962E-4</v>
      </c>
      <c r="X853" s="35">
        <f t="shared" si="807"/>
        <v>3.3288948069241014E-4</v>
      </c>
      <c r="Y853" s="35">
        <f t="shared" si="808"/>
        <v>0</v>
      </c>
      <c r="Z853" s="2" t="s">
        <v>81</v>
      </c>
      <c r="AA853" s="9" t="s">
        <v>302</v>
      </c>
      <c r="AB853" s="1" t="s">
        <v>264</v>
      </c>
      <c r="AC853" s="1" t="s">
        <v>316</v>
      </c>
    </row>
    <row r="854" spans="1:29" customFormat="1" ht="31.5" hidden="1">
      <c r="A854" t="s">
        <v>319</v>
      </c>
      <c r="B854" s="10" t="str">
        <f t="shared" ca="1" si="796"/>
        <v>Макао</v>
      </c>
      <c r="C854" s="2" t="s">
        <v>5</v>
      </c>
      <c r="D854" s="18" t="s">
        <v>6</v>
      </c>
      <c r="E854" s="10" t="str">
        <f t="shared" ca="1" si="797"/>
        <v>X Не классифируемое по экономической деятельности</v>
      </c>
      <c r="F854" s="23">
        <v>0.1</v>
      </c>
      <c r="G854" s="23">
        <v>0.1</v>
      </c>
      <c r="H854" s="23">
        <v>0.3</v>
      </c>
      <c r="I854" s="23">
        <v>0.3</v>
      </c>
      <c r="J854" s="23">
        <v>0.2</v>
      </c>
      <c r="K854" s="23">
        <v>0.1</v>
      </c>
      <c r="L854" s="23">
        <v>0.1</v>
      </c>
      <c r="M854" s="23">
        <v>0.1</v>
      </c>
      <c r="N854" s="23">
        <v>0</v>
      </c>
      <c r="O854" s="23">
        <v>0</v>
      </c>
      <c r="P854" s="35">
        <f t="shared" si="799"/>
        <v>5.099439061703213E-4</v>
      </c>
      <c r="Q854" s="35">
        <f t="shared" si="800"/>
        <v>5.1203277009728623E-4</v>
      </c>
      <c r="R854" s="35">
        <f t="shared" si="801"/>
        <v>1.4634146341463415E-3</v>
      </c>
      <c r="S854" s="35">
        <f t="shared" si="802"/>
        <v>1.4641288433382136E-3</v>
      </c>
      <c r="T854" s="35">
        <f t="shared" si="803"/>
        <v>9.7370983446932818E-4</v>
      </c>
      <c r="U854" s="35">
        <f t="shared" si="804"/>
        <v>4.5641259698767691E-4</v>
      </c>
      <c r="V854" s="35">
        <f t="shared" si="805"/>
        <v>4.2105263157894739E-4</v>
      </c>
      <c r="W854" s="35">
        <f t="shared" si="806"/>
        <v>3.7721614485099962E-4</v>
      </c>
      <c r="X854" s="35">
        <f t="shared" si="807"/>
        <v>0</v>
      </c>
      <c r="Y854" s="35">
        <f t="shared" si="808"/>
        <v>0</v>
      </c>
      <c r="Z854" s="2" t="s">
        <v>81</v>
      </c>
      <c r="AA854" s="9" t="s">
        <v>302</v>
      </c>
      <c r="AB854" s="1" t="s">
        <v>265</v>
      </c>
      <c r="AC854" s="1" t="s">
        <v>317</v>
      </c>
    </row>
    <row r="855" spans="1:29" ht="15.75" hidden="1">
      <c r="A855" t="s">
        <v>320</v>
      </c>
      <c r="B855" s="10" t="str">
        <f t="shared" ca="1" si="796"/>
        <v>Македония</v>
      </c>
      <c r="C855" s="10" t="s">
        <v>18</v>
      </c>
      <c r="D855" s="25" t="s">
        <v>6</v>
      </c>
      <c r="E855" s="10" t="str">
        <f t="shared" ca="1" si="797"/>
        <v xml:space="preserve">Итого </v>
      </c>
      <c r="F855" s="22">
        <v>528.2910695999999</v>
      </c>
      <c r="G855" s="22">
        <v>539.07251999999994</v>
      </c>
      <c r="H855" s="22">
        <v>550.07399999999996</v>
      </c>
      <c r="I855" s="23">
        <v>561.29999999999995</v>
      </c>
      <c r="J855" s="23">
        <v>545.1</v>
      </c>
      <c r="K855" s="23">
        <v>523</v>
      </c>
      <c r="L855" s="23">
        <v>545.29999999999995</v>
      </c>
      <c r="M855" s="23">
        <v>570.4</v>
      </c>
      <c r="N855" s="23">
        <v>590.20000000000005</v>
      </c>
      <c r="O855" s="23">
        <v>609</v>
      </c>
      <c r="P855" s="34">
        <f t="shared" ref="P855:Y855" si="809">F855/F$855</f>
        <v>1</v>
      </c>
      <c r="Q855" s="34">
        <f t="shared" si="809"/>
        <v>1</v>
      </c>
      <c r="R855" s="34">
        <f t="shared" si="809"/>
        <v>1</v>
      </c>
      <c r="S855" s="35">
        <f t="shared" si="809"/>
        <v>1</v>
      </c>
      <c r="T855" s="35">
        <f t="shared" si="809"/>
        <v>1</v>
      </c>
      <c r="U855" s="35">
        <f t="shared" si="809"/>
        <v>1</v>
      </c>
      <c r="V855" s="35">
        <f t="shared" si="809"/>
        <v>1</v>
      </c>
      <c r="W855" s="35">
        <f t="shared" si="809"/>
        <v>1</v>
      </c>
      <c r="X855" s="35">
        <f t="shared" si="809"/>
        <v>1</v>
      </c>
      <c r="Y855" s="35">
        <f t="shared" si="809"/>
        <v>1</v>
      </c>
      <c r="Z855" s="10" t="s">
        <v>82</v>
      </c>
      <c r="AA855" s="9" t="s">
        <v>303</v>
      </c>
      <c r="AB855" s="5" t="s">
        <v>262</v>
      </c>
      <c r="AC855" s="30" t="s">
        <v>260</v>
      </c>
    </row>
    <row r="856" spans="1:29" ht="31.5">
      <c r="A856" t="s">
        <v>320</v>
      </c>
      <c r="B856" s="10" t="str">
        <f t="shared" ca="1" si="796"/>
        <v>Македония</v>
      </c>
      <c r="C856" s="43" t="s">
        <v>18</v>
      </c>
      <c r="D856" s="25" t="s">
        <v>6</v>
      </c>
      <c r="E856" s="10" t="str">
        <f t="shared" ca="1" si="797"/>
        <v>E Электро-, газо- и водоснабжение</v>
      </c>
      <c r="F856" s="22">
        <v>13.9296416</v>
      </c>
      <c r="G856" s="22">
        <v>14.21392</v>
      </c>
      <c r="H856" s="22">
        <v>14.504</v>
      </c>
      <c r="I856" s="23">
        <v>14.8</v>
      </c>
      <c r="J856" s="23">
        <v>15.2</v>
      </c>
      <c r="K856" s="23">
        <v>15.8</v>
      </c>
      <c r="L856" s="23">
        <v>17</v>
      </c>
      <c r="M856" s="23">
        <v>16</v>
      </c>
      <c r="N856" s="23">
        <v>15.6</v>
      </c>
      <c r="O856" s="23">
        <v>15.5</v>
      </c>
      <c r="P856" s="34">
        <f t="shared" ref="P856:P866" si="810">F856/F$855</f>
        <v>2.63673614822733E-2</v>
      </c>
      <c r="Q856" s="34">
        <f t="shared" ref="Q856:Q866" si="811">G856/G$855</f>
        <v>2.6367361482273297E-2</v>
      </c>
      <c r="R856" s="34">
        <f t="shared" ref="R856:R866" si="812">H856/H$855</f>
        <v>2.6367361482273297E-2</v>
      </c>
      <c r="S856" s="35">
        <f t="shared" ref="S856:S866" si="813">I856/I$855</f>
        <v>2.6367361482273297E-2</v>
      </c>
      <c r="T856" s="35">
        <f t="shared" ref="T856:T866" si="814">J856/J$855</f>
        <v>2.7884791781324525E-2</v>
      </c>
      <c r="U856" s="35">
        <f t="shared" ref="U856:U866" si="815">K856/K$855</f>
        <v>3.0210325047801148E-2</v>
      </c>
      <c r="V856" s="35">
        <f t="shared" ref="V856:V866" si="816">L856/L$855</f>
        <v>3.1175499724922062E-2</v>
      </c>
      <c r="W856" s="35">
        <f t="shared" ref="W856:W866" si="817">M856/M$855</f>
        <v>2.8050490883590466E-2</v>
      </c>
      <c r="X856" s="35">
        <f t="shared" ref="X856:X866" si="818">N856/N$855</f>
        <v>2.6431718061674006E-2</v>
      </c>
      <c r="Y856" s="35">
        <f t="shared" ref="Y856:Y866" si="819">O856/O$855</f>
        <v>2.5451559934318555E-2</v>
      </c>
      <c r="Z856" s="43" t="s">
        <v>82</v>
      </c>
      <c r="AA856" s="6" t="s">
        <v>303</v>
      </c>
      <c r="AB856" s="5" t="s">
        <v>263</v>
      </c>
      <c r="AC856" s="5" t="s">
        <v>314</v>
      </c>
    </row>
    <row r="857" spans="1:29" ht="63">
      <c r="A857" t="s">
        <v>320</v>
      </c>
      <c r="B857" s="10" t="str">
        <f t="shared" ca="1" si="796"/>
        <v>Македония</v>
      </c>
      <c r="C857" s="6" t="s">
        <v>18</v>
      </c>
      <c r="D857" s="25" t="s">
        <v>6</v>
      </c>
      <c r="E857" s="10" t="str">
        <f t="shared" ca="1" si="797"/>
        <v xml:space="preserve">G Оптовая и розничная торговля; ремонт автомашин, мотоцивлов и продукция домохозяйств  </v>
      </c>
      <c r="F857" s="22">
        <v>60.518645599999992</v>
      </c>
      <c r="G857" s="22">
        <v>61.753719999999994</v>
      </c>
      <c r="H857" s="22">
        <v>63.013999999999996</v>
      </c>
      <c r="I857" s="23">
        <v>64.3</v>
      </c>
      <c r="J857" s="23">
        <v>62.5</v>
      </c>
      <c r="K857" s="23">
        <v>74.2</v>
      </c>
      <c r="L857" s="23">
        <v>74.7</v>
      </c>
      <c r="M857" s="23">
        <v>73</v>
      </c>
      <c r="N857" s="23">
        <v>83</v>
      </c>
      <c r="O857" s="23">
        <v>86.6</v>
      </c>
      <c r="P857" s="34">
        <f t="shared" si="810"/>
        <v>0.11455549616960628</v>
      </c>
      <c r="Q857" s="34">
        <f t="shared" si="811"/>
        <v>0.11455549616960627</v>
      </c>
      <c r="R857" s="34">
        <f t="shared" si="812"/>
        <v>0.11455549616960627</v>
      </c>
      <c r="S857" s="35">
        <f t="shared" si="813"/>
        <v>0.11455549616960628</v>
      </c>
      <c r="T857" s="35">
        <f t="shared" si="814"/>
        <v>0.11465786094294625</v>
      </c>
      <c r="U857" s="35">
        <f t="shared" si="815"/>
        <v>0.14187380497131932</v>
      </c>
      <c r="V857" s="35">
        <f t="shared" si="816"/>
        <v>0.13698881349715755</v>
      </c>
      <c r="W857" s="35">
        <f t="shared" si="817"/>
        <v>0.12798036465638149</v>
      </c>
      <c r="X857" s="35">
        <f t="shared" si="818"/>
        <v>0.14063029481531683</v>
      </c>
      <c r="Y857" s="35">
        <f t="shared" si="819"/>
        <v>0.14220032840722496</v>
      </c>
      <c r="Z857" s="6" t="s">
        <v>82</v>
      </c>
      <c r="AA857" s="6" t="s">
        <v>303</v>
      </c>
      <c r="AB857" s="5" t="s">
        <v>7</v>
      </c>
      <c r="AC857" s="30" t="s">
        <v>244</v>
      </c>
    </row>
    <row r="858" spans="1:29" ht="15.75">
      <c r="A858" t="s">
        <v>320</v>
      </c>
      <c r="B858" s="10" t="str">
        <f t="shared" ca="1" si="796"/>
        <v>Македония</v>
      </c>
      <c r="C858" s="4" t="s">
        <v>18</v>
      </c>
      <c r="D858" s="25" t="s">
        <v>6</v>
      </c>
      <c r="E858" s="10" t="str">
        <f t="shared" ca="1" si="797"/>
        <v>H Отели и рестораны</v>
      </c>
      <c r="F858" s="22">
        <v>10.541350399999997</v>
      </c>
      <c r="G858" s="22">
        <v>10.756479999999998</v>
      </c>
      <c r="H858" s="22">
        <v>10.975999999999999</v>
      </c>
      <c r="I858" s="23">
        <v>11.2</v>
      </c>
      <c r="J858" s="23">
        <v>12.8</v>
      </c>
      <c r="K858" s="23">
        <v>12.7</v>
      </c>
      <c r="L858" s="23">
        <v>13.6</v>
      </c>
      <c r="M858" s="23">
        <v>19</v>
      </c>
      <c r="N858" s="23">
        <v>17.5</v>
      </c>
      <c r="O858" s="23">
        <v>19.100000000000001</v>
      </c>
      <c r="P858" s="34">
        <f t="shared" si="810"/>
        <v>1.9953678959558168E-2</v>
      </c>
      <c r="Q858" s="34">
        <f t="shared" si="811"/>
        <v>1.9953678959558168E-2</v>
      </c>
      <c r="R858" s="34">
        <f t="shared" si="812"/>
        <v>1.9953678959558168E-2</v>
      </c>
      <c r="S858" s="35">
        <f t="shared" si="813"/>
        <v>1.9953678959558168E-2</v>
      </c>
      <c r="T858" s="35">
        <f t="shared" si="814"/>
        <v>2.3481929921115391E-2</v>
      </c>
      <c r="U858" s="35">
        <f t="shared" si="815"/>
        <v>2.4282982791586995E-2</v>
      </c>
      <c r="V858" s="35">
        <f t="shared" si="816"/>
        <v>2.4940399779937651E-2</v>
      </c>
      <c r="W858" s="35">
        <f t="shared" si="817"/>
        <v>3.3309957924263674E-2</v>
      </c>
      <c r="X858" s="35">
        <f t="shared" si="818"/>
        <v>2.9650965774313788E-2</v>
      </c>
      <c r="Y858" s="35">
        <f t="shared" si="819"/>
        <v>3.1362889983579639E-2</v>
      </c>
      <c r="Z858" s="4" t="s">
        <v>82</v>
      </c>
      <c r="AA858" s="6" t="s">
        <v>303</v>
      </c>
      <c r="AB858" s="5" t="s">
        <v>8</v>
      </c>
      <c r="AC858" s="30" t="s">
        <v>245</v>
      </c>
    </row>
    <row r="859" spans="1:29" ht="31.5">
      <c r="A859" t="s">
        <v>320</v>
      </c>
      <c r="B859" s="10" t="str">
        <f t="shared" ca="1" si="796"/>
        <v>Македония</v>
      </c>
      <c r="C859" s="4" t="s">
        <v>18</v>
      </c>
      <c r="D859" s="25" t="s">
        <v>6</v>
      </c>
      <c r="E859" s="10" t="str">
        <f t="shared" ca="1" si="797"/>
        <v xml:space="preserve">I Транспорт, складское хозяйство и связь </v>
      </c>
      <c r="F859" s="22">
        <v>30.682859199999999</v>
      </c>
      <c r="G859" s="22">
        <v>31.30904</v>
      </c>
      <c r="H859" s="22">
        <v>31.948</v>
      </c>
      <c r="I859" s="23">
        <v>32.6</v>
      </c>
      <c r="J859" s="23">
        <v>30.6</v>
      </c>
      <c r="K859" s="23">
        <v>30.8</v>
      </c>
      <c r="L859" s="23">
        <v>32.700000000000003</v>
      </c>
      <c r="M859" s="23">
        <v>30</v>
      </c>
      <c r="N859" s="23">
        <v>35.5</v>
      </c>
      <c r="O859" s="23">
        <v>37.700000000000003</v>
      </c>
      <c r="P859" s="34">
        <f t="shared" si="810"/>
        <v>5.8079458400142538E-2</v>
      </c>
      <c r="Q859" s="34">
        <f t="shared" si="811"/>
        <v>5.8079458400142531E-2</v>
      </c>
      <c r="R859" s="34">
        <f t="shared" si="812"/>
        <v>5.8079458400142531E-2</v>
      </c>
      <c r="S859" s="35">
        <f t="shared" si="813"/>
        <v>5.8079458400142531E-2</v>
      </c>
      <c r="T859" s="35">
        <f t="shared" si="814"/>
        <v>5.613648871766648E-2</v>
      </c>
      <c r="U859" s="35">
        <f t="shared" si="815"/>
        <v>5.8891013384321227E-2</v>
      </c>
      <c r="V859" s="35">
        <f t="shared" si="816"/>
        <v>5.9966990647350095E-2</v>
      </c>
      <c r="W859" s="35">
        <f t="shared" si="817"/>
        <v>5.2594670406732123E-2</v>
      </c>
      <c r="X859" s="35">
        <f t="shared" si="818"/>
        <v>6.014910199932226E-2</v>
      </c>
      <c r="Y859" s="35">
        <f t="shared" si="819"/>
        <v>6.1904761904761907E-2</v>
      </c>
      <c r="Z859" s="4" t="s">
        <v>82</v>
      </c>
      <c r="AA859" s="6" t="s">
        <v>303</v>
      </c>
      <c r="AB859" s="5" t="s">
        <v>9</v>
      </c>
      <c r="AC859" s="30" t="s">
        <v>258</v>
      </c>
    </row>
    <row r="860" spans="1:29" ht="15.75">
      <c r="A860" t="s">
        <v>320</v>
      </c>
      <c r="B860" s="10" t="str">
        <f t="shared" ca="1" si="796"/>
        <v>Македония</v>
      </c>
      <c r="C860" s="4" t="s">
        <v>18</v>
      </c>
      <c r="D860" s="25" t="s">
        <v>6</v>
      </c>
      <c r="E860" s="10" t="str">
        <f t="shared" ca="1" si="797"/>
        <v xml:space="preserve">J Финансовое посредничество </v>
      </c>
      <c r="F860" s="22">
        <v>7.9060127999999992</v>
      </c>
      <c r="G860" s="22">
        <v>8.067359999999999</v>
      </c>
      <c r="H860" s="22">
        <v>8.2319999999999993</v>
      </c>
      <c r="I860" s="23">
        <v>8.4</v>
      </c>
      <c r="J860" s="23">
        <v>7.1</v>
      </c>
      <c r="K860" s="23">
        <v>7.7</v>
      </c>
      <c r="L860" s="23">
        <v>6.3</v>
      </c>
      <c r="M860" s="23">
        <v>7.1</v>
      </c>
      <c r="N860" s="23">
        <v>9</v>
      </c>
      <c r="O860" s="23">
        <v>7.7</v>
      </c>
      <c r="P860" s="34">
        <f t="shared" si="810"/>
        <v>1.4965259219668627E-2</v>
      </c>
      <c r="Q860" s="34">
        <f t="shared" si="811"/>
        <v>1.4965259219668627E-2</v>
      </c>
      <c r="R860" s="34">
        <f t="shared" si="812"/>
        <v>1.4965259219668627E-2</v>
      </c>
      <c r="S860" s="35">
        <f t="shared" si="813"/>
        <v>1.4965259219668629E-2</v>
      </c>
      <c r="T860" s="35">
        <f t="shared" si="814"/>
        <v>1.3025133003118692E-2</v>
      </c>
      <c r="U860" s="35">
        <f t="shared" si="815"/>
        <v>1.4722753346080307E-2</v>
      </c>
      <c r="V860" s="35">
        <f t="shared" si="816"/>
        <v>1.1553273427471117E-2</v>
      </c>
      <c r="W860" s="35">
        <f t="shared" si="817"/>
        <v>1.2447405329593268E-2</v>
      </c>
      <c r="X860" s="35">
        <f t="shared" si="818"/>
        <v>1.5249068112504234E-2</v>
      </c>
      <c r="Y860" s="35">
        <f t="shared" si="819"/>
        <v>1.264367816091954E-2</v>
      </c>
      <c r="Z860" s="4" t="s">
        <v>82</v>
      </c>
      <c r="AA860" s="6" t="s">
        <v>303</v>
      </c>
      <c r="AB860" s="5" t="s">
        <v>10</v>
      </c>
      <c r="AC860" s="30" t="s">
        <v>259</v>
      </c>
    </row>
    <row r="861" spans="1:29" ht="31.5">
      <c r="A861" t="s">
        <v>320</v>
      </c>
      <c r="B861" s="10" t="str">
        <f t="shared" ca="1" si="796"/>
        <v>Македония</v>
      </c>
      <c r="C861" s="4" t="s">
        <v>18</v>
      </c>
      <c r="D861" s="25" t="s">
        <v>6</v>
      </c>
      <c r="E861" s="10" t="str">
        <f t="shared" ca="1" si="797"/>
        <v xml:space="preserve">K Недвижимость, аренда и деловая активность </v>
      </c>
      <c r="F861" s="22">
        <v>11.294303999999999</v>
      </c>
      <c r="G861" s="22">
        <v>11.524799999999999</v>
      </c>
      <c r="H861" s="22">
        <v>11.76</v>
      </c>
      <c r="I861" s="23">
        <v>12</v>
      </c>
      <c r="J861" s="23">
        <v>10.8</v>
      </c>
      <c r="K861" s="23">
        <v>13.5</v>
      </c>
      <c r="L861" s="23">
        <v>14.8</v>
      </c>
      <c r="M861" s="23">
        <v>15.4</v>
      </c>
      <c r="N861" s="23">
        <v>15.9</v>
      </c>
      <c r="O861" s="23">
        <v>16.3</v>
      </c>
      <c r="P861" s="34">
        <f t="shared" si="810"/>
        <v>2.1378941742383754E-2</v>
      </c>
      <c r="Q861" s="34">
        <f t="shared" si="811"/>
        <v>2.1378941742383754E-2</v>
      </c>
      <c r="R861" s="34">
        <f t="shared" si="812"/>
        <v>2.1378941742383754E-2</v>
      </c>
      <c r="S861" s="35">
        <f t="shared" si="813"/>
        <v>2.1378941742383754E-2</v>
      </c>
      <c r="T861" s="35">
        <f t="shared" si="814"/>
        <v>1.9812878370941114E-2</v>
      </c>
      <c r="U861" s="35">
        <f t="shared" si="815"/>
        <v>2.5812619502868069E-2</v>
      </c>
      <c r="V861" s="35">
        <f t="shared" si="816"/>
        <v>2.7141023289932151E-2</v>
      </c>
      <c r="W861" s="35">
        <f t="shared" si="817"/>
        <v>2.6998597475455823E-2</v>
      </c>
      <c r="X861" s="35">
        <f t="shared" si="818"/>
        <v>2.6940020332090815E-2</v>
      </c>
      <c r="Y861" s="35">
        <f t="shared" si="819"/>
        <v>2.6765188834154352E-2</v>
      </c>
      <c r="Z861" s="4" t="s">
        <v>82</v>
      </c>
      <c r="AA861" s="6" t="s">
        <v>303</v>
      </c>
      <c r="AB861" s="5" t="s">
        <v>11</v>
      </c>
      <c r="AC861" s="30" t="s">
        <v>256</v>
      </c>
    </row>
    <row r="862" spans="1:29" ht="47.25">
      <c r="A862" t="s">
        <v>320</v>
      </c>
      <c r="B862" s="10" t="str">
        <f t="shared" ca="1" si="796"/>
        <v>Македония</v>
      </c>
      <c r="C862" s="4" t="s">
        <v>18</v>
      </c>
      <c r="D862" s="25" t="s">
        <v>6</v>
      </c>
      <c r="E862" s="10" t="str">
        <f t="shared" ca="1" si="797"/>
        <v xml:space="preserve">L Государственное управление и оборона; обязательное соц.страхование </v>
      </c>
      <c r="F862" s="22">
        <v>31.059335999999998</v>
      </c>
      <c r="G862" s="22">
        <v>31.693199999999997</v>
      </c>
      <c r="H862" s="22">
        <v>32.339999999999996</v>
      </c>
      <c r="I862" s="23">
        <v>33</v>
      </c>
      <c r="J862" s="23">
        <v>34.700000000000003</v>
      </c>
      <c r="K862" s="23">
        <v>39.700000000000003</v>
      </c>
      <c r="L862" s="23">
        <v>38.299999999999997</v>
      </c>
      <c r="M862" s="23">
        <v>39.299999999999997</v>
      </c>
      <c r="N862" s="23">
        <v>41.4</v>
      </c>
      <c r="O862" s="23">
        <v>42.2</v>
      </c>
      <c r="P862" s="34">
        <f t="shared" si="810"/>
        <v>5.8792089791555327E-2</v>
      </c>
      <c r="Q862" s="34">
        <f t="shared" si="811"/>
        <v>5.879208979155532E-2</v>
      </c>
      <c r="R862" s="34">
        <f t="shared" si="812"/>
        <v>5.8792089791555313E-2</v>
      </c>
      <c r="S862" s="35">
        <f t="shared" si="813"/>
        <v>5.879208979155532E-2</v>
      </c>
      <c r="T862" s="35">
        <f t="shared" si="814"/>
        <v>6.3658044395523763E-2</v>
      </c>
      <c r="U862" s="35">
        <f t="shared" si="815"/>
        <v>7.5908221797323136E-2</v>
      </c>
      <c r="V862" s="35">
        <f t="shared" si="816"/>
        <v>7.0236567027324406E-2</v>
      </c>
      <c r="W862" s="35">
        <f t="shared" si="817"/>
        <v>6.8899018232819076E-2</v>
      </c>
      <c r="X862" s="35">
        <f t="shared" si="818"/>
        <v>7.0145713317519481E-2</v>
      </c>
      <c r="Y862" s="35">
        <f t="shared" si="819"/>
        <v>6.9293924466338266E-2</v>
      </c>
      <c r="Z862" s="4" t="s">
        <v>82</v>
      </c>
      <c r="AA862" s="6" t="s">
        <v>303</v>
      </c>
      <c r="AB862" s="5" t="s">
        <v>12</v>
      </c>
      <c r="AC862" s="30" t="s">
        <v>257</v>
      </c>
    </row>
    <row r="863" spans="1:29" customFormat="1" ht="15.75">
      <c r="A863" t="s">
        <v>320</v>
      </c>
      <c r="B863" s="10" t="str">
        <f t="shared" ca="1" si="796"/>
        <v>Македония</v>
      </c>
      <c r="C863" s="2" t="s">
        <v>18</v>
      </c>
      <c r="D863" s="18" t="s">
        <v>6</v>
      </c>
      <c r="E863" s="10" t="str">
        <f t="shared" ca="1" si="797"/>
        <v xml:space="preserve">M Образование </v>
      </c>
      <c r="F863" s="22">
        <v>31.718170400000005</v>
      </c>
      <c r="G863" s="22">
        <v>32.365480000000005</v>
      </c>
      <c r="H863" s="22">
        <v>33.026000000000003</v>
      </c>
      <c r="I863" s="23">
        <v>33.700000000000003</v>
      </c>
      <c r="J863" s="23">
        <v>32</v>
      </c>
      <c r="K863" s="23">
        <v>33.6</v>
      </c>
      <c r="L863" s="23">
        <v>31.7</v>
      </c>
      <c r="M863" s="23">
        <v>33.4</v>
      </c>
      <c r="N863" s="23">
        <v>34.4</v>
      </c>
      <c r="O863" s="23">
        <v>33.6</v>
      </c>
      <c r="P863" s="34">
        <f t="shared" si="810"/>
        <v>6.0039194726527724E-2</v>
      </c>
      <c r="Q863" s="34">
        <f t="shared" si="811"/>
        <v>6.0039194726527717E-2</v>
      </c>
      <c r="R863" s="34">
        <f t="shared" si="812"/>
        <v>6.0039194726527717E-2</v>
      </c>
      <c r="S863" s="35">
        <f t="shared" si="813"/>
        <v>6.003919472652771E-2</v>
      </c>
      <c r="T863" s="35">
        <f t="shared" si="814"/>
        <v>5.8704824802788477E-2</v>
      </c>
      <c r="U863" s="35">
        <f t="shared" si="815"/>
        <v>6.4244741873804981E-2</v>
      </c>
      <c r="V863" s="35">
        <f t="shared" si="816"/>
        <v>5.8133137722354671E-2</v>
      </c>
      <c r="W863" s="35">
        <f t="shared" si="817"/>
        <v>5.855539971949509E-2</v>
      </c>
      <c r="X863" s="35">
        <f t="shared" si="818"/>
        <v>5.8285327007793958E-2</v>
      </c>
      <c r="Y863" s="35">
        <f t="shared" si="819"/>
        <v>5.5172413793103448E-2</v>
      </c>
      <c r="Z863" s="2" t="s">
        <v>82</v>
      </c>
      <c r="AA863" s="9" t="s">
        <v>303</v>
      </c>
      <c r="AB863" s="1" t="s">
        <v>13</v>
      </c>
      <c r="AC863" s="30" t="s">
        <v>254</v>
      </c>
    </row>
    <row r="864" spans="1:29" customFormat="1" ht="25.5">
      <c r="A864" t="s">
        <v>320</v>
      </c>
      <c r="B864" s="10" t="str">
        <f t="shared" ca="1" si="796"/>
        <v>Македония</v>
      </c>
      <c r="C864" s="2" t="s">
        <v>18</v>
      </c>
      <c r="D864" s="18" t="s">
        <v>6</v>
      </c>
      <c r="E864" s="10" t="str">
        <f t="shared" ca="1" si="797"/>
        <v xml:space="preserve">N Здравоохранение и социальная работа </v>
      </c>
      <c r="F864" s="22">
        <v>24.659230399999998</v>
      </c>
      <c r="G864" s="22">
        <v>25.162479999999999</v>
      </c>
      <c r="H864" s="22">
        <v>25.675999999999998</v>
      </c>
      <c r="I864" s="23">
        <v>26.2</v>
      </c>
      <c r="J864" s="23">
        <v>30.2</v>
      </c>
      <c r="K864" s="23">
        <v>29.9</v>
      </c>
      <c r="L864" s="23">
        <v>31.3</v>
      </c>
      <c r="M864" s="23">
        <v>32.6</v>
      </c>
      <c r="N864" s="23">
        <v>32.9</v>
      </c>
      <c r="O864" s="23">
        <v>32.9</v>
      </c>
      <c r="P864" s="34">
        <f t="shared" si="810"/>
        <v>4.6677356137537866E-2</v>
      </c>
      <c r="Q864" s="34">
        <f t="shared" si="811"/>
        <v>4.6677356137537859E-2</v>
      </c>
      <c r="R864" s="34">
        <f t="shared" si="812"/>
        <v>4.6677356137537859E-2</v>
      </c>
      <c r="S864" s="35">
        <f t="shared" si="813"/>
        <v>4.6677356137537859E-2</v>
      </c>
      <c r="T864" s="35">
        <f t="shared" si="814"/>
        <v>5.5402678407631627E-2</v>
      </c>
      <c r="U864" s="35">
        <f t="shared" si="815"/>
        <v>5.7170172084130014E-2</v>
      </c>
      <c r="V864" s="35">
        <f t="shared" si="816"/>
        <v>5.7399596552356505E-2</v>
      </c>
      <c r="W864" s="35">
        <f t="shared" si="817"/>
        <v>5.7152875175315573E-2</v>
      </c>
      <c r="X864" s="35">
        <f t="shared" si="818"/>
        <v>5.5743815655709919E-2</v>
      </c>
      <c r="Y864" s="35">
        <f t="shared" si="819"/>
        <v>5.4022988505747126E-2</v>
      </c>
      <c r="Z864" s="2" t="s">
        <v>82</v>
      </c>
      <c r="AA864" s="9" t="s">
        <v>303</v>
      </c>
      <c r="AB864" s="1" t="s">
        <v>14</v>
      </c>
      <c r="AC864" s="30" t="s">
        <v>255</v>
      </c>
    </row>
    <row r="865" spans="1:29" ht="30">
      <c r="A865" t="s">
        <v>320</v>
      </c>
      <c r="B865" s="10" t="str">
        <f t="shared" ca="1" si="796"/>
        <v>Македония</v>
      </c>
      <c r="C865" s="4" t="s">
        <v>18</v>
      </c>
      <c r="D865" s="25" t="s">
        <v>6</v>
      </c>
      <c r="E865" s="10" t="str">
        <f t="shared" ca="1" si="797"/>
        <v>O Прочие виды коммунальных, социальных и личных услуг</v>
      </c>
      <c r="F865" s="22">
        <v>16.470859999999998</v>
      </c>
      <c r="G865" s="22">
        <v>16.806999999999999</v>
      </c>
      <c r="H865" s="22">
        <v>17.149999999999999</v>
      </c>
      <c r="I865" s="23">
        <v>17.5</v>
      </c>
      <c r="J865" s="23">
        <v>17.8</v>
      </c>
      <c r="K865" s="23">
        <v>19.7</v>
      </c>
      <c r="L865" s="23">
        <v>18.2</v>
      </c>
      <c r="M865" s="23">
        <v>18.3</v>
      </c>
      <c r="N865" s="23">
        <v>24.7</v>
      </c>
      <c r="O865" s="23">
        <v>21</v>
      </c>
      <c r="P865" s="34">
        <f t="shared" si="810"/>
        <v>3.117762337430964E-2</v>
      </c>
      <c r="Q865" s="34">
        <f t="shared" si="811"/>
        <v>3.117762337430964E-2</v>
      </c>
      <c r="R865" s="34">
        <f t="shared" si="812"/>
        <v>3.1177623374309637E-2</v>
      </c>
      <c r="S865" s="35">
        <f t="shared" si="813"/>
        <v>3.117762337430964E-2</v>
      </c>
      <c r="T865" s="35">
        <f t="shared" si="814"/>
        <v>3.2654558796551089E-2</v>
      </c>
      <c r="U865" s="35">
        <f t="shared" si="815"/>
        <v>3.7667304015296367E-2</v>
      </c>
      <c r="V865" s="35">
        <f t="shared" si="816"/>
        <v>3.3376123234916559E-2</v>
      </c>
      <c r="W865" s="35">
        <f t="shared" si="817"/>
        <v>3.2082748948106594E-2</v>
      </c>
      <c r="X865" s="35">
        <f t="shared" si="818"/>
        <v>4.1850220264317173E-2</v>
      </c>
      <c r="Y865" s="35">
        <f t="shared" si="819"/>
        <v>3.4482758620689655E-2</v>
      </c>
      <c r="Z865" s="4" t="s">
        <v>82</v>
      </c>
      <c r="AA865" s="6" t="s">
        <v>303</v>
      </c>
      <c r="AB865" s="49" t="s">
        <v>266</v>
      </c>
      <c r="AC865" s="49" t="s">
        <v>315</v>
      </c>
    </row>
    <row r="866" spans="1:29" customFormat="1" ht="31.5">
      <c r="A866" t="s">
        <v>320</v>
      </c>
      <c r="B866" s="10" t="str">
        <f t="shared" ca="1" si="796"/>
        <v>Македония</v>
      </c>
      <c r="C866" s="2" t="s">
        <v>18</v>
      </c>
      <c r="D866" s="18" t="s">
        <v>6</v>
      </c>
      <c r="E866" s="10" t="str">
        <f t="shared" ca="1" si="797"/>
        <v>Q Экс-территориальные организации и органы</v>
      </c>
      <c r="F866" s="22">
        <v>0.84707279999999996</v>
      </c>
      <c r="G866" s="22">
        <v>0.86436000000000002</v>
      </c>
      <c r="H866" s="22">
        <v>0.88200000000000001</v>
      </c>
      <c r="I866" s="23">
        <v>0.9</v>
      </c>
      <c r="J866" s="23">
        <v>1.5</v>
      </c>
      <c r="K866" s="23">
        <v>1.6</v>
      </c>
      <c r="L866" s="23">
        <v>0.9</v>
      </c>
      <c r="M866" s="23">
        <v>1</v>
      </c>
      <c r="N866" s="23">
        <v>1.9</v>
      </c>
      <c r="O866" s="23">
        <v>0.8</v>
      </c>
      <c r="P866" s="34">
        <f t="shared" si="810"/>
        <v>1.6034206306787817E-3</v>
      </c>
      <c r="Q866" s="34">
        <f t="shared" si="811"/>
        <v>1.6034206306787817E-3</v>
      </c>
      <c r="R866" s="34">
        <f t="shared" si="812"/>
        <v>1.6034206306787815E-3</v>
      </c>
      <c r="S866" s="35">
        <f t="shared" si="813"/>
        <v>1.6034206306787815E-3</v>
      </c>
      <c r="T866" s="35">
        <f t="shared" si="814"/>
        <v>2.7517886626307097E-3</v>
      </c>
      <c r="U866" s="35">
        <f t="shared" si="815"/>
        <v>3.0592734225621415E-3</v>
      </c>
      <c r="V866" s="35">
        <f t="shared" si="816"/>
        <v>1.6504676324958741E-3</v>
      </c>
      <c r="W866" s="35">
        <f t="shared" si="817"/>
        <v>1.7531556802244041E-3</v>
      </c>
      <c r="X866" s="35">
        <f t="shared" si="818"/>
        <v>3.2192477126397829E-3</v>
      </c>
      <c r="Y866" s="35">
        <f t="shared" si="819"/>
        <v>1.3136288998357964E-3</v>
      </c>
      <c r="Z866" s="2" t="s">
        <v>82</v>
      </c>
      <c r="AA866" s="9" t="s">
        <v>303</v>
      </c>
      <c r="AB866" s="1" t="s">
        <v>264</v>
      </c>
      <c r="AC866" s="1" t="s">
        <v>316</v>
      </c>
    </row>
    <row r="867" spans="1:29" ht="15.75" hidden="1">
      <c r="A867" t="s">
        <v>319</v>
      </c>
      <c r="B867" s="10" t="str">
        <f t="shared" ca="1" si="796"/>
        <v>Мадагаскар</v>
      </c>
      <c r="C867" s="10" t="s">
        <v>5</v>
      </c>
      <c r="D867" s="21" t="s">
        <v>6</v>
      </c>
      <c r="E867" s="10" t="str">
        <f t="shared" ca="1" si="797"/>
        <v xml:space="preserve">Итого </v>
      </c>
      <c r="F867" s="22">
        <v>7469.79854376</v>
      </c>
      <c r="G867" s="22">
        <v>7622.2434119999998</v>
      </c>
      <c r="H867" s="22">
        <v>7777.7993999999999</v>
      </c>
      <c r="I867" s="22">
        <v>7936.53</v>
      </c>
      <c r="J867" s="23">
        <v>8098.5</v>
      </c>
      <c r="K867" s="24">
        <v>7936.53</v>
      </c>
      <c r="L867" s="23">
        <v>9570.4</v>
      </c>
      <c r="M867" s="24">
        <v>9378.9920000000002</v>
      </c>
      <c r="N867" s="24">
        <v>9191.4121599999999</v>
      </c>
      <c r="O867" s="24">
        <v>9007.5839168000002</v>
      </c>
      <c r="P867" s="34">
        <f t="shared" ref="P867:Y867" si="820">F867/F$867</f>
        <v>1</v>
      </c>
      <c r="Q867" s="34">
        <f t="shared" si="820"/>
        <v>1</v>
      </c>
      <c r="R867" s="34">
        <f t="shared" si="820"/>
        <v>1</v>
      </c>
      <c r="S867" s="34">
        <f t="shared" si="820"/>
        <v>1</v>
      </c>
      <c r="T867" s="35">
        <f t="shared" si="820"/>
        <v>1</v>
      </c>
      <c r="U867" s="36">
        <f t="shared" si="820"/>
        <v>1</v>
      </c>
      <c r="V867" s="35">
        <f t="shared" si="820"/>
        <v>1</v>
      </c>
      <c r="W867" s="36">
        <f t="shared" si="820"/>
        <v>1</v>
      </c>
      <c r="X867" s="36">
        <f t="shared" si="820"/>
        <v>1</v>
      </c>
      <c r="Y867" s="36">
        <f t="shared" si="820"/>
        <v>1</v>
      </c>
      <c r="Z867" s="10" t="s">
        <v>83</v>
      </c>
      <c r="AA867" s="9" t="s">
        <v>304</v>
      </c>
      <c r="AB867" s="5" t="s">
        <v>262</v>
      </c>
      <c r="AC867" s="30" t="s">
        <v>260</v>
      </c>
    </row>
    <row r="868" spans="1:29" customFormat="1" ht="31.5" hidden="1">
      <c r="A868" t="s">
        <v>319</v>
      </c>
      <c r="B868" s="10" t="str">
        <f t="shared" ca="1" si="796"/>
        <v>Мадагаскар</v>
      </c>
      <c r="C868" s="16" t="s">
        <v>5</v>
      </c>
      <c r="D868" s="15" t="s">
        <v>6</v>
      </c>
      <c r="E868" s="10" t="str">
        <f t="shared" ca="1" si="797"/>
        <v>E Электро-, газо- и водоснабжение</v>
      </c>
      <c r="F868" s="22">
        <v>17.156047776000001</v>
      </c>
      <c r="G868" s="22">
        <v>17.506171200000001</v>
      </c>
      <c r="H868" s="22">
        <v>17.863440000000001</v>
      </c>
      <c r="I868" s="22">
        <v>18.228000000000002</v>
      </c>
      <c r="J868" s="23">
        <v>18.600000000000001</v>
      </c>
      <c r="K868" s="24">
        <v>18.600000000000001</v>
      </c>
      <c r="L868" s="23">
        <v>27.5</v>
      </c>
      <c r="M868" s="24">
        <v>27.527499999999996</v>
      </c>
      <c r="N868" s="24">
        <v>27.527499999999996</v>
      </c>
      <c r="O868" s="24">
        <v>26.976949999999995</v>
      </c>
      <c r="P868" s="34">
        <f t="shared" ref="P868:P878" si="821">F868/F$867</f>
        <v>2.2967216151139102E-3</v>
      </c>
      <c r="Q868" s="34">
        <f t="shared" ref="Q868:Q878" si="822">G868/G$867</f>
        <v>2.2967216151139102E-3</v>
      </c>
      <c r="R868" s="34">
        <f t="shared" ref="R868:R878" si="823">H868/H$867</f>
        <v>2.2967216151139102E-3</v>
      </c>
      <c r="S868" s="34">
        <f t="shared" ref="S868:S878" si="824">I868/I$867</f>
        <v>2.2967216151139102E-3</v>
      </c>
      <c r="T868" s="35">
        <f t="shared" ref="T868:T878" si="825">J868/J$867</f>
        <v>2.2967216151139102E-3</v>
      </c>
      <c r="U868" s="36">
        <f t="shared" ref="U868:U878" si="826">K868/K$867</f>
        <v>2.3435934848101123E-3</v>
      </c>
      <c r="V868" s="35">
        <f t="shared" ref="V868:V878" si="827">L868/L$867</f>
        <v>2.873443116275182E-3</v>
      </c>
      <c r="W868" s="36">
        <f t="shared" ref="W868:W878" si="828">M868/M$867</f>
        <v>2.935016897338221E-3</v>
      </c>
      <c r="X868" s="36">
        <f t="shared" ref="X868:X878" si="829">N868/N$867</f>
        <v>2.9949152013655318E-3</v>
      </c>
      <c r="Y868" s="36">
        <f t="shared" ref="Y868:Y878" si="830">O868/O$867</f>
        <v>2.9949152013655314E-3</v>
      </c>
      <c r="Z868" s="16" t="s">
        <v>83</v>
      </c>
      <c r="AA868" s="9" t="s">
        <v>304</v>
      </c>
      <c r="AB868" s="1" t="s">
        <v>263</v>
      </c>
      <c r="AC868" s="1" t="s">
        <v>314</v>
      </c>
    </row>
    <row r="869" spans="1:29" customFormat="1" ht="63" hidden="1">
      <c r="A869" t="s">
        <v>319</v>
      </c>
      <c r="B869" s="10" t="str">
        <f t="shared" ca="1" si="796"/>
        <v>Мадагаскар</v>
      </c>
      <c r="C869" s="9" t="s">
        <v>5</v>
      </c>
      <c r="D869" s="15" t="s">
        <v>6</v>
      </c>
      <c r="E869" s="10" t="str">
        <f t="shared" ca="1" si="797"/>
        <v xml:space="preserve">G Оптовая и розничная торговля; ремонт автомашин, мотоцивлов и продукция домохозяйств  </v>
      </c>
      <c r="F869" s="22">
        <v>387.8558112799999</v>
      </c>
      <c r="G869" s="22">
        <v>395.77123599999993</v>
      </c>
      <c r="H869" s="22">
        <v>403.84819999999996</v>
      </c>
      <c r="I869" s="22">
        <v>412.09</v>
      </c>
      <c r="J869" s="23">
        <v>420.5</v>
      </c>
      <c r="K869" s="24">
        <v>420.5</v>
      </c>
      <c r="L869" s="23">
        <v>470.5</v>
      </c>
      <c r="M869" s="24">
        <v>470.97049999999996</v>
      </c>
      <c r="N869" s="24">
        <v>470.97049999999996</v>
      </c>
      <c r="O869" s="24">
        <v>461.55108999999993</v>
      </c>
      <c r="P869" s="34">
        <f t="shared" si="821"/>
        <v>5.1923195653516066E-2</v>
      </c>
      <c r="Q869" s="34">
        <f t="shared" si="822"/>
        <v>5.1923195653516073E-2</v>
      </c>
      <c r="R869" s="34">
        <f t="shared" si="823"/>
        <v>5.192319565351608E-2</v>
      </c>
      <c r="S869" s="34">
        <f t="shared" si="824"/>
        <v>5.192319565351608E-2</v>
      </c>
      <c r="T869" s="35">
        <f t="shared" si="825"/>
        <v>5.192319565351608E-2</v>
      </c>
      <c r="U869" s="36">
        <f t="shared" si="826"/>
        <v>5.2982852707669476E-2</v>
      </c>
      <c r="V869" s="35">
        <f t="shared" si="827"/>
        <v>4.9161999498453568E-2</v>
      </c>
      <c r="W869" s="36">
        <f t="shared" si="828"/>
        <v>5.0215470916277566E-2</v>
      </c>
      <c r="X869" s="36">
        <f t="shared" si="829"/>
        <v>5.1240276445181192E-2</v>
      </c>
      <c r="Y869" s="36">
        <f t="shared" si="830"/>
        <v>5.1240276445181185E-2</v>
      </c>
      <c r="Z869" s="9" t="s">
        <v>83</v>
      </c>
      <c r="AA869" s="9" t="s">
        <v>304</v>
      </c>
      <c r="AB869" s="1" t="s">
        <v>7</v>
      </c>
      <c r="AC869" s="30" t="s">
        <v>244</v>
      </c>
    </row>
    <row r="870" spans="1:29" customFormat="1" ht="15.75" hidden="1">
      <c r="A870" t="s">
        <v>319</v>
      </c>
      <c r="B870" s="10" t="str">
        <f t="shared" ca="1" si="796"/>
        <v>Мадагаскар</v>
      </c>
      <c r="C870" s="2" t="s">
        <v>5</v>
      </c>
      <c r="D870" s="15" t="s">
        <v>6</v>
      </c>
      <c r="E870" s="10" t="str">
        <f t="shared" ca="1" si="797"/>
        <v>H Отели и рестораны</v>
      </c>
      <c r="F870" s="22">
        <v>43.996961232000004</v>
      </c>
      <c r="G870" s="22">
        <v>44.894858400000004</v>
      </c>
      <c r="H870" s="22">
        <v>45.811080000000004</v>
      </c>
      <c r="I870" s="22">
        <v>46.746000000000002</v>
      </c>
      <c r="J870" s="23">
        <v>47.7</v>
      </c>
      <c r="K870" s="24">
        <v>47.7</v>
      </c>
      <c r="L870" s="23">
        <v>63.9</v>
      </c>
      <c r="M870" s="24">
        <v>63.963899999999988</v>
      </c>
      <c r="N870" s="24">
        <v>63.963899999999988</v>
      </c>
      <c r="O870" s="24">
        <v>62.68462199999999</v>
      </c>
      <c r="P870" s="34">
        <f t="shared" si="821"/>
        <v>5.8899796258566409E-3</v>
      </c>
      <c r="Q870" s="34">
        <f t="shared" si="822"/>
        <v>5.8899796258566409E-3</v>
      </c>
      <c r="R870" s="34">
        <f t="shared" si="823"/>
        <v>5.8899796258566409E-3</v>
      </c>
      <c r="S870" s="34">
        <f t="shared" si="824"/>
        <v>5.8899796258566409E-3</v>
      </c>
      <c r="T870" s="35">
        <f t="shared" si="825"/>
        <v>5.8899796258566409E-3</v>
      </c>
      <c r="U870" s="36">
        <f t="shared" si="826"/>
        <v>6.0101832916904492E-3</v>
      </c>
      <c r="V870" s="35">
        <f t="shared" si="827"/>
        <v>6.6768369138176043E-3</v>
      </c>
      <c r="W870" s="36">
        <f t="shared" si="828"/>
        <v>6.8199119905422659E-3</v>
      </c>
      <c r="X870" s="36">
        <f t="shared" si="829"/>
        <v>6.9590938679002711E-3</v>
      </c>
      <c r="Y870" s="36">
        <f t="shared" si="830"/>
        <v>6.9590938679002711E-3</v>
      </c>
      <c r="Z870" s="2" t="s">
        <v>83</v>
      </c>
      <c r="AA870" s="9" t="s">
        <v>304</v>
      </c>
      <c r="AB870" s="1" t="s">
        <v>8</v>
      </c>
      <c r="AC870" s="30" t="s">
        <v>245</v>
      </c>
    </row>
    <row r="871" spans="1:29" customFormat="1" ht="31.5" hidden="1">
      <c r="A871" t="s">
        <v>319</v>
      </c>
      <c r="B871" s="10" t="str">
        <f t="shared" ca="1" si="796"/>
        <v>Мадагаскар</v>
      </c>
      <c r="C871" s="2" t="s">
        <v>5</v>
      </c>
      <c r="D871" s="15" t="s">
        <v>6</v>
      </c>
      <c r="E871" s="10" t="str">
        <f t="shared" ca="1" si="797"/>
        <v xml:space="preserve">I Транспорт, складское хозяйство и связь </v>
      </c>
      <c r="F871" s="22">
        <v>108.009311536</v>
      </c>
      <c r="G871" s="22">
        <v>110.2135832</v>
      </c>
      <c r="H871" s="22">
        <v>112.46284</v>
      </c>
      <c r="I871" s="22">
        <v>114.758</v>
      </c>
      <c r="J871" s="23">
        <v>117.1</v>
      </c>
      <c r="K871" s="24">
        <v>117.1</v>
      </c>
      <c r="L871" s="23">
        <v>86.3</v>
      </c>
      <c r="M871" s="24">
        <v>86.386299999999991</v>
      </c>
      <c r="N871" s="24">
        <v>86.386299999999991</v>
      </c>
      <c r="O871" s="24">
        <v>84.658573999999987</v>
      </c>
      <c r="P871" s="34">
        <f t="shared" si="821"/>
        <v>1.4459467802679508E-2</v>
      </c>
      <c r="Q871" s="34">
        <f t="shared" si="822"/>
        <v>1.445946780267951E-2</v>
      </c>
      <c r="R871" s="34">
        <f t="shared" si="823"/>
        <v>1.4459467802679508E-2</v>
      </c>
      <c r="S871" s="34">
        <f t="shared" si="824"/>
        <v>1.4459467802679508E-2</v>
      </c>
      <c r="T871" s="35">
        <f t="shared" si="825"/>
        <v>1.4459467802679508E-2</v>
      </c>
      <c r="U871" s="36">
        <f t="shared" si="826"/>
        <v>1.4754558982326029E-2</v>
      </c>
      <c r="V871" s="35">
        <f t="shared" si="827"/>
        <v>9.0173869430744801E-3</v>
      </c>
      <c r="W871" s="36">
        <f t="shared" si="828"/>
        <v>9.2106166632832179E-3</v>
      </c>
      <c r="X871" s="36">
        <f t="shared" si="829"/>
        <v>9.3985884319216506E-3</v>
      </c>
      <c r="Y871" s="36">
        <f t="shared" si="830"/>
        <v>9.3985884319216506E-3</v>
      </c>
      <c r="Z871" s="2" t="s">
        <v>83</v>
      </c>
      <c r="AA871" s="9" t="s">
        <v>304</v>
      </c>
      <c r="AB871" s="1" t="s">
        <v>9</v>
      </c>
      <c r="AC871" s="30" t="s">
        <v>258</v>
      </c>
    </row>
    <row r="872" spans="1:29" customFormat="1" ht="15.75" hidden="1">
      <c r="A872" t="s">
        <v>319</v>
      </c>
      <c r="B872" s="10" t="str">
        <f t="shared" ca="1" si="796"/>
        <v>Мадагаскар</v>
      </c>
      <c r="C872" s="2" t="s">
        <v>5</v>
      </c>
      <c r="D872" s="15" t="s">
        <v>6</v>
      </c>
      <c r="E872" s="10" t="str">
        <f t="shared" ca="1" si="797"/>
        <v xml:space="preserve">J Финансовое посредничество </v>
      </c>
      <c r="F872" s="22">
        <v>0</v>
      </c>
      <c r="G872" s="22">
        <v>0</v>
      </c>
      <c r="H872" s="22">
        <v>0</v>
      </c>
      <c r="I872" s="22">
        <v>0</v>
      </c>
      <c r="J872" s="23">
        <v>0</v>
      </c>
      <c r="K872" s="24">
        <v>0</v>
      </c>
      <c r="L872" s="23">
        <v>4.0999999999999996</v>
      </c>
      <c r="M872" s="24">
        <v>4.104099999999999</v>
      </c>
      <c r="N872" s="24">
        <v>4.104099999999999</v>
      </c>
      <c r="O872" s="24">
        <v>4.0220179999999992</v>
      </c>
      <c r="P872" s="34">
        <f t="shared" si="821"/>
        <v>0</v>
      </c>
      <c r="Q872" s="34">
        <f t="shared" si="822"/>
        <v>0</v>
      </c>
      <c r="R872" s="34">
        <f t="shared" si="823"/>
        <v>0</v>
      </c>
      <c r="S872" s="34">
        <f t="shared" si="824"/>
        <v>0</v>
      </c>
      <c r="T872" s="35">
        <f t="shared" si="825"/>
        <v>0</v>
      </c>
      <c r="U872" s="36">
        <f t="shared" si="826"/>
        <v>0</v>
      </c>
      <c r="V872" s="35">
        <f t="shared" si="827"/>
        <v>4.2840424642648161E-4</v>
      </c>
      <c r="W872" s="36">
        <f t="shared" si="828"/>
        <v>4.3758433742133472E-4</v>
      </c>
      <c r="X872" s="36">
        <f t="shared" si="829"/>
        <v>4.4651463002177012E-4</v>
      </c>
      <c r="Y872" s="36">
        <f t="shared" si="830"/>
        <v>4.4651463002177012E-4</v>
      </c>
      <c r="Z872" s="2" t="s">
        <v>83</v>
      </c>
      <c r="AA872" s="9" t="s">
        <v>304</v>
      </c>
      <c r="AB872" s="1" t="s">
        <v>10</v>
      </c>
      <c r="AC872" s="30" t="s">
        <v>259</v>
      </c>
    </row>
    <row r="873" spans="1:29" customFormat="1" ht="25.5" hidden="1">
      <c r="A873" t="s">
        <v>319</v>
      </c>
      <c r="B873" s="10" t="str">
        <f t="shared" ca="1" si="796"/>
        <v>Мадагаскар</v>
      </c>
      <c r="C873" s="2" t="s">
        <v>5</v>
      </c>
      <c r="D873" s="15" t="s">
        <v>6</v>
      </c>
      <c r="E873" s="10" t="str">
        <f t="shared" ca="1" si="797"/>
        <v xml:space="preserve">I Транспорт, складское хозяйство и связь </v>
      </c>
      <c r="F873" s="22">
        <v>5.2574985119999997</v>
      </c>
      <c r="G873" s="22">
        <v>5.3647944000000001</v>
      </c>
      <c r="H873" s="22">
        <v>5.4742800000000003</v>
      </c>
      <c r="I873" s="22">
        <v>5.5860000000000003</v>
      </c>
      <c r="J873" s="23">
        <v>5.7</v>
      </c>
      <c r="K873" s="24">
        <v>5.7</v>
      </c>
      <c r="L873" s="23">
        <v>0</v>
      </c>
      <c r="M873" s="24">
        <v>0</v>
      </c>
      <c r="N873" s="24">
        <v>0</v>
      </c>
      <c r="O873" s="24">
        <v>0</v>
      </c>
      <c r="P873" s="34">
        <f t="shared" si="821"/>
        <v>7.0383404334135944E-4</v>
      </c>
      <c r="Q873" s="34">
        <f t="shared" si="822"/>
        <v>7.0383404334135955E-4</v>
      </c>
      <c r="R873" s="34">
        <f t="shared" si="823"/>
        <v>7.0383404334135955E-4</v>
      </c>
      <c r="S873" s="34">
        <f t="shared" si="824"/>
        <v>7.0383404334135955E-4</v>
      </c>
      <c r="T873" s="35">
        <f t="shared" si="825"/>
        <v>7.0383404334135955E-4</v>
      </c>
      <c r="U873" s="36">
        <f t="shared" si="826"/>
        <v>7.1819800340955061E-4</v>
      </c>
      <c r="V873" s="35">
        <f t="shared" si="827"/>
        <v>0</v>
      </c>
      <c r="W873" s="36">
        <f t="shared" si="828"/>
        <v>0</v>
      </c>
      <c r="X873" s="36">
        <f t="shared" si="829"/>
        <v>0</v>
      </c>
      <c r="Y873" s="36">
        <f t="shared" si="830"/>
        <v>0</v>
      </c>
      <c r="Z873" s="2" t="s">
        <v>83</v>
      </c>
      <c r="AA873" s="9" t="s">
        <v>304</v>
      </c>
      <c r="AB873" s="1" t="s">
        <v>267</v>
      </c>
      <c r="AC873" s="30" t="s">
        <v>258</v>
      </c>
    </row>
    <row r="874" spans="1:29" customFormat="1" ht="31.5" hidden="1">
      <c r="A874" t="s">
        <v>319</v>
      </c>
      <c r="B874" s="10" t="str">
        <f t="shared" ca="1" si="796"/>
        <v>Мадагаскар</v>
      </c>
      <c r="C874" s="2" t="s">
        <v>5</v>
      </c>
      <c r="D874" s="15" t="s">
        <v>6</v>
      </c>
      <c r="E874" s="10" t="str">
        <f t="shared" ca="1" si="797"/>
        <v xml:space="preserve">K Недвижимость, аренда и деловая активность </v>
      </c>
      <c r="F874" s="22">
        <v>0</v>
      </c>
      <c r="G874" s="22">
        <v>0</v>
      </c>
      <c r="H874" s="22">
        <v>0</v>
      </c>
      <c r="I874" s="22">
        <v>0</v>
      </c>
      <c r="J874" s="23">
        <v>0</v>
      </c>
      <c r="K874" s="24">
        <v>0</v>
      </c>
      <c r="L874" s="23">
        <v>0</v>
      </c>
      <c r="M874" s="24">
        <v>0</v>
      </c>
      <c r="N874" s="24">
        <v>0</v>
      </c>
      <c r="O874" s="24">
        <v>0</v>
      </c>
      <c r="P874" s="34">
        <f t="shared" si="821"/>
        <v>0</v>
      </c>
      <c r="Q874" s="34">
        <f t="shared" si="822"/>
        <v>0</v>
      </c>
      <c r="R874" s="34">
        <f t="shared" si="823"/>
        <v>0</v>
      </c>
      <c r="S874" s="34">
        <f t="shared" si="824"/>
        <v>0</v>
      </c>
      <c r="T874" s="35">
        <f t="shared" si="825"/>
        <v>0</v>
      </c>
      <c r="U874" s="36">
        <f t="shared" si="826"/>
        <v>0</v>
      </c>
      <c r="V874" s="35">
        <f t="shared" si="827"/>
        <v>0</v>
      </c>
      <c r="W874" s="36">
        <f t="shared" si="828"/>
        <v>0</v>
      </c>
      <c r="X874" s="36">
        <f t="shared" si="829"/>
        <v>0</v>
      </c>
      <c r="Y874" s="36">
        <f t="shared" si="830"/>
        <v>0</v>
      </c>
      <c r="Z874" s="2" t="s">
        <v>83</v>
      </c>
      <c r="AA874" s="9" t="s">
        <v>304</v>
      </c>
      <c r="AB874" s="1" t="s">
        <v>11</v>
      </c>
      <c r="AC874" s="30" t="s">
        <v>256</v>
      </c>
    </row>
    <row r="875" spans="1:29" customFormat="1" ht="38.25" hidden="1">
      <c r="A875" t="s">
        <v>319</v>
      </c>
      <c r="B875" s="10" t="str">
        <f t="shared" ca="1" si="796"/>
        <v>Мадагаскар</v>
      </c>
      <c r="C875" s="2" t="s">
        <v>5</v>
      </c>
      <c r="D875" s="15" t="s">
        <v>6</v>
      </c>
      <c r="E875" s="10" t="str">
        <f t="shared" ca="1" si="797"/>
        <v xml:space="preserve">L Государственное управление и оборона; обязательное соц.страхование </v>
      </c>
      <c r="F875" s="22">
        <v>189.73113051199996</v>
      </c>
      <c r="G875" s="22">
        <v>193.60319439999998</v>
      </c>
      <c r="H875" s="22">
        <v>197.55427999999998</v>
      </c>
      <c r="I875" s="22">
        <v>201.58599999999998</v>
      </c>
      <c r="J875" s="23">
        <v>205.7</v>
      </c>
      <c r="K875" s="24">
        <v>205.7</v>
      </c>
      <c r="L875" s="23">
        <v>202.4</v>
      </c>
      <c r="M875" s="24">
        <v>202.60239999999999</v>
      </c>
      <c r="N875" s="24">
        <v>202.60239999999999</v>
      </c>
      <c r="O875" s="24">
        <v>198.55035199999998</v>
      </c>
      <c r="P875" s="34">
        <f t="shared" si="821"/>
        <v>2.5399765388652216E-2</v>
      </c>
      <c r="Q875" s="34">
        <f t="shared" si="822"/>
        <v>2.5399765388652216E-2</v>
      </c>
      <c r="R875" s="34">
        <f t="shared" si="823"/>
        <v>2.5399765388652216E-2</v>
      </c>
      <c r="S875" s="34">
        <f t="shared" si="824"/>
        <v>2.5399765388652219E-2</v>
      </c>
      <c r="T875" s="35">
        <f t="shared" si="825"/>
        <v>2.5399765388652219E-2</v>
      </c>
      <c r="U875" s="36">
        <f t="shared" si="826"/>
        <v>2.5918127947604307E-2</v>
      </c>
      <c r="V875" s="35">
        <f t="shared" si="827"/>
        <v>2.114854133578534E-2</v>
      </c>
      <c r="W875" s="36">
        <f t="shared" si="828"/>
        <v>2.1601724364409308E-2</v>
      </c>
      <c r="X875" s="36">
        <f t="shared" si="829"/>
        <v>2.2042575882050316E-2</v>
      </c>
      <c r="Y875" s="36">
        <f t="shared" si="830"/>
        <v>2.2042575882050313E-2</v>
      </c>
      <c r="Z875" s="2" t="s">
        <v>83</v>
      </c>
      <c r="AA875" s="9" t="s">
        <v>304</v>
      </c>
      <c r="AB875" s="1" t="s">
        <v>12</v>
      </c>
      <c r="AC875" s="30" t="s">
        <v>257</v>
      </c>
    </row>
    <row r="876" spans="1:29" customFormat="1" ht="15.75" hidden="1">
      <c r="A876" t="s">
        <v>319</v>
      </c>
      <c r="B876" s="10" t="str">
        <f t="shared" ca="1" si="796"/>
        <v>Мадагаскар</v>
      </c>
      <c r="C876" s="2" t="s">
        <v>5</v>
      </c>
      <c r="D876" s="15" t="s">
        <v>6</v>
      </c>
      <c r="E876" s="10" t="str">
        <f t="shared" ca="1" si="797"/>
        <v xml:space="preserve">M Образование </v>
      </c>
      <c r="F876" s="22">
        <v>61.060772192000009</v>
      </c>
      <c r="G876" s="22">
        <v>62.306910400000007</v>
      </c>
      <c r="H876" s="22">
        <v>63.578480000000006</v>
      </c>
      <c r="I876" s="22">
        <v>64.876000000000005</v>
      </c>
      <c r="J876" s="23">
        <v>66.2</v>
      </c>
      <c r="K876" s="24">
        <v>66.2</v>
      </c>
      <c r="L876" s="23">
        <v>44.5</v>
      </c>
      <c r="M876" s="24">
        <v>44.544499999999992</v>
      </c>
      <c r="N876" s="24">
        <v>44.544499999999992</v>
      </c>
      <c r="O876" s="24">
        <v>43.653609999999993</v>
      </c>
      <c r="P876" s="34">
        <f t="shared" si="821"/>
        <v>8.1743532752978961E-3</v>
      </c>
      <c r="Q876" s="34">
        <f t="shared" si="822"/>
        <v>8.1743532752978961E-3</v>
      </c>
      <c r="R876" s="34">
        <f t="shared" si="823"/>
        <v>8.1743532752978961E-3</v>
      </c>
      <c r="S876" s="34">
        <f t="shared" si="824"/>
        <v>8.1743532752978961E-3</v>
      </c>
      <c r="T876" s="35">
        <f t="shared" si="825"/>
        <v>8.1743532752978944E-3</v>
      </c>
      <c r="U876" s="36">
        <f t="shared" si="826"/>
        <v>8.3411768115284647E-3</v>
      </c>
      <c r="V876" s="35">
        <f t="shared" si="827"/>
        <v>4.6497534063362038E-3</v>
      </c>
      <c r="W876" s="36">
        <f t="shared" si="828"/>
        <v>4.7493909793291213E-3</v>
      </c>
      <c r="X876" s="36">
        <f t="shared" si="829"/>
        <v>4.8463173258460421E-3</v>
      </c>
      <c r="Y876" s="36">
        <f t="shared" si="830"/>
        <v>4.8463173258460421E-3</v>
      </c>
      <c r="Z876" s="2" t="s">
        <v>83</v>
      </c>
      <c r="AA876" s="9" t="s">
        <v>304</v>
      </c>
      <c r="AB876" s="1" t="s">
        <v>13</v>
      </c>
      <c r="AC876" s="30" t="s">
        <v>254</v>
      </c>
    </row>
    <row r="877" spans="1:29" customFormat="1" ht="25.5" hidden="1">
      <c r="A877" t="s">
        <v>319</v>
      </c>
      <c r="B877" s="10" t="str">
        <f t="shared" ca="1" si="796"/>
        <v>Мадагаскар</v>
      </c>
      <c r="C877" s="2" t="s">
        <v>5</v>
      </c>
      <c r="D877" s="15" t="s">
        <v>6</v>
      </c>
      <c r="E877" s="10" t="str">
        <f t="shared" ca="1" si="797"/>
        <v xml:space="preserve">N Здравоохранение и социальная работа </v>
      </c>
      <c r="F877" s="22">
        <v>13.282101504</v>
      </c>
      <c r="G877" s="22">
        <v>13.553164799999999</v>
      </c>
      <c r="H877" s="22">
        <v>13.82976</v>
      </c>
      <c r="I877" s="22">
        <v>14.112</v>
      </c>
      <c r="J877" s="23">
        <v>14.4</v>
      </c>
      <c r="K877" s="24">
        <v>14.4</v>
      </c>
      <c r="L877" s="23">
        <v>9.9</v>
      </c>
      <c r="M877" s="24">
        <v>9.9098999999999986</v>
      </c>
      <c r="N877" s="24">
        <v>9.9098999999999986</v>
      </c>
      <c r="O877" s="24">
        <v>9.7117019999999989</v>
      </c>
      <c r="P877" s="34">
        <f t="shared" si="821"/>
        <v>1.7781070568623819E-3</v>
      </c>
      <c r="Q877" s="34">
        <f t="shared" si="822"/>
        <v>1.7781070568623819E-3</v>
      </c>
      <c r="R877" s="34">
        <f t="shared" si="823"/>
        <v>1.7781070568623819E-3</v>
      </c>
      <c r="S877" s="34">
        <f t="shared" si="824"/>
        <v>1.7781070568623819E-3</v>
      </c>
      <c r="T877" s="35">
        <f t="shared" si="825"/>
        <v>1.7781070568623819E-3</v>
      </c>
      <c r="U877" s="36">
        <f t="shared" si="826"/>
        <v>1.8143949559820225E-3</v>
      </c>
      <c r="V877" s="35">
        <f t="shared" si="827"/>
        <v>1.0344395218590656E-3</v>
      </c>
      <c r="W877" s="36">
        <f t="shared" si="828"/>
        <v>1.0566060830417595E-3</v>
      </c>
      <c r="X877" s="36">
        <f t="shared" si="829"/>
        <v>1.0781694724915913E-3</v>
      </c>
      <c r="Y877" s="36">
        <f t="shared" si="830"/>
        <v>1.0781694724915913E-3</v>
      </c>
      <c r="Z877" s="2" t="s">
        <v>83</v>
      </c>
      <c r="AA877" s="9" t="s">
        <v>304</v>
      </c>
      <c r="AB877" s="1" t="s">
        <v>14</v>
      </c>
      <c r="AC877" s="30" t="s">
        <v>255</v>
      </c>
    </row>
    <row r="878" spans="1:29" customFormat="1" ht="30" hidden="1">
      <c r="A878" t="s">
        <v>319</v>
      </c>
      <c r="B878" s="10" t="str">
        <f t="shared" ca="1" si="796"/>
        <v>Мадагаскар</v>
      </c>
      <c r="C878" s="2" t="s">
        <v>5</v>
      </c>
      <c r="D878" s="15" t="s">
        <v>6</v>
      </c>
      <c r="E878" s="10" t="str">
        <f t="shared" ca="1" si="797"/>
        <v>O Прочие виды коммунальных, социальных и личных услуг</v>
      </c>
      <c r="F878" s="22">
        <v>334.45069481600001</v>
      </c>
      <c r="G878" s="22">
        <v>341.27621920000001</v>
      </c>
      <c r="H878" s="22">
        <v>348.24104</v>
      </c>
      <c r="I878" s="22">
        <v>355.34800000000001</v>
      </c>
      <c r="J878" s="23">
        <v>362.6</v>
      </c>
      <c r="K878" s="24">
        <v>362.6</v>
      </c>
      <c r="L878" s="23">
        <v>517.70000000000005</v>
      </c>
      <c r="M878" s="24">
        <v>518.21770000000004</v>
      </c>
      <c r="N878" s="24">
        <v>518.21770000000004</v>
      </c>
      <c r="O878" s="24">
        <v>507.85334600000004</v>
      </c>
      <c r="P878" s="34">
        <f t="shared" si="821"/>
        <v>4.4773723529048591E-2</v>
      </c>
      <c r="Q878" s="34">
        <f t="shared" si="822"/>
        <v>4.4773723529048591E-2</v>
      </c>
      <c r="R878" s="34">
        <f t="shared" si="823"/>
        <v>4.4773723529048591E-2</v>
      </c>
      <c r="S878" s="34">
        <f t="shared" si="824"/>
        <v>4.4773723529048591E-2</v>
      </c>
      <c r="T878" s="35">
        <f t="shared" si="825"/>
        <v>4.4773723529048591E-2</v>
      </c>
      <c r="U878" s="36">
        <f t="shared" si="826"/>
        <v>4.5687472988825098E-2</v>
      </c>
      <c r="V878" s="35">
        <f t="shared" si="827"/>
        <v>5.4093872774387701E-2</v>
      </c>
      <c r="W878" s="36">
        <f t="shared" si="828"/>
        <v>5.525302719098172E-2</v>
      </c>
      <c r="X878" s="36">
        <f t="shared" si="829"/>
        <v>5.6380639990797676E-2</v>
      </c>
      <c r="Y878" s="36">
        <f t="shared" si="830"/>
        <v>5.6380639990797676E-2</v>
      </c>
      <c r="Z878" s="2" t="s">
        <v>83</v>
      </c>
      <c r="AA878" s="9" t="s">
        <v>304</v>
      </c>
      <c r="AB878" s="33" t="s">
        <v>266</v>
      </c>
      <c r="AC878" s="33" t="s">
        <v>315</v>
      </c>
    </row>
    <row r="879" spans="1:29" ht="15.75" hidden="1">
      <c r="A879" t="s">
        <v>319</v>
      </c>
      <c r="B879" s="10" t="str">
        <f t="shared" ca="1" si="796"/>
        <v>Малайзия</v>
      </c>
      <c r="C879" s="10" t="s">
        <v>5</v>
      </c>
      <c r="D879" s="25" t="s">
        <v>6</v>
      </c>
      <c r="E879" s="10" t="str">
        <f t="shared" ca="1" si="797"/>
        <v xml:space="preserve">Итого </v>
      </c>
      <c r="F879" s="22">
        <v>8986.4628000000012</v>
      </c>
      <c r="G879" s="22">
        <v>9169.86</v>
      </c>
      <c r="H879" s="23">
        <v>9357</v>
      </c>
      <c r="I879" s="23">
        <v>9542.6</v>
      </c>
      <c r="J879" s="23">
        <v>9869.7000000000007</v>
      </c>
      <c r="K879" s="23">
        <v>9979.5</v>
      </c>
      <c r="L879" s="23">
        <v>10045.4</v>
      </c>
      <c r="M879" s="23">
        <v>10275.4</v>
      </c>
      <c r="N879" s="23">
        <v>10538.1</v>
      </c>
      <c r="O879" s="23">
        <v>10659.6</v>
      </c>
      <c r="P879" s="34">
        <f t="shared" ref="P879:Y879" si="831">F879/F$879</f>
        <v>1</v>
      </c>
      <c r="Q879" s="34">
        <f t="shared" si="831"/>
        <v>1</v>
      </c>
      <c r="R879" s="35">
        <f t="shared" si="831"/>
        <v>1</v>
      </c>
      <c r="S879" s="35">
        <f t="shared" si="831"/>
        <v>1</v>
      </c>
      <c r="T879" s="35">
        <f t="shared" si="831"/>
        <v>1</v>
      </c>
      <c r="U879" s="35">
        <f t="shared" si="831"/>
        <v>1</v>
      </c>
      <c r="V879" s="35">
        <f t="shared" si="831"/>
        <v>1</v>
      </c>
      <c r="W879" s="35">
        <f t="shared" si="831"/>
        <v>1</v>
      </c>
      <c r="X879" s="35">
        <f t="shared" si="831"/>
        <v>1</v>
      </c>
      <c r="Y879" s="35">
        <f t="shared" si="831"/>
        <v>1</v>
      </c>
      <c r="Z879" s="10" t="s">
        <v>84</v>
      </c>
      <c r="AA879" s="9" t="s">
        <v>305</v>
      </c>
      <c r="AB879" s="5" t="s">
        <v>262</v>
      </c>
      <c r="AC879" s="30" t="s">
        <v>260</v>
      </c>
    </row>
    <row r="880" spans="1:29" ht="31.5" hidden="1">
      <c r="A880" t="s">
        <v>319</v>
      </c>
      <c r="B880" s="10" t="str">
        <f t="shared" ca="1" si="796"/>
        <v>Малайзия</v>
      </c>
      <c r="C880" s="43" t="s">
        <v>5</v>
      </c>
      <c r="D880" s="25" t="s">
        <v>6</v>
      </c>
      <c r="E880" s="10" t="str">
        <f t="shared" ca="1" si="797"/>
        <v>E Электро-, газо- и водоснабжение</v>
      </c>
      <c r="F880" s="22">
        <v>55.030919999999995</v>
      </c>
      <c r="G880" s="22">
        <v>56.153999999999996</v>
      </c>
      <c r="H880" s="23">
        <v>57.3</v>
      </c>
      <c r="I880" s="23">
        <v>50.6</v>
      </c>
      <c r="J880" s="23">
        <v>57.6</v>
      </c>
      <c r="K880" s="23">
        <v>57.9</v>
      </c>
      <c r="L880" s="23">
        <v>56.6</v>
      </c>
      <c r="M880" s="23">
        <v>75.400000000000006</v>
      </c>
      <c r="N880" s="23">
        <v>60.8</v>
      </c>
      <c r="O880" s="23">
        <v>60.5</v>
      </c>
      <c r="P880" s="34">
        <f t="shared" ref="P880:P889" si="832">F880/F$879</f>
        <v>6.1237576146200689E-3</v>
      </c>
      <c r="Q880" s="34">
        <f t="shared" ref="Q880:Q889" si="833">G880/G$879</f>
        <v>6.1237576146200698E-3</v>
      </c>
      <c r="R880" s="35">
        <f t="shared" ref="R880:R889" si="834">H880/H$879</f>
        <v>6.1237576146200706E-3</v>
      </c>
      <c r="S880" s="35">
        <f t="shared" ref="S880:S889" si="835">I880/I$879</f>
        <v>5.3025380923438052E-3</v>
      </c>
      <c r="T880" s="35">
        <f t="shared" ref="T880:T889" si="836">J880/J$879</f>
        <v>5.8360436487431225E-3</v>
      </c>
      <c r="U880" s="35">
        <f t="shared" ref="U880:U889" si="837">K880/K$879</f>
        <v>5.8018938824590405E-3</v>
      </c>
      <c r="V880" s="35">
        <f t="shared" ref="V880:V889" si="838">L880/L$879</f>
        <v>5.6344197344057982E-3</v>
      </c>
      <c r="W880" s="35">
        <f t="shared" ref="W880:W889" si="839">M880/M$879</f>
        <v>7.337913852502093E-3</v>
      </c>
      <c r="X880" s="35">
        <f t="shared" ref="X880:X889" si="840">N880/N$879</f>
        <v>5.7695409988517852E-3</v>
      </c>
      <c r="Y880" s="35">
        <f t="shared" ref="Y880:Y889" si="841">O880/O$879</f>
        <v>5.675635108259222E-3</v>
      </c>
      <c r="Z880" s="43" t="s">
        <v>84</v>
      </c>
      <c r="AA880" s="6" t="s">
        <v>305</v>
      </c>
      <c r="AB880" s="5" t="s">
        <v>263</v>
      </c>
      <c r="AC880" s="5" t="s">
        <v>314</v>
      </c>
    </row>
    <row r="881" spans="1:29" ht="63" hidden="1">
      <c r="A881" t="s">
        <v>319</v>
      </c>
      <c r="B881" s="10" t="str">
        <f t="shared" ca="1" si="796"/>
        <v>Малайзия</v>
      </c>
      <c r="C881" s="6" t="s">
        <v>5</v>
      </c>
      <c r="D881" s="25" t="s">
        <v>6</v>
      </c>
      <c r="E881" s="10" t="str">
        <f t="shared" ca="1" si="797"/>
        <v xml:space="preserve">G Оптовая и розничная торговля; ремонт автомашин, мотоцивлов и продукция домохозяйств  </v>
      </c>
      <c r="F881" s="22">
        <v>1400.3592399999998</v>
      </c>
      <c r="G881" s="22">
        <v>1428.9379999999999</v>
      </c>
      <c r="H881" s="23">
        <v>1458.1</v>
      </c>
      <c r="I881" s="23">
        <v>1497</v>
      </c>
      <c r="J881" s="23">
        <v>1592.2</v>
      </c>
      <c r="K881" s="23">
        <v>1607.2</v>
      </c>
      <c r="L881" s="23">
        <v>1620.3</v>
      </c>
      <c r="M881" s="23">
        <v>1650.5</v>
      </c>
      <c r="N881" s="23">
        <v>1712.1</v>
      </c>
      <c r="O881" s="23">
        <v>1729.4</v>
      </c>
      <c r="P881" s="34">
        <f t="shared" si="832"/>
        <v>0.15582985999786253</v>
      </c>
      <c r="Q881" s="34">
        <f t="shared" si="833"/>
        <v>0.15582985999786253</v>
      </c>
      <c r="R881" s="35">
        <f t="shared" si="834"/>
        <v>0.15582985999786256</v>
      </c>
      <c r="S881" s="35">
        <f t="shared" si="835"/>
        <v>0.15687548466874857</v>
      </c>
      <c r="T881" s="35">
        <f t="shared" si="836"/>
        <v>0.16132202599876388</v>
      </c>
      <c r="U881" s="35">
        <f t="shared" si="837"/>
        <v>0.16105015281326721</v>
      </c>
      <c r="V881" s="35">
        <f t="shared" si="838"/>
        <v>0.16129770840384655</v>
      </c>
      <c r="W881" s="35">
        <f t="shared" si="839"/>
        <v>0.16062635031239661</v>
      </c>
      <c r="X881" s="35">
        <f t="shared" si="840"/>
        <v>0.16246761750220626</v>
      </c>
      <c r="Y881" s="35">
        <f t="shared" si="841"/>
        <v>0.16223873316071899</v>
      </c>
      <c r="Z881" s="6" t="s">
        <v>84</v>
      </c>
      <c r="AA881" s="6" t="s">
        <v>305</v>
      </c>
      <c r="AB881" s="5" t="s">
        <v>7</v>
      </c>
      <c r="AC881" s="30" t="s">
        <v>244</v>
      </c>
    </row>
    <row r="882" spans="1:29" ht="15.75" hidden="1">
      <c r="A882" t="s">
        <v>319</v>
      </c>
      <c r="B882" s="10" t="str">
        <f t="shared" ca="1" si="796"/>
        <v>Малайзия</v>
      </c>
      <c r="C882" s="4" t="s">
        <v>5</v>
      </c>
      <c r="D882" s="25" t="s">
        <v>6</v>
      </c>
      <c r="E882" s="10" t="str">
        <f t="shared" ca="1" si="797"/>
        <v>H Отели и рестораны</v>
      </c>
      <c r="F882" s="22">
        <v>561.93003999999996</v>
      </c>
      <c r="G882" s="22">
        <v>573.39800000000002</v>
      </c>
      <c r="H882" s="23">
        <v>585.1</v>
      </c>
      <c r="I882" s="23">
        <v>616.1</v>
      </c>
      <c r="J882" s="23">
        <v>644.20000000000005</v>
      </c>
      <c r="K882" s="23">
        <v>698.2</v>
      </c>
      <c r="L882" s="23">
        <v>671.8</v>
      </c>
      <c r="M882" s="23">
        <v>721.3</v>
      </c>
      <c r="N882" s="23">
        <v>760.7</v>
      </c>
      <c r="O882" s="23">
        <v>783.6</v>
      </c>
      <c r="P882" s="34">
        <f t="shared" si="832"/>
        <v>6.2530725659933728E-2</v>
      </c>
      <c r="Q882" s="34">
        <f t="shared" si="833"/>
        <v>6.2530725659933742E-2</v>
      </c>
      <c r="R882" s="35">
        <f t="shared" si="834"/>
        <v>6.2530725659933742E-2</v>
      </c>
      <c r="S882" s="35">
        <f t="shared" si="835"/>
        <v>6.4563116970217757E-2</v>
      </c>
      <c r="T882" s="35">
        <f t="shared" si="836"/>
        <v>6.5270474279866667E-2</v>
      </c>
      <c r="U882" s="35">
        <f t="shared" si="837"/>
        <v>6.9963425021293657E-2</v>
      </c>
      <c r="V882" s="35">
        <f t="shared" si="838"/>
        <v>6.6876381229219337E-2</v>
      </c>
      <c r="W882" s="35">
        <f t="shared" si="839"/>
        <v>7.0196780660606889E-2</v>
      </c>
      <c r="X882" s="35">
        <f t="shared" si="840"/>
        <v>7.2185688122147262E-2</v>
      </c>
      <c r="Y882" s="35">
        <f t="shared" si="841"/>
        <v>7.3511201170775642E-2</v>
      </c>
      <c r="Z882" s="4" t="s">
        <v>84</v>
      </c>
      <c r="AA882" s="6" t="s">
        <v>305</v>
      </c>
      <c r="AB882" s="5" t="s">
        <v>8</v>
      </c>
      <c r="AC882" s="30" t="s">
        <v>245</v>
      </c>
    </row>
    <row r="883" spans="1:29" ht="31.5" hidden="1">
      <c r="A883" t="s">
        <v>319</v>
      </c>
      <c r="B883" s="10" t="str">
        <f t="shared" ca="1" si="796"/>
        <v>Малайзия</v>
      </c>
      <c r="C883" s="4" t="s">
        <v>5</v>
      </c>
      <c r="D883" s="25" t="s">
        <v>6</v>
      </c>
      <c r="E883" s="10" t="str">
        <f t="shared" ca="1" si="797"/>
        <v xml:space="preserve">I Транспорт, складское хозяйство и связь </v>
      </c>
      <c r="F883" s="22">
        <v>449.75532000000004</v>
      </c>
      <c r="G883" s="22">
        <v>458.93400000000003</v>
      </c>
      <c r="H883" s="23">
        <v>468.3</v>
      </c>
      <c r="I883" s="23">
        <v>496.8</v>
      </c>
      <c r="J883" s="23">
        <v>481.6</v>
      </c>
      <c r="K883" s="23">
        <v>532.9</v>
      </c>
      <c r="L883" s="23">
        <v>544.70000000000005</v>
      </c>
      <c r="M883" s="23">
        <v>539.70000000000005</v>
      </c>
      <c r="N883" s="23">
        <v>538.20000000000005</v>
      </c>
      <c r="O883" s="23">
        <v>583.4</v>
      </c>
      <c r="P883" s="34">
        <f t="shared" si="832"/>
        <v>5.0048092337287589E-2</v>
      </c>
      <c r="Q883" s="34">
        <f t="shared" si="833"/>
        <v>5.0048092337287589E-2</v>
      </c>
      <c r="R883" s="35">
        <f t="shared" si="834"/>
        <v>5.0048092337287596E-2</v>
      </c>
      <c r="S883" s="35">
        <f t="shared" si="835"/>
        <v>5.2061283088466456E-2</v>
      </c>
      <c r="T883" s="35">
        <f t="shared" si="836"/>
        <v>4.8795809396435554E-2</v>
      </c>
      <c r="U883" s="35">
        <f t="shared" si="837"/>
        <v>5.3399468911268094E-2</v>
      </c>
      <c r="V883" s="35">
        <f t="shared" si="838"/>
        <v>5.4223823839767461E-2</v>
      </c>
      <c r="W883" s="35">
        <f t="shared" si="839"/>
        <v>5.2523502734686735E-2</v>
      </c>
      <c r="X883" s="35">
        <f t="shared" si="840"/>
        <v>5.1071825091809721E-2</v>
      </c>
      <c r="Y883" s="35">
        <f t="shared" si="841"/>
        <v>5.473000863071785E-2</v>
      </c>
      <c r="Z883" s="4" t="s">
        <v>84</v>
      </c>
      <c r="AA883" s="6" t="s">
        <v>305</v>
      </c>
      <c r="AB883" s="5" t="s">
        <v>9</v>
      </c>
      <c r="AC883" s="30" t="s">
        <v>258</v>
      </c>
    </row>
    <row r="884" spans="1:29" ht="15.75" hidden="1">
      <c r="A884" t="s">
        <v>319</v>
      </c>
      <c r="B884" s="10" t="str">
        <f t="shared" ca="1" si="796"/>
        <v>Малайзия</v>
      </c>
      <c r="C884" s="4" t="s">
        <v>5</v>
      </c>
      <c r="D884" s="25" t="s">
        <v>6</v>
      </c>
      <c r="E884" s="10" t="str">
        <f t="shared" ca="1" si="797"/>
        <v xml:space="preserve">J Финансовое посредничество </v>
      </c>
      <c r="F884" s="22">
        <v>216.37812</v>
      </c>
      <c r="G884" s="22">
        <v>220.79400000000001</v>
      </c>
      <c r="H884" s="23">
        <v>225.3</v>
      </c>
      <c r="I884" s="23">
        <v>240.5</v>
      </c>
      <c r="J884" s="23">
        <v>223.4</v>
      </c>
      <c r="K884" s="23">
        <v>236.1</v>
      </c>
      <c r="L884" s="23">
        <v>247.4</v>
      </c>
      <c r="M884" s="23">
        <v>242.3</v>
      </c>
      <c r="N884" s="23">
        <v>282.2</v>
      </c>
      <c r="O884" s="23">
        <v>276</v>
      </c>
      <c r="P884" s="34">
        <f t="shared" si="832"/>
        <v>2.4078230201987814E-2</v>
      </c>
      <c r="Q884" s="34">
        <f t="shared" si="833"/>
        <v>2.4078230201987818E-2</v>
      </c>
      <c r="R884" s="35">
        <f t="shared" si="834"/>
        <v>2.4078230201987818E-2</v>
      </c>
      <c r="S884" s="35">
        <f t="shared" si="835"/>
        <v>2.5202774925072832E-2</v>
      </c>
      <c r="T884" s="35">
        <f t="shared" si="836"/>
        <v>2.2634933179326626E-2</v>
      </c>
      <c r="U884" s="35">
        <f t="shared" si="837"/>
        <v>2.3658499924845932E-2</v>
      </c>
      <c r="V884" s="35">
        <f t="shared" si="838"/>
        <v>2.4628188026360326E-2</v>
      </c>
      <c r="W884" s="35">
        <f t="shared" si="839"/>
        <v>2.3580590536621447E-2</v>
      </c>
      <c r="X884" s="35">
        <f t="shared" si="840"/>
        <v>2.6779020886117989E-2</v>
      </c>
      <c r="Y884" s="35">
        <f t="shared" si="841"/>
        <v>2.5892153551728019E-2</v>
      </c>
      <c r="Z884" s="4" t="s">
        <v>84</v>
      </c>
      <c r="AA884" s="6" t="s">
        <v>305</v>
      </c>
      <c r="AB884" s="5" t="s">
        <v>10</v>
      </c>
      <c r="AC884" s="30" t="s">
        <v>259</v>
      </c>
    </row>
    <row r="885" spans="1:29" ht="31.5" hidden="1">
      <c r="A885" t="s">
        <v>319</v>
      </c>
      <c r="B885" s="10" t="str">
        <f t="shared" ca="1" si="796"/>
        <v>Малайзия</v>
      </c>
      <c r="C885" s="4" t="s">
        <v>5</v>
      </c>
      <c r="D885" s="25" t="s">
        <v>6</v>
      </c>
      <c r="E885" s="10" t="str">
        <f t="shared" ca="1" si="797"/>
        <v xml:space="preserve">K Недвижимость, аренда и деловая активность </v>
      </c>
      <c r="F885" s="22">
        <v>334.79544000000004</v>
      </c>
      <c r="G885" s="22">
        <v>341.62800000000004</v>
      </c>
      <c r="H885" s="23">
        <v>348.6</v>
      </c>
      <c r="I885" s="23">
        <v>397.1</v>
      </c>
      <c r="J885" s="23">
        <v>404.2</v>
      </c>
      <c r="K885" s="23">
        <v>458.5</v>
      </c>
      <c r="L885" s="23">
        <v>459</v>
      </c>
      <c r="M885" s="23">
        <v>508.4</v>
      </c>
      <c r="N885" s="23">
        <v>558.1</v>
      </c>
      <c r="O885" s="23">
        <v>553.20000000000005</v>
      </c>
      <c r="P885" s="34">
        <f t="shared" si="832"/>
        <v>3.7255530618788071E-2</v>
      </c>
      <c r="Q885" s="34">
        <f t="shared" si="833"/>
        <v>3.7255530618788078E-2</v>
      </c>
      <c r="R885" s="35">
        <f t="shared" si="834"/>
        <v>3.7255530618788078E-2</v>
      </c>
      <c r="S885" s="35">
        <f t="shared" si="835"/>
        <v>4.1613396768176387E-2</v>
      </c>
      <c r="T885" s="35">
        <f t="shared" si="836"/>
        <v>4.0953625743436979E-2</v>
      </c>
      <c r="U885" s="35">
        <f t="shared" si="837"/>
        <v>4.5944185580439903E-2</v>
      </c>
      <c r="V885" s="35">
        <f t="shared" si="838"/>
        <v>4.5692555796683063E-2</v>
      </c>
      <c r="W885" s="35">
        <f t="shared" si="839"/>
        <v>4.9477392607587052E-2</v>
      </c>
      <c r="X885" s="35">
        <f t="shared" si="840"/>
        <v>5.2960211043736535E-2</v>
      </c>
      <c r="Y885" s="35">
        <f t="shared" si="841"/>
        <v>5.1896881684115728E-2</v>
      </c>
      <c r="Z885" s="4" t="s">
        <v>84</v>
      </c>
      <c r="AA885" s="6" t="s">
        <v>305</v>
      </c>
      <c r="AB885" s="5" t="s">
        <v>11</v>
      </c>
      <c r="AC885" s="30" t="s">
        <v>256</v>
      </c>
    </row>
    <row r="886" spans="1:29" ht="47.25" hidden="1">
      <c r="A886" t="s">
        <v>319</v>
      </c>
      <c r="B886" s="10" t="str">
        <f t="shared" ca="1" si="796"/>
        <v>Малайзия</v>
      </c>
      <c r="C886" s="4" t="s">
        <v>5</v>
      </c>
      <c r="D886" s="25" t="s">
        <v>6</v>
      </c>
      <c r="E886" s="10" t="str">
        <f t="shared" ca="1" si="797"/>
        <v xml:space="preserve">L Государственное управление и оборона; обязательное соц.страхование </v>
      </c>
      <c r="F886" s="22">
        <v>638.28183999999999</v>
      </c>
      <c r="G886" s="22">
        <v>651.30799999999999</v>
      </c>
      <c r="H886" s="23">
        <v>664.6</v>
      </c>
      <c r="I886" s="23">
        <v>663.6</v>
      </c>
      <c r="J886" s="23">
        <v>666.5</v>
      </c>
      <c r="K886" s="23">
        <v>684.3</v>
      </c>
      <c r="L886" s="23">
        <v>728.5</v>
      </c>
      <c r="M886" s="23">
        <v>674.1</v>
      </c>
      <c r="N886" s="23">
        <v>716.1</v>
      </c>
      <c r="O886" s="23">
        <v>751.1</v>
      </c>
      <c r="P886" s="34">
        <f t="shared" si="832"/>
        <v>7.1027038580741678E-2</v>
      </c>
      <c r="Q886" s="34">
        <f t="shared" si="833"/>
        <v>7.1027038580741692E-2</v>
      </c>
      <c r="R886" s="35">
        <f t="shared" si="834"/>
        <v>7.1027038580741692E-2</v>
      </c>
      <c r="S886" s="35">
        <f t="shared" si="835"/>
        <v>6.9540796009473313E-2</v>
      </c>
      <c r="T886" s="35">
        <f t="shared" si="836"/>
        <v>6.7529914789709919E-2</v>
      </c>
      <c r="U886" s="35">
        <f t="shared" si="837"/>
        <v>6.857056966781902E-2</v>
      </c>
      <c r="V886" s="35">
        <f t="shared" si="838"/>
        <v>7.2520755768809606E-2</v>
      </c>
      <c r="W886" s="35">
        <f t="shared" si="839"/>
        <v>6.5603285516865534E-2</v>
      </c>
      <c r="X886" s="35">
        <f t="shared" si="840"/>
        <v>6.7953426139436904E-2</v>
      </c>
      <c r="Y886" s="35">
        <f t="shared" si="841"/>
        <v>7.0462306277909115E-2</v>
      </c>
      <c r="Z886" s="4" t="s">
        <v>84</v>
      </c>
      <c r="AA886" s="6" t="s">
        <v>305</v>
      </c>
      <c r="AB886" s="5" t="s">
        <v>12</v>
      </c>
      <c r="AC886" s="30" t="s">
        <v>257</v>
      </c>
    </row>
    <row r="887" spans="1:29" customFormat="1" ht="15.75" hidden="1">
      <c r="A887" t="s">
        <v>319</v>
      </c>
      <c r="B887" s="10" t="str">
        <f t="shared" ca="1" si="796"/>
        <v>Малайзия</v>
      </c>
      <c r="C887" s="2" t="s">
        <v>5</v>
      </c>
      <c r="D887" s="18" t="s">
        <v>6</v>
      </c>
      <c r="E887" s="10" t="str">
        <f t="shared" ca="1" si="797"/>
        <v xml:space="preserve">M Образование </v>
      </c>
      <c r="F887" s="22">
        <v>488.45943999999997</v>
      </c>
      <c r="G887" s="22">
        <v>498.428</v>
      </c>
      <c r="H887" s="23">
        <v>508.6</v>
      </c>
      <c r="I887" s="23">
        <v>508.6</v>
      </c>
      <c r="J887" s="23">
        <v>594.29999999999995</v>
      </c>
      <c r="K887" s="23">
        <v>610.70000000000005</v>
      </c>
      <c r="L887" s="23">
        <v>607.1</v>
      </c>
      <c r="M887" s="23">
        <v>600.1</v>
      </c>
      <c r="N887" s="23">
        <v>632.70000000000005</v>
      </c>
      <c r="O887" s="23">
        <v>656.5</v>
      </c>
      <c r="P887" s="34">
        <f t="shared" si="832"/>
        <v>5.435502832104306E-2</v>
      </c>
      <c r="Q887" s="34">
        <f t="shared" si="833"/>
        <v>5.4355028321043067E-2</v>
      </c>
      <c r="R887" s="35">
        <f t="shared" si="834"/>
        <v>5.4355028321043074E-2</v>
      </c>
      <c r="S887" s="35">
        <f t="shared" si="835"/>
        <v>5.3297843355060465E-2</v>
      </c>
      <c r="T887" s="35">
        <f t="shared" si="836"/>
        <v>6.0214596188333983E-2</v>
      </c>
      <c r="U887" s="35">
        <f t="shared" si="837"/>
        <v>6.1195450673881463E-2</v>
      </c>
      <c r="V887" s="35">
        <f t="shared" si="838"/>
        <v>6.0435622274872085E-2</v>
      </c>
      <c r="W887" s="35">
        <f t="shared" si="839"/>
        <v>5.8401619401677797E-2</v>
      </c>
      <c r="X887" s="35">
        <f t="shared" si="840"/>
        <v>6.0039286019301391E-2</v>
      </c>
      <c r="Y887" s="35">
        <f t="shared" si="841"/>
        <v>6.1587676835903785E-2</v>
      </c>
      <c r="Z887" s="2" t="s">
        <v>84</v>
      </c>
      <c r="AA887" s="9" t="s">
        <v>305</v>
      </c>
      <c r="AB887" s="1" t="s">
        <v>13</v>
      </c>
      <c r="AC887" s="30" t="s">
        <v>254</v>
      </c>
    </row>
    <row r="888" spans="1:29" customFormat="1" ht="25.5" hidden="1">
      <c r="A888" t="s">
        <v>319</v>
      </c>
      <c r="B888" s="10" t="str">
        <f t="shared" ca="1" si="796"/>
        <v>Малайзия</v>
      </c>
      <c r="C888" s="2" t="s">
        <v>5</v>
      </c>
      <c r="D888" s="18" t="s">
        <v>6</v>
      </c>
      <c r="E888" s="10" t="str">
        <f t="shared" ca="1" si="797"/>
        <v xml:space="preserve">N Здравоохранение и социальная работа </v>
      </c>
      <c r="F888" s="22">
        <v>166.43732</v>
      </c>
      <c r="G888" s="22">
        <v>169.834</v>
      </c>
      <c r="H888" s="23">
        <v>173.3</v>
      </c>
      <c r="I888" s="23">
        <v>189.3</v>
      </c>
      <c r="J888" s="23">
        <v>217.3</v>
      </c>
      <c r="K888" s="23">
        <v>198.2</v>
      </c>
      <c r="L888" s="23">
        <v>212.6</v>
      </c>
      <c r="M888" s="23">
        <v>223.2</v>
      </c>
      <c r="N888" s="23">
        <v>238.9</v>
      </c>
      <c r="O888" s="23">
        <v>252.6</v>
      </c>
      <c r="P888" s="34">
        <f t="shared" si="832"/>
        <v>1.852089344875494E-2</v>
      </c>
      <c r="Q888" s="34">
        <f t="shared" si="833"/>
        <v>1.8520893448754943E-2</v>
      </c>
      <c r="R888" s="35">
        <f t="shared" si="834"/>
        <v>1.8520893448754943E-2</v>
      </c>
      <c r="S888" s="35">
        <f t="shared" si="835"/>
        <v>1.983736088697001E-2</v>
      </c>
      <c r="T888" s="35">
        <f t="shared" si="836"/>
        <v>2.2016879945692371E-2</v>
      </c>
      <c r="U888" s="35">
        <f t="shared" si="837"/>
        <v>1.9860714464652537E-2</v>
      </c>
      <c r="V888" s="35">
        <f t="shared" si="838"/>
        <v>2.116391582216736E-2</v>
      </c>
      <c r="W888" s="35">
        <f t="shared" si="839"/>
        <v>2.1721782120404071E-2</v>
      </c>
      <c r="X888" s="35">
        <f t="shared" si="840"/>
        <v>2.2670120799764663E-2</v>
      </c>
      <c r="Y888" s="35">
        <f t="shared" si="841"/>
        <v>2.3696949228864121E-2</v>
      </c>
      <c r="Z888" s="2" t="s">
        <v>84</v>
      </c>
      <c r="AA888" s="9" t="s">
        <v>305</v>
      </c>
      <c r="AB888" s="1" t="s">
        <v>14</v>
      </c>
      <c r="AC888" s="30" t="s">
        <v>255</v>
      </c>
    </row>
    <row r="889" spans="1:29" ht="30" hidden="1">
      <c r="A889" t="s">
        <v>319</v>
      </c>
      <c r="B889" s="10" t="str">
        <f t="shared" ca="1" si="796"/>
        <v>Малайзия</v>
      </c>
      <c r="C889" s="4" t="s">
        <v>5</v>
      </c>
      <c r="D889" s="25" t="s">
        <v>6</v>
      </c>
      <c r="E889" s="10" t="str">
        <f t="shared" ca="1" si="797"/>
        <v>O Прочие виды коммунальных, социальных и личных услуг</v>
      </c>
      <c r="F889" s="22">
        <v>182.86016000000001</v>
      </c>
      <c r="G889" s="22">
        <v>186.59200000000001</v>
      </c>
      <c r="H889" s="23">
        <v>190.4</v>
      </c>
      <c r="I889" s="23">
        <v>192.5</v>
      </c>
      <c r="J889" s="23">
        <v>216.1</v>
      </c>
      <c r="K889" s="23">
        <v>231.3</v>
      </c>
      <c r="L889" s="23">
        <v>234.9</v>
      </c>
      <c r="M889" s="23">
        <v>247.1</v>
      </c>
      <c r="N889" s="23">
        <v>266.5</v>
      </c>
      <c r="O889" s="23">
        <v>274.2</v>
      </c>
      <c r="P889" s="34">
        <f t="shared" si="832"/>
        <v>2.0348402265683442E-2</v>
      </c>
      <c r="Q889" s="34">
        <f t="shared" si="833"/>
        <v>2.0348402265683446E-2</v>
      </c>
      <c r="R889" s="35">
        <f t="shared" si="834"/>
        <v>2.0348402265683446E-2</v>
      </c>
      <c r="S889" s="35">
        <f t="shared" si="835"/>
        <v>2.0172699264351435E-2</v>
      </c>
      <c r="T889" s="35">
        <f t="shared" si="836"/>
        <v>2.1895295703010222E-2</v>
      </c>
      <c r="U889" s="35">
        <f t="shared" si="837"/>
        <v>2.317751390350218E-2</v>
      </c>
      <c r="V889" s="35">
        <f t="shared" si="838"/>
        <v>2.3383837378302508E-2</v>
      </c>
      <c r="W889" s="35">
        <f t="shared" si="839"/>
        <v>2.4047725635984975E-2</v>
      </c>
      <c r="X889" s="35">
        <f t="shared" si="840"/>
        <v>2.5289188753190802E-2</v>
      </c>
      <c r="Y889" s="35">
        <f t="shared" si="841"/>
        <v>2.5723291680738489E-2</v>
      </c>
      <c r="Z889" s="4" t="s">
        <v>84</v>
      </c>
      <c r="AA889" s="6" t="s">
        <v>305</v>
      </c>
      <c r="AB889" s="49" t="s">
        <v>266</v>
      </c>
      <c r="AC889" s="49" t="s">
        <v>315</v>
      </c>
    </row>
    <row r="890" spans="1:29" ht="15.75" hidden="1">
      <c r="A890" t="s">
        <v>319</v>
      </c>
      <c r="B890" s="10" t="str">
        <f t="shared" ca="1" si="796"/>
        <v>Мальдивы</v>
      </c>
      <c r="C890" s="10" t="s">
        <v>5</v>
      </c>
      <c r="D890" s="21" t="s">
        <v>6</v>
      </c>
      <c r="E890" s="10" t="str">
        <f t="shared" ca="1" si="797"/>
        <v xml:space="preserve">Итого </v>
      </c>
      <c r="F890" s="22">
        <v>84.520099999999999</v>
      </c>
      <c r="G890" s="23">
        <v>86.245000000000005</v>
      </c>
      <c r="H890" s="24">
        <v>84.520099999999999</v>
      </c>
      <c r="I890" s="24">
        <v>82.829697999999993</v>
      </c>
      <c r="J890" s="24">
        <v>81.173104039999998</v>
      </c>
      <c r="K890" s="24">
        <v>79.549641959200002</v>
      </c>
      <c r="L890" s="24">
        <v>77.958649120016005</v>
      </c>
      <c r="M890" s="23">
        <v>110.23099999999999</v>
      </c>
      <c r="N890" s="24">
        <v>108.02637999999999</v>
      </c>
      <c r="O890" s="23">
        <v>80.838999999999999</v>
      </c>
      <c r="P890" s="34">
        <f t="shared" ref="P890:Y890" si="842">F890/F$890</f>
        <v>1</v>
      </c>
      <c r="Q890" s="35">
        <f t="shared" si="842"/>
        <v>1</v>
      </c>
      <c r="R890" s="36">
        <f t="shared" si="842"/>
        <v>1</v>
      </c>
      <c r="S890" s="36">
        <f t="shared" si="842"/>
        <v>1</v>
      </c>
      <c r="T890" s="36">
        <f t="shared" si="842"/>
        <v>1</v>
      </c>
      <c r="U890" s="36">
        <f t="shared" si="842"/>
        <v>1</v>
      </c>
      <c r="V890" s="36">
        <f t="shared" si="842"/>
        <v>1</v>
      </c>
      <c r="W890" s="35">
        <f t="shared" si="842"/>
        <v>1</v>
      </c>
      <c r="X890" s="36">
        <f t="shared" si="842"/>
        <v>1</v>
      </c>
      <c r="Y890" s="35">
        <f t="shared" si="842"/>
        <v>1</v>
      </c>
      <c r="Z890" s="10" t="s">
        <v>85</v>
      </c>
      <c r="AA890" s="9" t="s">
        <v>187</v>
      </c>
      <c r="AB890" s="5" t="s">
        <v>262</v>
      </c>
      <c r="AC890" s="30" t="s">
        <v>260</v>
      </c>
    </row>
    <row r="891" spans="1:29" customFormat="1" ht="31.5" hidden="1">
      <c r="A891" t="s">
        <v>319</v>
      </c>
      <c r="B891" s="10" t="str">
        <f t="shared" ca="1" si="796"/>
        <v>Мальдивы</v>
      </c>
      <c r="C891" s="16" t="s">
        <v>5</v>
      </c>
      <c r="D891" s="15" t="s">
        <v>6</v>
      </c>
      <c r="E891" s="10" t="str">
        <f t="shared" ca="1" si="797"/>
        <v>E Электро-, газо- и водоснабжение</v>
      </c>
      <c r="F891" s="22">
        <v>1.1093599999999999</v>
      </c>
      <c r="G891" s="23">
        <v>1.1319999999999999</v>
      </c>
      <c r="H891" s="24">
        <v>1.1093599999999999</v>
      </c>
      <c r="I891" s="24">
        <v>1.10714128</v>
      </c>
      <c r="J891" s="24">
        <v>1.10714128</v>
      </c>
      <c r="K891" s="24">
        <v>1.10714128</v>
      </c>
      <c r="L891" s="24">
        <v>1.0960698672</v>
      </c>
      <c r="M891" s="23">
        <v>1.2290000000000001</v>
      </c>
      <c r="N891" s="24">
        <v>1.2290000000000001</v>
      </c>
      <c r="O891" s="24">
        <v>1.20442</v>
      </c>
      <c r="P891" s="34">
        <f t="shared" ref="P891:P904" si="843">F891/F$890</f>
        <v>1.3125398573830365E-2</v>
      </c>
      <c r="Q891" s="35">
        <f t="shared" ref="Q891:Q904" si="844">G891/G$890</f>
        <v>1.3125398573830365E-2</v>
      </c>
      <c r="R891" s="36">
        <f t="shared" ref="R891:R904" si="845">H891/H$890</f>
        <v>1.3125398573830365E-2</v>
      </c>
      <c r="S891" s="36">
        <f t="shared" ref="S891:S904" si="846">I891/I$890</f>
        <v>1.336647732314562E-2</v>
      </c>
      <c r="T891" s="36">
        <f t="shared" ref="T891:T904" si="847">J891/J$890</f>
        <v>1.3639262574638386E-2</v>
      </c>
      <c r="U891" s="36">
        <f t="shared" ref="U891:U904" si="848">K891/K$890</f>
        <v>1.3917614872079986E-2</v>
      </c>
      <c r="V891" s="36">
        <f t="shared" ref="V891:V904" si="849">L891/L$890</f>
        <v>1.4059631350366515E-2</v>
      </c>
      <c r="W891" s="35">
        <f t="shared" ref="W891:W904" si="850">M891/M$890</f>
        <v>1.1149313713928025E-2</v>
      </c>
      <c r="X891" s="36">
        <f t="shared" ref="X891:X904" si="851">N891/N$890</f>
        <v>1.1376850728497985E-2</v>
      </c>
      <c r="Y891" s="36">
        <f t="shared" ref="Y891:Y904" si="852">O891/O$890</f>
        <v>1.4898996771360359E-2</v>
      </c>
      <c r="Z891" s="16" t="s">
        <v>85</v>
      </c>
      <c r="AA891" s="9" t="s">
        <v>187</v>
      </c>
      <c r="AB891" s="1" t="s">
        <v>263</v>
      </c>
      <c r="AC891" s="1" t="s">
        <v>314</v>
      </c>
    </row>
    <row r="892" spans="1:29" customFormat="1" ht="63" hidden="1">
      <c r="A892" t="s">
        <v>319</v>
      </c>
      <c r="B892" s="10" t="str">
        <f t="shared" ca="1" si="796"/>
        <v>Мальдивы</v>
      </c>
      <c r="C892" s="9" t="s">
        <v>5</v>
      </c>
      <c r="D892" s="15" t="s">
        <v>6</v>
      </c>
      <c r="E892" s="10" t="str">
        <f t="shared" ca="1" si="797"/>
        <v xml:space="preserve">G Оптовая и розничная торговля; ремонт автомашин, мотоцивлов и продукция домохозяйств  </v>
      </c>
      <c r="F892" s="22">
        <v>5.7408399999999995</v>
      </c>
      <c r="G892" s="23">
        <v>5.8579999999999997</v>
      </c>
      <c r="H892" s="24">
        <v>5.7408399999999995</v>
      </c>
      <c r="I892" s="24">
        <v>5.7293583199999993</v>
      </c>
      <c r="J892" s="24">
        <v>5.7293583199999993</v>
      </c>
      <c r="K892" s="24">
        <v>5.7293583199999993</v>
      </c>
      <c r="L892" s="24">
        <v>5.6720647367999995</v>
      </c>
      <c r="M892" s="23">
        <v>11.711</v>
      </c>
      <c r="N892" s="24">
        <v>11.711</v>
      </c>
      <c r="O892" s="24">
        <v>11.47678</v>
      </c>
      <c r="P892" s="34">
        <f t="shared" si="843"/>
        <v>6.7922778132065625E-2</v>
      </c>
      <c r="Q892" s="35">
        <f t="shared" si="844"/>
        <v>6.7922778132065625E-2</v>
      </c>
      <c r="R892" s="36">
        <f t="shared" si="845"/>
        <v>6.7922778132065625E-2</v>
      </c>
      <c r="S892" s="36">
        <f t="shared" si="846"/>
        <v>6.9170339363062744E-2</v>
      </c>
      <c r="T892" s="36">
        <f t="shared" si="847"/>
        <v>7.0581978941900755E-2</v>
      </c>
      <c r="U892" s="36">
        <f t="shared" si="848"/>
        <v>7.2022427491735472E-2</v>
      </c>
      <c r="V892" s="36">
        <f t="shared" si="849"/>
        <v>7.2757350221242967E-2</v>
      </c>
      <c r="W892" s="35">
        <f t="shared" si="850"/>
        <v>0.10624053124801554</v>
      </c>
      <c r="X892" s="36">
        <f t="shared" si="851"/>
        <v>0.1084087053551179</v>
      </c>
      <c r="Y892" s="36">
        <f t="shared" si="852"/>
        <v>0.14197083091082274</v>
      </c>
      <c r="Z892" s="9" t="s">
        <v>85</v>
      </c>
      <c r="AA892" s="9" t="s">
        <v>187</v>
      </c>
      <c r="AB892" s="1" t="s">
        <v>7</v>
      </c>
      <c r="AC892" s="30" t="s">
        <v>244</v>
      </c>
    </row>
    <row r="893" spans="1:29" customFormat="1" ht="15.75" hidden="1">
      <c r="A893" t="s">
        <v>319</v>
      </c>
      <c r="B893" s="10" t="str">
        <f t="shared" ca="1" si="796"/>
        <v>Мальдивы</v>
      </c>
      <c r="C893" s="2" t="s">
        <v>5</v>
      </c>
      <c r="D893" s="15" t="s">
        <v>6</v>
      </c>
      <c r="E893" s="10" t="str">
        <f t="shared" ca="1" si="797"/>
        <v>H Отели и рестораны</v>
      </c>
      <c r="F893" s="22">
        <v>9.5530399999999993</v>
      </c>
      <c r="G893" s="23">
        <v>9.7479999999999993</v>
      </c>
      <c r="H893" s="24">
        <v>9.5530399999999993</v>
      </c>
      <c r="I893" s="24">
        <v>9.5339339199999991</v>
      </c>
      <c r="J893" s="24">
        <v>9.5339339199999991</v>
      </c>
      <c r="K893" s="24">
        <v>9.5339339199999991</v>
      </c>
      <c r="L893" s="24">
        <v>9.4385945807999985</v>
      </c>
      <c r="M893" s="23">
        <v>12.09</v>
      </c>
      <c r="N893" s="24">
        <v>12.09</v>
      </c>
      <c r="O893" s="24">
        <v>11.8482</v>
      </c>
      <c r="P893" s="34">
        <f t="shared" si="843"/>
        <v>0.11302684213577598</v>
      </c>
      <c r="Q893" s="35">
        <f t="shared" si="844"/>
        <v>0.11302684213577598</v>
      </c>
      <c r="R893" s="36">
        <f t="shared" si="845"/>
        <v>0.11302684213577598</v>
      </c>
      <c r="S893" s="36">
        <f t="shared" si="846"/>
        <v>0.115102845358678</v>
      </c>
      <c r="T893" s="36">
        <f t="shared" si="847"/>
        <v>0.11745188301905916</v>
      </c>
      <c r="U893" s="36">
        <f t="shared" si="848"/>
        <v>0.11984886022352975</v>
      </c>
      <c r="V893" s="36">
        <f t="shared" si="849"/>
        <v>0.12107180777683108</v>
      </c>
      <c r="W893" s="35">
        <f t="shared" si="850"/>
        <v>0.10967876550153768</v>
      </c>
      <c r="X893" s="36">
        <f t="shared" si="851"/>
        <v>0.1119171076546303</v>
      </c>
      <c r="Y893" s="36">
        <f t="shared" si="852"/>
        <v>0.14656539541557911</v>
      </c>
      <c r="Z893" s="2" t="s">
        <v>85</v>
      </c>
      <c r="AA893" s="9" t="s">
        <v>187</v>
      </c>
      <c r="AB893" s="1" t="s">
        <v>8</v>
      </c>
      <c r="AC893" s="30" t="s">
        <v>245</v>
      </c>
    </row>
    <row r="894" spans="1:29" customFormat="1" ht="31.5" hidden="1">
      <c r="A894" t="s">
        <v>319</v>
      </c>
      <c r="B894" s="10" t="str">
        <f t="shared" ca="1" si="796"/>
        <v>Мальдивы</v>
      </c>
      <c r="C894" s="2" t="s">
        <v>5</v>
      </c>
      <c r="D894" s="15" t="s">
        <v>6</v>
      </c>
      <c r="E894" s="10" t="str">
        <f t="shared" ca="1" si="797"/>
        <v xml:space="preserve">I Транспорт, складское хозяйство и связь </v>
      </c>
      <c r="F894" s="22">
        <v>7.7155399999999998</v>
      </c>
      <c r="G894" s="23">
        <v>7.8730000000000002</v>
      </c>
      <c r="H894" s="24">
        <v>7.7155399999999998</v>
      </c>
      <c r="I894" s="24">
        <v>7.7001089199999999</v>
      </c>
      <c r="J894" s="24">
        <v>7.7001089199999999</v>
      </c>
      <c r="K894" s="24">
        <v>7.7001089199999999</v>
      </c>
      <c r="L894" s="24">
        <v>7.6231078307999995</v>
      </c>
      <c r="M894" s="23">
        <v>7.0979999999999999</v>
      </c>
      <c r="N894" s="24">
        <v>7.0979999999999999</v>
      </c>
      <c r="O894" s="24">
        <v>6.9560399999999998</v>
      </c>
      <c r="P894" s="34">
        <f t="shared" si="843"/>
        <v>9.1286451388486289E-2</v>
      </c>
      <c r="Q894" s="35">
        <f t="shared" si="844"/>
        <v>9.1286451388486289E-2</v>
      </c>
      <c r="R894" s="36">
        <f t="shared" si="845"/>
        <v>9.1286451388486289E-2</v>
      </c>
      <c r="S894" s="36">
        <f t="shared" si="846"/>
        <v>9.2963141311948286E-2</v>
      </c>
      <c r="T894" s="36">
        <f t="shared" si="847"/>
        <v>9.4860348277498244E-2</v>
      </c>
      <c r="U894" s="36">
        <f t="shared" si="848"/>
        <v>9.6796273752549233E-2</v>
      </c>
      <c r="V894" s="36">
        <f t="shared" si="849"/>
        <v>9.778399083165687E-2</v>
      </c>
      <c r="W894" s="35">
        <f t="shared" si="850"/>
        <v>6.4392049423483408E-2</v>
      </c>
      <c r="X894" s="36">
        <f t="shared" si="851"/>
        <v>6.5706172881105529E-2</v>
      </c>
      <c r="Y894" s="36">
        <f t="shared" si="852"/>
        <v>8.6048070856888384E-2</v>
      </c>
      <c r="Z894" s="2" t="s">
        <v>85</v>
      </c>
      <c r="AA894" s="9" t="s">
        <v>187</v>
      </c>
      <c r="AB894" s="1" t="s">
        <v>9</v>
      </c>
      <c r="AC894" s="30" t="s">
        <v>258</v>
      </c>
    </row>
    <row r="895" spans="1:29" customFormat="1" ht="15.75" hidden="1">
      <c r="A895" t="s">
        <v>319</v>
      </c>
      <c r="B895" s="10" t="str">
        <f t="shared" ca="1" si="796"/>
        <v>Мальдивы</v>
      </c>
      <c r="C895" s="2" t="s">
        <v>5</v>
      </c>
      <c r="D895" s="15" t="s">
        <v>6</v>
      </c>
      <c r="E895" s="10" t="str">
        <f t="shared" ca="1" si="797"/>
        <v xml:space="preserve">J Финансовое посредничество </v>
      </c>
      <c r="F895" s="22">
        <v>0.50524906034959083</v>
      </c>
      <c r="G895" s="22">
        <v>0.51556026566284785</v>
      </c>
      <c r="H895" s="22">
        <v>0.52608190373759989</v>
      </c>
      <c r="I895" s="22">
        <v>0.53681826911999986</v>
      </c>
      <c r="J895" s="22">
        <v>0.5477737439999999</v>
      </c>
      <c r="K895" s="22">
        <v>0.55895279999999992</v>
      </c>
      <c r="L895" s="22">
        <v>0.57035999999999998</v>
      </c>
      <c r="M895" s="23">
        <v>0.58199999999999996</v>
      </c>
      <c r="N895" s="24">
        <v>0.58199999999999996</v>
      </c>
      <c r="O895" s="24">
        <v>0.57035999999999998</v>
      </c>
      <c r="P895" s="34">
        <f t="shared" si="843"/>
        <v>5.9778568689529575E-3</v>
      </c>
      <c r="Q895" s="34">
        <f t="shared" si="844"/>
        <v>5.9778568689529575E-3</v>
      </c>
      <c r="R895" s="34">
        <f t="shared" si="845"/>
        <v>6.2243407631746754E-3</v>
      </c>
      <c r="S895" s="34">
        <f t="shared" si="846"/>
        <v>6.4809878833555559E-3</v>
      </c>
      <c r="T895" s="34">
        <f t="shared" si="847"/>
        <v>6.748217287958721E-3</v>
      </c>
      <c r="U895" s="34">
        <f t="shared" si="848"/>
        <v>7.0264653144093301E-3</v>
      </c>
      <c r="V895" s="34">
        <f t="shared" si="849"/>
        <v>7.3161862915549049E-3</v>
      </c>
      <c r="W895" s="35">
        <f t="shared" si="850"/>
        <v>5.2798214658308458E-3</v>
      </c>
      <c r="X895" s="36">
        <f t="shared" si="851"/>
        <v>5.3875729243171898E-3</v>
      </c>
      <c r="Y895" s="36">
        <f t="shared" si="852"/>
        <v>7.0555053872512026E-3</v>
      </c>
      <c r="Z895" s="2" t="s">
        <v>85</v>
      </c>
      <c r="AA895" s="9" t="s">
        <v>187</v>
      </c>
      <c r="AB895" s="1" t="s">
        <v>10</v>
      </c>
      <c r="AC895" s="30" t="s">
        <v>259</v>
      </c>
    </row>
    <row r="896" spans="1:29" customFormat="1" ht="25.5" hidden="1">
      <c r="A896" t="s">
        <v>319</v>
      </c>
      <c r="B896" s="10" t="str">
        <f t="shared" ca="1" si="796"/>
        <v>Мальдивы</v>
      </c>
      <c r="C896" s="2" t="s">
        <v>5</v>
      </c>
      <c r="D896" s="15" t="s">
        <v>6</v>
      </c>
      <c r="E896" s="10" t="str">
        <f t="shared" ca="1" si="797"/>
        <v xml:space="preserve">N Здравоохранение и социальная работа </v>
      </c>
      <c r="F896" s="22">
        <v>1.6561999999999999</v>
      </c>
      <c r="G896" s="23">
        <v>1.69</v>
      </c>
      <c r="H896" s="24">
        <v>1.6561999999999999</v>
      </c>
      <c r="I896" s="24">
        <v>1.6528875999999999</v>
      </c>
      <c r="J896" s="24">
        <v>1.6528875999999999</v>
      </c>
      <c r="K896" s="24">
        <v>1.6528875999999999</v>
      </c>
      <c r="L896" s="24">
        <v>1.6363587239999999</v>
      </c>
      <c r="M896" s="23">
        <v>0</v>
      </c>
      <c r="N896" s="24">
        <v>0</v>
      </c>
      <c r="O896" s="24">
        <v>0</v>
      </c>
      <c r="P896" s="34">
        <f t="shared" si="843"/>
        <v>1.9595338860223781E-2</v>
      </c>
      <c r="Q896" s="35">
        <f t="shared" si="844"/>
        <v>1.9595338860223778E-2</v>
      </c>
      <c r="R896" s="36">
        <f t="shared" si="845"/>
        <v>1.9595338860223781E-2</v>
      </c>
      <c r="S896" s="36">
        <f t="shared" si="846"/>
        <v>1.9955253247452381E-2</v>
      </c>
      <c r="T896" s="36">
        <f t="shared" si="847"/>
        <v>2.036250331372692E-2</v>
      </c>
      <c r="U896" s="36">
        <f t="shared" si="848"/>
        <v>2.0778064605843794E-2</v>
      </c>
      <c r="V896" s="36">
        <f t="shared" si="849"/>
        <v>2.0990085673250364E-2</v>
      </c>
      <c r="W896" s="35">
        <f t="shared" si="850"/>
        <v>0</v>
      </c>
      <c r="X896" s="36">
        <f t="shared" si="851"/>
        <v>0</v>
      </c>
      <c r="Y896" s="36">
        <f t="shared" si="852"/>
        <v>0</v>
      </c>
      <c r="Z896" s="2" t="s">
        <v>85</v>
      </c>
      <c r="AA896" s="9" t="s">
        <v>187</v>
      </c>
      <c r="AB896" s="1" t="s">
        <v>267</v>
      </c>
      <c r="AC896" s="30" t="s">
        <v>255</v>
      </c>
    </row>
    <row r="897" spans="1:29" customFormat="1" ht="31.5" hidden="1">
      <c r="A897" t="s">
        <v>319</v>
      </c>
      <c r="B897" s="10" t="str">
        <f t="shared" ca="1" si="796"/>
        <v>Мальдивы</v>
      </c>
      <c r="C897" s="2" t="s">
        <v>5</v>
      </c>
      <c r="D897" s="15" t="s">
        <v>6</v>
      </c>
      <c r="E897" s="10" t="str">
        <f t="shared" ca="1" si="797"/>
        <v xml:space="preserve">K Недвижимость, аренда и деловая активность </v>
      </c>
      <c r="F897" s="22">
        <v>1.0035531164332081</v>
      </c>
      <c r="G897" s="22">
        <v>1.0240337922787839</v>
      </c>
      <c r="H897" s="22">
        <v>1.0449324411007999</v>
      </c>
      <c r="I897" s="22">
        <v>1.0662575929599998</v>
      </c>
      <c r="J897" s="22">
        <v>1.0880179519999997</v>
      </c>
      <c r="K897" s="22">
        <v>1.1102223999999998</v>
      </c>
      <c r="L897" s="22">
        <v>1.1328799999999999</v>
      </c>
      <c r="M897" s="23">
        <v>1.1559999999999999</v>
      </c>
      <c r="N897" s="24">
        <v>1.1559999999999999</v>
      </c>
      <c r="O897" s="24">
        <v>1.1328799999999999</v>
      </c>
      <c r="P897" s="34">
        <f t="shared" si="843"/>
        <v>1.1873543884037148E-2</v>
      </c>
      <c r="Q897" s="34">
        <f t="shared" si="844"/>
        <v>1.1873543884037148E-2</v>
      </c>
      <c r="R897" s="34">
        <f t="shared" si="845"/>
        <v>1.2363123577714649E-2</v>
      </c>
      <c r="S897" s="34">
        <f t="shared" si="846"/>
        <v>1.2872890022610006E-2</v>
      </c>
      <c r="T897" s="34">
        <f t="shared" si="847"/>
        <v>1.3403675575395672E-2</v>
      </c>
      <c r="U897" s="34">
        <f t="shared" si="848"/>
        <v>1.3956346913156677E-2</v>
      </c>
      <c r="V897" s="34">
        <f t="shared" si="849"/>
        <v>1.453180644851799E-2</v>
      </c>
      <c r="W897" s="35">
        <f t="shared" si="850"/>
        <v>1.0487068066151989E-2</v>
      </c>
      <c r="X897" s="36">
        <f t="shared" si="851"/>
        <v>1.0701089863420398E-2</v>
      </c>
      <c r="Y897" s="36">
        <f t="shared" si="852"/>
        <v>1.4014027882581426E-2</v>
      </c>
      <c r="Z897" s="2" t="s">
        <v>85</v>
      </c>
      <c r="AA897" s="9" t="s">
        <v>187</v>
      </c>
      <c r="AB897" s="1" t="s">
        <v>11</v>
      </c>
      <c r="AC897" s="30" t="s">
        <v>256</v>
      </c>
    </row>
    <row r="898" spans="1:29" customFormat="1" ht="38.25" hidden="1">
      <c r="A898" t="s">
        <v>319</v>
      </c>
      <c r="B898" s="10" t="str">
        <f t="shared" ca="1" si="796"/>
        <v>Мальдивы</v>
      </c>
      <c r="C898" s="2" t="s">
        <v>5</v>
      </c>
      <c r="D898" s="15" t="s">
        <v>6</v>
      </c>
      <c r="E898" s="10" t="str">
        <f t="shared" ca="1" si="797"/>
        <v xml:space="preserve">L Государственное управление и оборона; обязательное соц.страхование </v>
      </c>
      <c r="F898" s="22">
        <v>13.845734129751936</v>
      </c>
      <c r="G898" s="22">
        <v>14.128300132399934</v>
      </c>
      <c r="H898" s="22">
        <v>14.416632788163199</v>
      </c>
      <c r="I898" s="22">
        <v>14.710849783839999</v>
      </c>
      <c r="J898" s="22">
        <v>15.011071207999999</v>
      </c>
      <c r="K898" s="22">
        <v>15.317419599999999</v>
      </c>
      <c r="L898" s="22">
        <v>15.63002</v>
      </c>
      <c r="M898" s="23">
        <v>15.949</v>
      </c>
      <c r="N898" s="24">
        <v>15.949</v>
      </c>
      <c r="O898" s="24">
        <v>15.63002</v>
      </c>
      <c r="P898" s="34">
        <f t="shared" si="843"/>
        <v>0.163815874919125</v>
      </c>
      <c r="Q898" s="34">
        <f t="shared" si="844"/>
        <v>0.16381587491912497</v>
      </c>
      <c r="R898" s="34">
        <f t="shared" si="845"/>
        <v>0.17057046534686068</v>
      </c>
      <c r="S898" s="34">
        <f t="shared" si="846"/>
        <v>0.17760356658357007</v>
      </c>
      <c r="T898" s="34">
        <f t="shared" si="847"/>
        <v>0.18492666241521247</v>
      </c>
      <c r="U898" s="34">
        <f t="shared" si="848"/>
        <v>0.19255171013662273</v>
      </c>
      <c r="V898" s="34">
        <f t="shared" si="849"/>
        <v>0.20049116007561715</v>
      </c>
      <c r="W898" s="35">
        <f t="shared" si="850"/>
        <v>0.14468706625178035</v>
      </c>
      <c r="X898" s="36">
        <f t="shared" si="851"/>
        <v>0.14763986352222486</v>
      </c>
      <c r="Y898" s="36">
        <f t="shared" si="852"/>
        <v>0.19334751790596125</v>
      </c>
      <c r="Z898" s="2" t="s">
        <v>85</v>
      </c>
      <c r="AA898" s="9" t="s">
        <v>187</v>
      </c>
      <c r="AB898" s="1" t="s">
        <v>12</v>
      </c>
      <c r="AC898" s="30" t="s">
        <v>257</v>
      </c>
    </row>
    <row r="899" spans="1:29" customFormat="1" ht="15.75" hidden="1">
      <c r="A899" t="s">
        <v>319</v>
      </c>
      <c r="B899" s="10" t="str">
        <f t="shared" ref="B899:B962" ca="1" si="853">OFFSET(Z899,0,$Z$1)</f>
        <v>Мальдивы</v>
      </c>
      <c r="C899" s="2" t="s">
        <v>5</v>
      </c>
      <c r="D899" s="15" t="s">
        <v>6</v>
      </c>
      <c r="E899" s="10" t="str">
        <f t="shared" ref="E899:E962" ca="1" si="854">OFFSET(AB899,0,$Z$1)</f>
        <v>H Отели и рестораны</v>
      </c>
      <c r="F899" s="22">
        <v>17.727219999999999</v>
      </c>
      <c r="G899" s="23">
        <v>18.088999999999999</v>
      </c>
      <c r="H899" s="24">
        <v>17.727219999999999</v>
      </c>
      <c r="I899" s="24">
        <v>17.69176556</v>
      </c>
      <c r="J899" s="24">
        <v>17.69176556</v>
      </c>
      <c r="K899" s="24">
        <v>17.69176556</v>
      </c>
      <c r="L899" s="24">
        <v>17.5148479044</v>
      </c>
      <c r="M899" s="24">
        <v>17.339699425355999</v>
      </c>
      <c r="N899" s="24">
        <v>17.166302431102437</v>
      </c>
      <c r="O899" s="24">
        <v>16.994639406791414</v>
      </c>
      <c r="P899" s="34">
        <f t="shared" si="843"/>
        <v>0.20973969505478576</v>
      </c>
      <c r="Q899" s="35">
        <f t="shared" si="844"/>
        <v>0.20973969505478576</v>
      </c>
      <c r="R899" s="36">
        <f t="shared" si="845"/>
        <v>0.20973969505478576</v>
      </c>
      <c r="S899" s="36">
        <f t="shared" si="846"/>
        <v>0.21359205680069004</v>
      </c>
      <c r="T899" s="36">
        <f t="shared" si="847"/>
        <v>0.21795107836805105</v>
      </c>
      <c r="U899" s="36">
        <f t="shared" si="848"/>
        <v>0.22239905955923575</v>
      </c>
      <c r="V899" s="36">
        <f t="shared" si="849"/>
        <v>0.22466843771800343</v>
      </c>
      <c r="W899" s="36">
        <f t="shared" si="850"/>
        <v>0.15730329422173436</v>
      </c>
      <c r="X899" s="36">
        <f t="shared" si="851"/>
        <v>0.15890842987705817</v>
      </c>
      <c r="Y899" s="36">
        <f t="shared" si="852"/>
        <v>0.21022822408480329</v>
      </c>
      <c r="Z899" s="2" t="s">
        <v>85</v>
      </c>
      <c r="AA899" s="9" t="s">
        <v>187</v>
      </c>
      <c r="AB899" s="1" t="s">
        <v>277</v>
      </c>
      <c r="AC899" s="30" t="s">
        <v>245</v>
      </c>
    </row>
    <row r="900" spans="1:29" customFormat="1" ht="15.75" hidden="1">
      <c r="A900" t="s">
        <v>319</v>
      </c>
      <c r="B900" s="10" t="str">
        <f t="shared" ca="1" si="853"/>
        <v>Мальдивы</v>
      </c>
      <c r="C900" s="2" t="s">
        <v>5</v>
      </c>
      <c r="D900" s="15" t="s">
        <v>6</v>
      </c>
      <c r="E900" s="10" t="str">
        <f t="shared" ca="1" si="854"/>
        <v xml:space="preserve">M Образование </v>
      </c>
      <c r="F900" s="22">
        <v>8.5701352642116184</v>
      </c>
      <c r="G900" s="22">
        <v>8.7450359838894069</v>
      </c>
      <c r="H900" s="22">
        <v>8.923506106009599</v>
      </c>
      <c r="I900" s="22">
        <v>9.10561847552</v>
      </c>
      <c r="J900" s="22">
        <v>9.2914474239999993</v>
      </c>
      <c r="K900" s="22">
        <v>9.4810687999999992</v>
      </c>
      <c r="L900" s="22">
        <v>9.6745599999999996</v>
      </c>
      <c r="M900" s="23">
        <v>9.8719999999999999</v>
      </c>
      <c r="N900" s="24">
        <v>9.8719999999999999</v>
      </c>
      <c r="O900" s="24">
        <v>9.6745599999999996</v>
      </c>
      <c r="P900" s="34">
        <f t="shared" si="843"/>
        <v>0.10139759967406119</v>
      </c>
      <c r="Q900" s="34">
        <f t="shared" si="844"/>
        <v>0.10139759967406119</v>
      </c>
      <c r="R900" s="34">
        <f t="shared" si="845"/>
        <v>0.10557850861522405</v>
      </c>
      <c r="S900" s="34">
        <f t="shared" si="846"/>
        <v>0.10993180822076642</v>
      </c>
      <c r="T900" s="34">
        <f t="shared" si="847"/>
        <v>0.1144646066438634</v>
      </c>
      <c r="U900" s="34">
        <f t="shared" si="848"/>
        <v>0.11918430512688817</v>
      </c>
      <c r="V900" s="34">
        <f t="shared" si="849"/>
        <v>0.12409861008630589</v>
      </c>
      <c r="W900" s="35">
        <f t="shared" si="850"/>
        <v>8.9557384038972704E-2</v>
      </c>
      <c r="X900" s="36">
        <f t="shared" si="851"/>
        <v>9.1385085754053783E-2</v>
      </c>
      <c r="Y900" s="36">
        <f t="shared" si="852"/>
        <v>0.11967688863048775</v>
      </c>
      <c r="Z900" s="2" t="s">
        <v>85</v>
      </c>
      <c r="AA900" s="9" t="s">
        <v>187</v>
      </c>
      <c r="AB900" s="1" t="s">
        <v>13</v>
      </c>
      <c r="AC900" s="30" t="s">
        <v>254</v>
      </c>
    </row>
    <row r="901" spans="1:29" customFormat="1" ht="25.5" hidden="1">
      <c r="A901" t="s">
        <v>319</v>
      </c>
      <c r="B901" s="10" t="str">
        <f t="shared" ca="1" si="853"/>
        <v>Мальдивы</v>
      </c>
      <c r="C901" s="2" t="s">
        <v>5</v>
      </c>
      <c r="D901" s="15" t="s">
        <v>6</v>
      </c>
      <c r="E901" s="10" t="str">
        <f t="shared" ca="1" si="854"/>
        <v xml:space="preserve">N Здравоохранение и социальная работа </v>
      </c>
      <c r="F901" s="22">
        <v>3.630500980037783</v>
      </c>
      <c r="G901" s="22">
        <v>3.7045928367732479</v>
      </c>
      <c r="H901" s="22">
        <v>3.7801967722175998</v>
      </c>
      <c r="I901" s="22">
        <v>3.8573436451199998</v>
      </c>
      <c r="J901" s="22">
        <v>3.936064944</v>
      </c>
      <c r="K901" s="22">
        <v>4.0163928000000002</v>
      </c>
      <c r="L901" s="22">
        <v>4.0983600000000004</v>
      </c>
      <c r="M901" s="23">
        <v>4.1820000000000004</v>
      </c>
      <c r="N901" s="24">
        <v>4.1820000000000004</v>
      </c>
      <c r="O901" s="24">
        <v>4.0983600000000004</v>
      </c>
      <c r="P901" s="34">
        <f t="shared" si="843"/>
        <v>4.2954291109899102E-2</v>
      </c>
      <c r="Q901" s="34">
        <f t="shared" si="844"/>
        <v>4.2954291109899095E-2</v>
      </c>
      <c r="R901" s="34">
        <f t="shared" si="845"/>
        <v>4.4725417648791232E-2</v>
      </c>
      <c r="S901" s="34">
        <f t="shared" si="846"/>
        <v>4.6569572728853849E-2</v>
      </c>
      <c r="T901" s="34">
        <f t="shared" si="847"/>
        <v>4.848976752275494E-2</v>
      </c>
      <c r="U901" s="34">
        <f t="shared" si="848"/>
        <v>5.0489137362302108E-2</v>
      </c>
      <c r="V901" s="34">
        <f t="shared" si="849"/>
        <v>5.2570946857873918E-2</v>
      </c>
      <c r="W901" s="35">
        <f t="shared" si="850"/>
        <v>3.7938510945196909E-2</v>
      </c>
      <c r="X901" s="36">
        <f t="shared" si="851"/>
        <v>3.8712766270609093E-2</v>
      </c>
      <c r="Y901" s="36">
        <f t="shared" si="852"/>
        <v>5.0697806751691638E-2</v>
      </c>
      <c r="Z901" s="2" t="s">
        <v>85</v>
      </c>
      <c r="AA901" s="9" t="s">
        <v>187</v>
      </c>
      <c r="AB901" s="1" t="s">
        <v>14</v>
      </c>
      <c r="AC901" s="30" t="s">
        <v>255</v>
      </c>
    </row>
    <row r="902" spans="1:29" customFormat="1" ht="30" hidden="1">
      <c r="A902" t="s">
        <v>319</v>
      </c>
      <c r="B902" s="10" t="str">
        <f t="shared" ca="1" si="853"/>
        <v>Мальдивы</v>
      </c>
      <c r="C902" s="2" t="s">
        <v>5</v>
      </c>
      <c r="D902" s="15" t="s">
        <v>6</v>
      </c>
      <c r="E902" s="10" t="str">
        <f t="shared" ca="1" si="854"/>
        <v>O Прочие виды коммунальных, социальных и личных услуг</v>
      </c>
      <c r="F902" s="22">
        <v>2.8196717319853466</v>
      </c>
      <c r="G902" s="22">
        <v>2.877216053046272</v>
      </c>
      <c r="H902" s="22">
        <v>2.9359347480064</v>
      </c>
      <c r="I902" s="22">
        <v>2.99585178368</v>
      </c>
      <c r="J902" s="22">
        <v>3.0569916159999999</v>
      </c>
      <c r="K902" s="22">
        <v>3.1193792</v>
      </c>
      <c r="L902" s="22">
        <v>3.1830400000000001</v>
      </c>
      <c r="M902" s="23">
        <v>3.2480000000000002</v>
      </c>
      <c r="N902" s="24">
        <v>3.2480000000000002</v>
      </c>
      <c r="O902" s="24">
        <v>3.1830400000000001</v>
      </c>
      <c r="P902" s="34">
        <f t="shared" si="843"/>
        <v>3.3360960670720301E-2</v>
      </c>
      <c r="Q902" s="34">
        <f t="shared" si="844"/>
        <v>3.3360960670720294E-2</v>
      </c>
      <c r="R902" s="34">
        <f t="shared" si="845"/>
        <v>3.4736527145689602E-2</v>
      </c>
      <c r="S902" s="34">
        <f t="shared" si="846"/>
        <v>3.6168812105049575E-2</v>
      </c>
      <c r="T902" s="34">
        <f t="shared" si="847"/>
        <v>3.7660154211838368E-2</v>
      </c>
      <c r="U902" s="34">
        <f t="shared" si="848"/>
        <v>3.9212988558765483E-2</v>
      </c>
      <c r="V902" s="34">
        <f t="shared" si="849"/>
        <v>4.0829850644278923E-2</v>
      </c>
      <c r="W902" s="35">
        <f t="shared" si="850"/>
        <v>2.9465395396939157E-2</v>
      </c>
      <c r="X902" s="36">
        <f t="shared" si="851"/>
        <v>3.0066729996876693E-2</v>
      </c>
      <c r="Y902" s="36">
        <f t="shared" si="852"/>
        <v>3.9375054119917367E-2</v>
      </c>
      <c r="Z902" s="2" t="s">
        <v>85</v>
      </c>
      <c r="AA902" s="9" t="s">
        <v>187</v>
      </c>
      <c r="AB902" s="33" t="s">
        <v>266</v>
      </c>
      <c r="AC902" s="33" t="s">
        <v>315</v>
      </c>
    </row>
    <row r="903" spans="1:29" customFormat="1" ht="31.5" hidden="1">
      <c r="A903" t="s">
        <v>319</v>
      </c>
      <c r="B903" s="10" t="str">
        <f t="shared" ca="1" si="853"/>
        <v>Мальдивы</v>
      </c>
      <c r="C903" s="2" t="s">
        <v>5</v>
      </c>
      <c r="D903" s="15" t="s">
        <v>6</v>
      </c>
      <c r="E903" s="10" t="str">
        <f t="shared" ca="1" si="854"/>
        <v>Q Экс-территориальные организации и органы</v>
      </c>
      <c r="F903" s="22">
        <v>0.18751511518129152</v>
      </c>
      <c r="G903" s="22">
        <v>0.19134195426662401</v>
      </c>
      <c r="H903" s="22">
        <v>0.1952468921088</v>
      </c>
      <c r="I903" s="22">
        <v>0.19923152256000001</v>
      </c>
      <c r="J903" s="22">
        <v>0.20329747200000001</v>
      </c>
      <c r="K903" s="22">
        <v>0.2074464</v>
      </c>
      <c r="L903" s="22">
        <v>0.21168000000000001</v>
      </c>
      <c r="M903" s="23">
        <v>0.216</v>
      </c>
      <c r="N903" s="24">
        <v>0.216</v>
      </c>
      <c r="O903" s="24">
        <v>0.21168000000000001</v>
      </c>
      <c r="P903" s="34">
        <f t="shared" si="843"/>
        <v>2.2185860544567683E-3</v>
      </c>
      <c r="Q903" s="34">
        <f t="shared" si="844"/>
        <v>2.2185860544567683E-3</v>
      </c>
      <c r="R903" s="34">
        <f t="shared" si="845"/>
        <v>2.3100646131369936E-3</v>
      </c>
      <c r="S903" s="34">
        <f t="shared" si="846"/>
        <v>2.4053150907298979E-3</v>
      </c>
      <c r="T903" s="34">
        <f t="shared" si="847"/>
        <v>2.5044930140877735E-3</v>
      </c>
      <c r="U903" s="34">
        <f t="shared" si="848"/>
        <v>2.6077603228735662E-3</v>
      </c>
      <c r="V903" s="34">
        <f t="shared" si="849"/>
        <v>2.7152856339791405E-3</v>
      </c>
      <c r="W903" s="35">
        <f t="shared" si="850"/>
        <v>1.9595213687619638E-3</v>
      </c>
      <c r="X903" s="36">
        <f t="shared" si="851"/>
        <v>1.9995116007775139E-3</v>
      </c>
      <c r="Y903" s="36">
        <f t="shared" si="852"/>
        <v>2.6185380818664261E-3</v>
      </c>
      <c r="Z903" s="2" t="s">
        <v>85</v>
      </c>
      <c r="AA903" s="9" t="s">
        <v>187</v>
      </c>
      <c r="AB903" s="1" t="s">
        <v>264</v>
      </c>
      <c r="AC903" s="1" t="s">
        <v>316</v>
      </c>
    </row>
    <row r="904" spans="1:29" customFormat="1" ht="31.5" hidden="1">
      <c r="A904" t="s">
        <v>319</v>
      </c>
      <c r="B904" s="10" t="str">
        <f t="shared" ca="1" si="853"/>
        <v>Мальдивы</v>
      </c>
      <c r="C904" s="2" t="s">
        <v>5</v>
      </c>
      <c r="D904" s="15" t="s">
        <v>6</v>
      </c>
      <c r="E904" s="10" t="str">
        <f t="shared" ca="1" si="854"/>
        <v>X Не классифируемое по экономической деятельности</v>
      </c>
      <c r="F904" s="22">
        <v>14.52458</v>
      </c>
      <c r="G904" s="23">
        <v>14.821</v>
      </c>
      <c r="H904" s="24">
        <v>14.52458</v>
      </c>
      <c r="I904" s="24">
        <v>14.495530840000001</v>
      </c>
      <c r="J904" s="24">
        <v>14.495530840000001</v>
      </c>
      <c r="K904" s="24">
        <v>14.495530840000001</v>
      </c>
      <c r="L904" s="24">
        <v>14.350575531600001</v>
      </c>
      <c r="M904" s="23">
        <v>4.7460000000000004</v>
      </c>
      <c r="N904" s="24">
        <v>4.7934600000000005</v>
      </c>
      <c r="O904" s="24">
        <v>4.6975908000000004</v>
      </c>
      <c r="P904" s="34">
        <f t="shared" si="843"/>
        <v>0.17184764334164299</v>
      </c>
      <c r="Q904" s="35">
        <f t="shared" si="844"/>
        <v>0.17184764334164299</v>
      </c>
      <c r="R904" s="36">
        <f t="shared" si="845"/>
        <v>0.17184764334164299</v>
      </c>
      <c r="S904" s="36">
        <f t="shared" si="846"/>
        <v>0.17500402862750994</v>
      </c>
      <c r="T904" s="36">
        <f t="shared" si="847"/>
        <v>0.17857553941582643</v>
      </c>
      <c r="U904" s="36">
        <f t="shared" si="848"/>
        <v>0.18221993817941473</v>
      </c>
      <c r="V904" s="36">
        <f t="shared" si="849"/>
        <v>0.18407932530369447</v>
      </c>
      <c r="W904" s="35">
        <f t="shared" si="850"/>
        <v>4.3055038963630929E-2</v>
      </c>
      <c r="X904" s="36">
        <f t="shared" si="851"/>
        <v>4.4373050360476778E-2</v>
      </c>
      <c r="Y904" s="36">
        <f t="shared" si="852"/>
        <v>5.8110451638441848E-2</v>
      </c>
      <c r="Z904" s="2" t="s">
        <v>85</v>
      </c>
      <c r="AA904" s="9" t="s">
        <v>187</v>
      </c>
      <c r="AB904" s="1" t="s">
        <v>265</v>
      </c>
      <c r="AC904" s="1" t="s">
        <v>317</v>
      </c>
    </row>
    <row r="905" spans="1:29" ht="15.75" hidden="1">
      <c r="A905" t="s">
        <v>319</v>
      </c>
      <c r="B905" s="10" t="str">
        <f t="shared" ca="1" si="853"/>
        <v>Мали</v>
      </c>
      <c r="C905" s="10" t="s">
        <v>18</v>
      </c>
      <c r="D905" s="21" t="s">
        <v>6</v>
      </c>
      <c r="E905" s="10" t="str">
        <f t="shared" ca="1" si="854"/>
        <v xml:space="preserve">Итого </v>
      </c>
      <c r="F905" s="22">
        <v>2143.0154250534397</v>
      </c>
      <c r="G905" s="22">
        <v>2186.7504337279997</v>
      </c>
      <c r="H905" s="22">
        <v>2231.3779935999996</v>
      </c>
      <c r="I905" s="22">
        <v>2276.9163199999998</v>
      </c>
      <c r="J905" s="22">
        <v>2323.384</v>
      </c>
      <c r="K905" s="23">
        <v>2370.8000000000002</v>
      </c>
      <c r="L905" s="24">
        <v>2323.384</v>
      </c>
      <c r="M905" s="24">
        <v>2276.9163199999998</v>
      </c>
      <c r="N905" s="24">
        <v>2231.3779935999996</v>
      </c>
      <c r="O905" s="24">
        <v>2186.7504337279997</v>
      </c>
      <c r="P905" s="34">
        <f t="shared" ref="P905:Y905" si="855">F905/F$905</f>
        <v>1</v>
      </c>
      <c r="Q905" s="34">
        <f t="shared" si="855"/>
        <v>1</v>
      </c>
      <c r="R905" s="34">
        <f t="shared" si="855"/>
        <v>1</v>
      </c>
      <c r="S905" s="34">
        <f t="shared" si="855"/>
        <v>1</v>
      </c>
      <c r="T905" s="34">
        <f t="shared" si="855"/>
        <v>1</v>
      </c>
      <c r="U905" s="35">
        <f t="shared" si="855"/>
        <v>1</v>
      </c>
      <c r="V905" s="36">
        <f t="shared" si="855"/>
        <v>1</v>
      </c>
      <c r="W905" s="36">
        <f t="shared" si="855"/>
        <v>1</v>
      </c>
      <c r="X905" s="36">
        <f t="shared" si="855"/>
        <v>1</v>
      </c>
      <c r="Y905" s="36">
        <f t="shared" si="855"/>
        <v>1</v>
      </c>
      <c r="Z905" s="10" t="s">
        <v>86</v>
      </c>
      <c r="AA905" s="9" t="s">
        <v>188</v>
      </c>
      <c r="AB905" s="5" t="s">
        <v>262</v>
      </c>
      <c r="AC905" s="30" t="s">
        <v>260</v>
      </c>
    </row>
    <row r="906" spans="1:29" customFormat="1" ht="31.5" hidden="1">
      <c r="A906" t="s">
        <v>319</v>
      </c>
      <c r="B906" s="10" t="str">
        <f t="shared" ca="1" si="853"/>
        <v>Мали</v>
      </c>
      <c r="C906" s="16" t="s">
        <v>18</v>
      </c>
      <c r="D906" s="15" t="s">
        <v>6</v>
      </c>
      <c r="E906" s="10" t="str">
        <f t="shared" ca="1" si="854"/>
        <v>E Электро-, газо- и водоснабжение</v>
      </c>
      <c r="F906" s="22">
        <v>4.6099960636799988</v>
      </c>
      <c r="G906" s="22">
        <v>4.7040776159999993</v>
      </c>
      <c r="H906" s="22">
        <v>4.800079199999999</v>
      </c>
      <c r="I906" s="22">
        <v>4.8980399999999991</v>
      </c>
      <c r="J906" s="22">
        <v>4.9979999999999993</v>
      </c>
      <c r="K906" s="23">
        <v>5.0999999999999996</v>
      </c>
      <c r="L906" s="24">
        <v>5.0489999999999995</v>
      </c>
      <c r="M906" s="24">
        <v>5.0540489999999991</v>
      </c>
      <c r="N906" s="24">
        <v>5.0540489999999991</v>
      </c>
      <c r="O906" s="24">
        <v>4.9529680199999992</v>
      </c>
      <c r="P906" s="34">
        <f t="shared" ref="P906:P916" si="856">F906/F$905</f>
        <v>2.1511725999662557E-3</v>
      </c>
      <c r="Q906" s="34">
        <f t="shared" ref="Q906:Q916" si="857">G906/G$905</f>
        <v>2.1511725999662562E-3</v>
      </c>
      <c r="R906" s="34">
        <f t="shared" ref="R906:R916" si="858">H906/H$905</f>
        <v>2.1511725999662562E-3</v>
      </c>
      <c r="S906" s="34">
        <f t="shared" ref="S906:S916" si="859">I906/I$905</f>
        <v>2.1511725999662557E-3</v>
      </c>
      <c r="T906" s="34">
        <f t="shared" ref="T906:T916" si="860">J906/J$905</f>
        <v>2.1511725999662557E-3</v>
      </c>
      <c r="U906" s="35">
        <f t="shared" ref="U906:U916" si="861">K906/K$905</f>
        <v>2.1511725999662557E-3</v>
      </c>
      <c r="V906" s="36">
        <f t="shared" ref="V906:V916" si="862">L906/L$905</f>
        <v>2.1731233407822383E-3</v>
      </c>
      <c r="W906" s="36">
        <f t="shared" ref="W906:W916" si="863">M906/M$905</f>
        <v>2.2196902695132861E-3</v>
      </c>
      <c r="X906" s="36">
        <f t="shared" ref="X906:X916" si="864">N906/N$905</f>
        <v>2.264990070931925E-3</v>
      </c>
      <c r="Y906" s="36">
        <f t="shared" ref="Y906:Y916" si="865">O906/O$905</f>
        <v>2.2649900709319245E-3</v>
      </c>
      <c r="Z906" s="16" t="s">
        <v>86</v>
      </c>
      <c r="AA906" s="9" t="s">
        <v>188</v>
      </c>
      <c r="AB906" s="1" t="s">
        <v>263</v>
      </c>
      <c r="AC906" s="1" t="s">
        <v>314</v>
      </c>
    </row>
    <row r="907" spans="1:29" customFormat="1" ht="63" hidden="1">
      <c r="A907" t="s">
        <v>319</v>
      </c>
      <c r="B907" s="10" t="str">
        <f t="shared" ca="1" si="853"/>
        <v>Мали</v>
      </c>
      <c r="C907" s="9" t="s">
        <v>18</v>
      </c>
      <c r="D907" s="15" t="s">
        <v>6</v>
      </c>
      <c r="E907" s="10" t="str">
        <f t="shared" ca="1" si="854"/>
        <v xml:space="preserve">G Оптовая и розничная торговля; ремонт автомашин, мотоцивлов и продукция домохозяйств  </v>
      </c>
      <c r="F907" s="22">
        <v>603.90948434207996</v>
      </c>
      <c r="G907" s="22">
        <v>616.23416769599999</v>
      </c>
      <c r="H907" s="22">
        <v>628.81037519999995</v>
      </c>
      <c r="I907" s="22">
        <v>641.64323999999999</v>
      </c>
      <c r="J907" s="22">
        <v>654.73800000000006</v>
      </c>
      <c r="K907" s="23">
        <v>668.1</v>
      </c>
      <c r="L907" s="24">
        <v>661.41899999999998</v>
      </c>
      <c r="M907" s="24">
        <v>662.08041899999989</v>
      </c>
      <c r="N907" s="24">
        <v>662.08041899999989</v>
      </c>
      <c r="O907" s="24">
        <v>648.83881061999989</v>
      </c>
      <c r="P907" s="34">
        <f t="shared" si="856"/>
        <v>0.28180361059557957</v>
      </c>
      <c r="Q907" s="34">
        <f t="shared" si="857"/>
        <v>0.28180361059557957</v>
      </c>
      <c r="R907" s="34">
        <f t="shared" si="858"/>
        <v>0.28180361059557957</v>
      </c>
      <c r="S907" s="34">
        <f t="shared" si="859"/>
        <v>0.28180361059557957</v>
      </c>
      <c r="T907" s="34">
        <f t="shared" si="860"/>
        <v>0.28180361059557957</v>
      </c>
      <c r="U907" s="35">
        <f t="shared" si="861"/>
        <v>0.28180361059557951</v>
      </c>
      <c r="V907" s="36">
        <f t="shared" si="862"/>
        <v>0.2846791576424732</v>
      </c>
      <c r="W907" s="36">
        <f t="shared" si="863"/>
        <v>0.29077942530624046</v>
      </c>
      <c r="X907" s="36">
        <f t="shared" si="864"/>
        <v>0.29671369929208213</v>
      </c>
      <c r="Y907" s="36">
        <f t="shared" si="865"/>
        <v>0.29671369929208213</v>
      </c>
      <c r="Z907" s="9" t="s">
        <v>86</v>
      </c>
      <c r="AA907" s="9" t="s">
        <v>188</v>
      </c>
      <c r="AB907" s="1" t="s">
        <v>7</v>
      </c>
      <c r="AC907" s="30" t="s">
        <v>244</v>
      </c>
    </row>
    <row r="908" spans="1:29" customFormat="1" ht="15.75" hidden="1">
      <c r="A908" t="s">
        <v>319</v>
      </c>
      <c r="B908" s="10" t="str">
        <f t="shared" ca="1" si="853"/>
        <v>Мали</v>
      </c>
      <c r="C908" s="2" t="s">
        <v>18</v>
      </c>
      <c r="D908" s="15" t="s">
        <v>6</v>
      </c>
      <c r="E908" s="10" t="str">
        <f t="shared" ca="1" si="854"/>
        <v>H Отели и рестораны</v>
      </c>
      <c r="F908" s="22">
        <v>6.8697980556799987</v>
      </c>
      <c r="G908" s="22">
        <v>7.0099980159999991</v>
      </c>
      <c r="H908" s="22">
        <v>7.1530591999999995</v>
      </c>
      <c r="I908" s="22">
        <v>7.2990399999999998</v>
      </c>
      <c r="J908" s="22">
        <v>7.4479999999999995</v>
      </c>
      <c r="K908" s="23">
        <v>7.6</v>
      </c>
      <c r="L908" s="24">
        <v>7.524</v>
      </c>
      <c r="M908" s="24">
        <v>7.5315239999999992</v>
      </c>
      <c r="N908" s="24">
        <v>7.5315239999999992</v>
      </c>
      <c r="O908" s="24">
        <v>7.380893519999999</v>
      </c>
      <c r="P908" s="34">
        <f t="shared" si="856"/>
        <v>3.2056689724987344E-3</v>
      </c>
      <c r="Q908" s="34">
        <f t="shared" si="857"/>
        <v>3.2056689724987344E-3</v>
      </c>
      <c r="R908" s="34">
        <f t="shared" si="858"/>
        <v>3.2056689724987348E-3</v>
      </c>
      <c r="S908" s="34">
        <f t="shared" si="859"/>
        <v>3.2056689724987348E-3</v>
      </c>
      <c r="T908" s="34">
        <f t="shared" si="860"/>
        <v>3.2056689724987344E-3</v>
      </c>
      <c r="U908" s="35">
        <f t="shared" si="861"/>
        <v>3.2056689724987344E-3</v>
      </c>
      <c r="V908" s="36">
        <f t="shared" si="862"/>
        <v>3.2383798803813746E-3</v>
      </c>
      <c r="W908" s="36">
        <f t="shared" si="863"/>
        <v>3.3077737349609757E-3</v>
      </c>
      <c r="X908" s="36">
        <f t="shared" si="864"/>
        <v>3.3752793213887508E-3</v>
      </c>
      <c r="Y908" s="36">
        <f t="shared" si="865"/>
        <v>3.3752793213887508E-3</v>
      </c>
      <c r="Z908" s="2" t="s">
        <v>86</v>
      </c>
      <c r="AA908" s="9" t="s">
        <v>188</v>
      </c>
      <c r="AB908" s="1" t="s">
        <v>8</v>
      </c>
      <c r="AC908" s="30" t="s">
        <v>245</v>
      </c>
    </row>
    <row r="909" spans="1:29" customFormat="1" ht="31.5" hidden="1">
      <c r="A909" t="s">
        <v>319</v>
      </c>
      <c r="B909" s="10" t="str">
        <f t="shared" ca="1" si="853"/>
        <v>Мали</v>
      </c>
      <c r="C909" s="2" t="s">
        <v>18</v>
      </c>
      <c r="D909" s="15" t="s">
        <v>6</v>
      </c>
      <c r="E909" s="10" t="str">
        <f t="shared" ca="1" si="854"/>
        <v xml:space="preserve">I Транспорт, складское хозяйство и связь </v>
      </c>
      <c r="F909" s="22">
        <v>49.986820063039985</v>
      </c>
      <c r="G909" s="22">
        <v>51.006959247999987</v>
      </c>
      <c r="H909" s="22">
        <v>52.047917599999991</v>
      </c>
      <c r="I909" s="22">
        <v>53.110119999999995</v>
      </c>
      <c r="J909" s="22">
        <v>54.193999999999996</v>
      </c>
      <c r="K909" s="23">
        <v>55.3</v>
      </c>
      <c r="L909" s="24">
        <v>54.747</v>
      </c>
      <c r="M909" s="24">
        <v>54.801746999999992</v>
      </c>
      <c r="N909" s="24">
        <v>54.801746999999992</v>
      </c>
      <c r="O909" s="24">
        <v>53.705712059999989</v>
      </c>
      <c r="P909" s="34">
        <f t="shared" si="856"/>
        <v>2.3325459760418422E-2</v>
      </c>
      <c r="Q909" s="34">
        <f t="shared" si="857"/>
        <v>2.3325459760418422E-2</v>
      </c>
      <c r="R909" s="34">
        <f t="shared" si="858"/>
        <v>2.3325459760418422E-2</v>
      </c>
      <c r="S909" s="34">
        <f t="shared" si="859"/>
        <v>2.3325459760418422E-2</v>
      </c>
      <c r="T909" s="34">
        <f t="shared" si="860"/>
        <v>2.3325459760418422E-2</v>
      </c>
      <c r="U909" s="35">
        <f t="shared" si="861"/>
        <v>2.3325459760418422E-2</v>
      </c>
      <c r="V909" s="36">
        <f t="shared" si="862"/>
        <v>2.3563474655932899E-2</v>
      </c>
      <c r="W909" s="36">
        <f t="shared" si="863"/>
        <v>2.4068406255702886E-2</v>
      </c>
      <c r="X909" s="36">
        <f t="shared" si="864"/>
        <v>2.4559598220104988E-2</v>
      </c>
      <c r="Y909" s="36">
        <f t="shared" si="865"/>
        <v>2.4559598220104985E-2</v>
      </c>
      <c r="Z909" s="2" t="s">
        <v>86</v>
      </c>
      <c r="AA909" s="9" t="s">
        <v>188</v>
      </c>
      <c r="AB909" s="1" t="s">
        <v>9</v>
      </c>
      <c r="AC909" s="30" t="s">
        <v>258</v>
      </c>
    </row>
    <row r="910" spans="1:29" customFormat="1" ht="15.75" hidden="1">
      <c r="A910" t="s">
        <v>319</v>
      </c>
      <c r="B910" s="10" t="str">
        <f t="shared" ca="1" si="853"/>
        <v>Мали</v>
      </c>
      <c r="C910" s="2" t="s">
        <v>18</v>
      </c>
      <c r="D910" s="15" t="s">
        <v>6</v>
      </c>
      <c r="E910" s="10" t="str">
        <f t="shared" ca="1" si="854"/>
        <v xml:space="preserve">J Финансовое посредничество </v>
      </c>
      <c r="F910" s="22">
        <v>3.97725150592</v>
      </c>
      <c r="G910" s="22">
        <v>4.058419904</v>
      </c>
      <c r="H910" s="22">
        <v>4.1412447999999999</v>
      </c>
      <c r="I910" s="22">
        <v>4.2257600000000002</v>
      </c>
      <c r="J910" s="22">
        <v>4.3120000000000003</v>
      </c>
      <c r="K910" s="23">
        <v>4.4000000000000004</v>
      </c>
      <c r="L910" s="24">
        <v>4.3559999999999999</v>
      </c>
      <c r="M910" s="24">
        <v>4.3603559999999995</v>
      </c>
      <c r="N910" s="24">
        <v>4.3603559999999995</v>
      </c>
      <c r="O910" s="24">
        <v>4.273148879999999</v>
      </c>
      <c r="P910" s="34">
        <f t="shared" si="856"/>
        <v>1.8559136156571625E-3</v>
      </c>
      <c r="Q910" s="34">
        <f t="shared" si="857"/>
        <v>1.8559136156571625E-3</v>
      </c>
      <c r="R910" s="34">
        <f t="shared" si="858"/>
        <v>1.8559136156571625E-3</v>
      </c>
      <c r="S910" s="34">
        <f t="shared" si="859"/>
        <v>1.8559136156571625E-3</v>
      </c>
      <c r="T910" s="34">
        <f t="shared" si="860"/>
        <v>1.8559136156571622E-3</v>
      </c>
      <c r="U910" s="35">
        <f t="shared" si="861"/>
        <v>1.8559136156571622E-3</v>
      </c>
      <c r="V910" s="36">
        <f t="shared" si="862"/>
        <v>1.8748515096944801E-3</v>
      </c>
      <c r="W910" s="36">
        <f t="shared" si="863"/>
        <v>1.9150268991879331E-3</v>
      </c>
      <c r="X910" s="36">
        <f t="shared" si="864"/>
        <v>1.9541090808040135E-3</v>
      </c>
      <c r="Y910" s="36">
        <f t="shared" si="865"/>
        <v>1.9541090808040135E-3</v>
      </c>
      <c r="Z910" s="2" t="s">
        <v>86</v>
      </c>
      <c r="AA910" s="9" t="s">
        <v>188</v>
      </c>
      <c r="AB910" s="1" t="s">
        <v>10</v>
      </c>
      <c r="AC910" s="30" t="s">
        <v>259</v>
      </c>
    </row>
    <row r="911" spans="1:29" customFormat="1" ht="31.5" hidden="1">
      <c r="A911" t="s">
        <v>319</v>
      </c>
      <c r="B911" s="10" t="str">
        <f t="shared" ca="1" si="853"/>
        <v>Мали</v>
      </c>
      <c r="C911" s="2" t="s">
        <v>18</v>
      </c>
      <c r="D911" s="15" t="s">
        <v>6</v>
      </c>
      <c r="E911" s="10" t="str">
        <f t="shared" ca="1" si="854"/>
        <v xml:space="preserve">K Недвижимость, аренда и деловая активность </v>
      </c>
      <c r="F911" s="22">
        <v>3.6156831871999993</v>
      </c>
      <c r="G911" s="22">
        <v>3.6894726399999995</v>
      </c>
      <c r="H911" s="22">
        <v>3.7647679999999997</v>
      </c>
      <c r="I911" s="22">
        <v>3.8415999999999997</v>
      </c>
      <c r="J911" s="22">
        <v>3.92</v>
      </c>
      <c r="K911" s="23">
        <v>4</v>
      </c>
      <c r="L911" s="24">
        <v>3.96</v>
      </c>
      <c r="M911" s="24">
        <v>3.9639599999999997</v>
      </c>
      <c r="N911" s="24">
        <v>3.9639599999999997</v>
      </c>
      <c r="O911" s="24">
        <v>3.8846807999999995</v>
      </c>
      <c r="P911" s="34">
        <f t="shared" si="856"/>
        <v>1.6871941960519654E-3</v>
      </c>
      <c r="Q911" s="34">
        <f t="shared" si="857"/>
        <v>1.6871941960519656E-3</v>
      </c>
      <c r="R911" s="34">
        <f t="shared" si="858"/>
        <v>1.6871941960519656E-3</v>
      </c>
      <c r="S911" s="34">
        <f t="shared" si="859"/>
        <v>1.6871941960519656E-3</v>
      </c>
      <c r="T911" s="34">
        <f t="shared" si="860"/>
        <v>1.6871941960519656E-3</v>
      </c>
      <c r="U911" s="35">
        <f t="shared" si="861"/>
        <v>1.6871941960519654E-3</v>
      </c>
      <c r="V911" s="36">
        <f t="shared" si="862"/>
        <v>1.7044104633586184E-3</v>
      </c>
      <c r="W911" s="36">
        <f t="shared" si="863"/>
        <v>1.7409335447163029E-3</v>
      </c>
      <c r="X911" s="36">
        <f t="shared" si="864"/>
        <v>1.7764628007309216E-3</v>
      </c>
      <c r="Y911" s="36">
        <f t="shared" si="865"/>
        <v>1.7764628007309214E-3</v>
      </c>
      <c r="Z911" s="2" t="s">
        <v>86</v>
      </c>
      <c r="AA911" s="9" t="s">
        <v>188</v>
      </c>
      <c r="AB911" s="1" t="s">
        <v>11</v>
      </c>
      <c r="AC911" s="30" t="s">
        <v>256</v>
      </c>
    </row>
    <row r="912" spans="1:29" customFormat="1" ht="38.25" hidden="1">
      <c r="A912" t="s">
        <v>319</v>
      </c>
      <c r="B912" s="10" t="str">
        <f t="shared" ca="1" si="853"/>
        <v>Мали</v>
      </c>
      <c r="C912" s="2" t="s">
        <v>18</v>
      </c>
      <c r="D912" s="15" t="s">
        <v>6</v>
      </c>
      <c r="E912" s="10" t="str">
        <f t="shared" ca="1" si="854"/>
        <v xml:space="preserve">L Государственное управление и оборона; обязательное соц.страхование </v>
      </c>
      <c r="F912" s="22">
        <v>36.06643979231999</v>
      </c>
      <c r="G912" s="22">
        <v>36.802489583999993</v>
      </c>
      <c r="H912" s="22">
        <v>37.553560799999993</v>
      </c>
      <c r="I912" s="22">
        <v>38.319959999999995</v>
      </c>
      <c r="J912" s="22">
        <v>39.101999999999997</v>
      </c>
      <c r="K912" s="23">
        <v>39.9</v>
      </c>
      <c r="L912" s="24">
        <v>39.500999999999998</v>
      </c>
      <c r="M912" s="24">
        <v>39.540500999999992</v>
      </c>
      <c r="N912" s="24">
        <v>39.540500999999992</v>
      </c>
      <c r="O912" s="24">
        <v>38.74969097999999</v>
      </c>
      <c r="P912" s="34">
        <f t="shared" si="856"/>
        <v>1.6829762105618356E-2</v>
      </c>
      <c r="Q912" s="34">
        <f t="shared" si="857"/>
        <v>1.6829762105618356E-2</v>
      </c>
      <c r="R912" s="34">
        <f t="shared" si="858"/>
        <v>1.6829762105618356E-2</v>
      </c>
      <c r="S912" s="34">
        <f t="shared" si="859"/>
        <v>1.6829762105618356E-2</v>
      </c>
      <c r="T912" s="34">
        <f t="shared" si="860"/>
        <v>1.6829762105618356E-2</v>
      </c>
      <c r="U912" s="35">
        <f t="shared" si="861"/>
        <v>1.6829762105618356E-2</v>
      </c>
      <c r="V912" s="36">
        <f t="shared" si="862"/>
        <v>1.7001494372002216E-2</v>
      </c>
      <c r="W912" s="36">
        <f t="shared" si="863"/>
        <v>1.7365812108545119E-2</v>
      </c>
      <c r="X912" s="36">
        <f t="shared" si="864"/>
        <v>1.772021643729094E-2</v>
      </c>
      <c r="Y912" s="36">
        <f t="shared" si="865"/>
        <v>1.772021643729094E-2</v>
      </c>
      <c r="Z912" s="2" t="s">
        <v>86</v>
      </c>
      <c r="AA912" s="9" t="s">
        <v>188</v>
      </c>
      <c r="AB912" s="1" t="s">
        <v>12</v>
      </c>
      <c r="AC912" s="30" t="s">
        <v>257</v>
      </c>
    </row>
    <row r="913" spans="1:29" customFormat="1" ht="15.75" hidden="1">
      <c r="A913" t="s">
        <v>319</v>
      </c>
      <c r="B913" s="10" t="str">
        <f t="shared" ca="1" si="853"/>
        <v>Мали</v>
      </c>
      <c r="C913" s="2" t="s">
        <v>18</v>
      </c>
      <c r="D913" s="15" t="s">
        <v>6</v>
      </c>
      <c r="E913" s="10" t="str">
        <f t="shared" ca="1" si="854"/>
        <v xml:space="preserve">M Образование </v>
      </c>
      <c r="F913" s="22">
        <v>48.721330947519988</v>
      </c>
      <c r="G913" s="22">
        <v>49.71564382399999</v>
      </c>
      <c r="H913" s="22">
        <v>50.730248799999991</v>
      </c>
      <c r="I913" s="22">
        <v>51.765559999999994</v>
      </c>
      <c r="J913" s="22">
        <v>52.821999999999996</v>
      </c>
      <c r="K913" s="23">
        <v>53.9</v>
      </c>
      <c r="L913" s="24">
        <v>53.360999999999997</v>
      </c>
      <c r="M913" s="24">
        <v>53.414360999999992</v>
      </c>
      <c r="N913" s="24">
        <v>53.414360999999992</v>
      </c>
      <c r="O913" s="24">
        <v>52.34607377999999</v>
      </c>
      <c r="P913" s="34">
        <f t="shared" si="856"/>
        <v>2.2734941791800235E-2</v>
      </c>
      <c r="Q913" s="34">
        <f t="shared" si="857"/>
        <v>2.2734941791800235E-2</v>
      </c>
      <c r="R913" s="34">
        <f t="shared" si="858"/>
        <v>2.2734941791800235E-2</v>
      </c>
      <c r="S913" s="34">
        <f t="shared" si="859"/>
        <v>2.2734941791800235E-2</v>
      </c>
      <c r="T913" s="34">
        <f t="shared" si="860"/>
        <v>2.2734941791800235E-2</v>
      </c>
      <c r="U913" s="35">
        <f t="shared" si="861"/>
        <v>2.2734941791800235E-2</v>
      </c>
      <c r="V913" s="36">
        <f t="shared" si="862"/>
        <v>2.2966930993757378E-2</v>
      </c>
      <c r="W913" s="36">
        <f t="shared" si="863"/>
        <v>2.3459079515052182E-2</v>
      </c>
      <c r="X913" s="36">
        <f t="shared" si="864"/>
        <v>2.3937836239849165E-2</v>
      </c>
      <c r="Y913" s="36">
        <f t="shared" si="865"/>
        <v>2.3937836239849165E-2</v>
      </c>
      <c r="Z913" s="2" t="s">
        <v>86</v>
      </c>
      <c r="AA913" s="9" t="s">
        <v>188</v>
      </c>
      <c r="AB913" s="1" t="s">
        <v>13</v>
      </c>
      <c r="AC913" s="30" t="s">
        <v>254</v>
      </c>
    </row>
    <row r="914" spans="1:29" customFormat="1" ht="25.5" hidden="1">
      <c r="A914" t="s">
        <v>319</v>
      </c>
      <c r="B914" s="10" t="str">
        <f t="shared" ca="1" si="853"/>
        <v>Мали</v>
      </c>
      <c r="C914" s="2" t="s">
        <v>18</v>
      </c>
      <c r="D914" s="15" t="s">
        <v>6</v>
      </c>
      <c r="E914" s="10" t="str">
        <f t="shared" ca="1" si="854"/>
        <v xml:space="preserve">N Здравоохранение и социальная работа </v>
      </c>
      <c r="F914" s="22">
        <v>18.891944653119999</v>
      </c>
      <c r="G914" s="22">
        <v>19.277494544</v>
      </c>
      <c r="H914" s="22">
        <v>19.6709128</v>
      </c>
      <c r="I914" s="22">
        <v>20.07236</v>
      </c>
      <c r="J914" s="22">
        <v>20.481999999999999</v>
      </c>
      <c r="K914" s="23">
        <v>20.9</v>
      </c>
      <c r="L914" s="24">
        <v>20.690999999999999</v>
      </c>
      <c r="M914" s="24">
        <v>20.711690999999998</v>
      </c>
      <c r="N914" s="24">
        <v>20.711690999999998</v>
      </c>
      <c r="O914" s="24">
        <v>20.297457179999999</v>
      </c>
      <c r="P914" s="34">
        <f t="shared" si="856"/>
        <v>8.8155896743715208E-3</v>
      </c>
      <c r="Q914" s="34">
        <f t="shared" si="857"/>
        <v>8.8155896743715208E-3</v>
      </c>
      <c r="R914" s="34">
        <f t="shared" si="858"/>
        <v>8.8155896743715208E-3</v>
      </c>
      <c r="S914" s="34">
        <f t="shared" si="859"/>
        <v>8.8155896743715208E-3</v>
      </c>
      <c r="T914" s="34">
        <f t="shared" si="860"/>
        <v>8.8155896743715191E-3</v>
      </c>
      <c r="U914" s="35">
        <f t="shared" si="861"/>
        <v>8.8155896743715191E-3</v>
      </c>
      <c r="V914" s="36">
        <f t="shared" si="862"/>
        <v>8.9055446710487804E-3</v>
      </c>
      <c r="W914" s="36">
        <f t="shared" si="863"/>
        <v>9.0963777711426837E-3</v>
      </c>
      <c r="X914" s="36">
        <f t="shared" si="864"/>
        <v>9.2820181338190647E-3</v>
      </c>
      <c r="Y914" s="36">
        <f t="shared" si="865"/>
        <v>9.2820181338190647E-3</v>
      </c>
      <c r="Z914" s="2" t="s">
        <v>86</v>
      </c>
      <c r="AA914" s="9" t="s">
        <v>188</v>
      </c>
      <c r="AB914" s="1" t="s">
        <v>14</v>
      </c>
      <c r="AC914" s="30" t="s">
        <v>255</v>
      </c>
    </row>
    <row r="915" spans="1:29" customFormat="1" ht="30" hidden="1">
      <c r="A915" t="s">
        <v>319</v>
      </c>
      <c r="B915" s="10" t="str">
        <f t="shared" ca="1" si="853"/>
        <v>Мали</v>
      </c>
      <c r="C915" s="2" t="s">
        <v>18</v>
      </c>
      <c r="D915" s="15" t="s">
        <v>6</v>
      </c>
      <c r="E915" s="10" t="str">
        <f t="shared" ca="1" si="854"/>
        <v>O Прочие виды коммунальных, социальных и личных услуг</v>
      </c>
      <c r="F915" s="22">
        <v>31.908404127039997</v>
      </c>
      <c r="G915" s="22">
        <v>32.559596047999996</v>
      </c>
      <c r="H915" s="22">
        <v>33.224077599999994</v>
      </c>
      <c r="I915" s="22">
        <v>33.902119999999996</v>
      </c>
      <c r="J915" s="22">
        <v>34.593999999999994</v>
      </c>
      <c r="K915" s="23">
        <v>35.299999999999997</v>
      </c>
      <c r="L915" s="24">
        <v>34.946999999999996</v>
      </c>
      <c r="M915" s="24">
        <v>34.981946999999991</v>
      </c>
      <c r="N915" s="24">
        <v>34.981946999999991</v>
      </c>
      <c r="O915" s="24">
        <v>34.282308059999991</v>
      </c>
      <c r="P915" s="34">
        <f t="shared" si="856"/>
        <v>1.4889488780158597E-2</v>
      </c>
      <c r="Q915" s="34">
        <f t="shared" si="857"/>
        <v>1.4889488780158597E-2</v>
      </c>
      <c r="R915" s="34">
        <f t="shared" si="858"/>
        <v>1.4889488780158597E-2</v>
      </c>
      <c r="S915" s="34">
        <f t="shared" si="859"/>
        <v>1.4889488780158597E-2</v>
      </c>
      <c r="T915" s="34">
        <f t="shared" si="860"/>
        <v>1.4889488780158593E-2</v>
      </c>
      <c r="U915" s="35">
        <f t="shared" si="861"/>
        <v>1.4889488780158593E-2</v>
      </c>
      <c r="V915" s="36">
        <f t="shared" si="862"/>
        <v>1.5041422339139805E-2</v>
      </c>
      <c r="W915" s="36">
        <f t="shared" si="863"/>
        <v>1.5363738532121371E-2</v>
      </c>
      <c r="X915" s="36">
        <f t="shared" si="864"/>
        <v>1.5677284216450382E-2</v>
      </c>
      <c r="Y915" s="36">
        <f t="shared" si="865"/>
        <v>1.5677284216450378E-2</v>
      </c>
      <c r="Z915" s="2" t="s">
        <v>86</v>
      </c>
      <c r="AA915" s="9" t="s">
        <v>188</v>
      </c>
      <c r="AB915" s="33" t="s">
        <v>266</v>
      </c>
      <c r="AC915" s="33" t="s">
        <v>315</v>
      </c>
    </row>
    <row r="916" spans="1:29" customFormat="1" ht="31.5" hidden="1">
      <c r="A916" t="s">
        <v>319</v>
      </c>
      <c r="B916" s="10" t="str">
        <f t="shared" ca="1" si="853"/>
        <v>Мали</v>
      </c>
      <c r="C916" s="2" t="s">
        <v>18</v>
      </c>
      <c r="D916" s="15" t="s">
        <v>6</v>
      </c>
      <c r="E916" s="10" t="str">
        <f t="shared" ca="1" si="854"/>
        <v>Q Экс-территориальные организации и органы</v>
      </c>
      <c r="F916" s="22">
        <v>0.81352871711999997</v>
      </c>
      <c r="G916" s="22">
        <v>0.83013134399999999</v>
      </c>
      <c r="H916" s="22">
        <v>0.84707279999999996</v>
      </c>
      <c r="I916" s="22">
        <v>0.86436000000000002</v>
      </c>
      <c r="J916" s="22">
        <v>0.88200000000000001</v>
      </c>
      <c r="K916" s="23">
        <v>0.9</v>
      </c>
      <c r="L916" s="24">
        <v>0.89100000000000001</v>
      </c>
      <c r="M916" s="24">
        <v>0.89189099999999988</v>
      </c>
      <c r="N916" s="24">
        <v>0.89189099999999988</v>
      </c>
      <c r="O916" s="24">
        <v>0.87405317999999987</v>
      </c>
      <c r="P916" s="34">
        <f t="shared" si="856"/>
        <v>3.796186941116923E-4</v>
      </c>
      <c r="Q916" s="34">
        <f t="shared" si="857"/>
        <v>3.796186941116923E-4</v>
      </c>
      <c r="R916" s="34">
        <f t="shared" si="858"/>
        <v>3.796186941116923E-4</v>
      </c>
      <c r="S916" s="34">
        <f t="shared" si="859"/>
        <v>3.796186941116923E-4</v>
      </c>
      <c r="T916" s="34">
        <f t="shared" si="860"/>
        <v>3.7961869411169225E-4</v>
      </c>
      <c r="U916" s="35">
        <f t="shared" si="861"/>
        <v>3.7961869411169225E-4</v>
      </c>
      <c r="V916" s="36">
        <f t="shared" si="862"/>
        <v>3.8349235425568911E-4</v>
      </c>
      <c r="W916" s="36">
        <f t="shared" si="863"/>
        <v>3.9171004756116814E-4</v>
      </c>
      <c r="X916" s="36">
        <f t="shared" si="864"/>
        <v>3.997041301644573E-4</v>
      </c>
      <c r="Y916" s="36">
        <f t="shared" si="865"/>
        <v>3.997041301644573E-4</v>
      </c>
      <c r="Z916" s="2" t="s">
        <v>86</v>
      </c>
      <c r="AA916" s="9" t="s">
        <v>188</v>
      </c>
      <c r="AB916" s="1" t="s">
        <v>264</v>
      </c>
      <c r="AC916" s="1" t="s">
        <v>316</v>
      </c>
    </row>
    <row r="917" spans="1:29" ht="15.75" hidden="1">
      <c r="A917" t="s">
        <v>321</v>
      </c>
      <c r="B917" s="10" t="str">
        <f t="shared" ca="1" si="853"/>
        <v>Мальта</v>
      </c>
      <c r="C917" s="10" t="s">
        <v>18</v>
      </c>
      <c r="D917" s="25" t="s">
        <v>6</v>
      </c>
      <c r="E917" s="10" t="str">
        <f t="shared" ca="1" si="854"/>
        <v xml:space="preserve">Итого </v>
      </c>
      <c r="F917" s="22">
        <v>142.29599999999999</v>
      </c>
      <c r="G917" s="23">
        <v>145.19999999999999</v>
      </c>
      <c r="H917" s="23">
        <v>145.6</v>
      </c>
      <c r="I917" s="23">
        <v>148.4</v>
      </c>
      <c r="J917" s="23">
        <v>147</v>
      </c>
      <c r="K917" s="23">
        <v>148.6</v>
      </c>
      <c r="L917" s="23">
        <v>148.5</v>
      </c>
      <c r="M917" s="23">
        <v>152.5</v>
      </c>
      <c r="N917" s="23">
        <v>155.5</v>
      </c>
      <c r="O917" s="23">
        <v>161</v>
      </c>
      <c r="P917" s="34">
        <f t="shared" ref="P917:Y917" si="866">F917/F$917</f>
        <v>1</v>
      </c>
      <c r="Q917" s="35">
        <f t="shared" si="866"/>
        <v>1</v>
      </c>
      <c r="R917" s="35">
        <f t="shared" si="866"/>
        <v>1</v>
      </c>
      <c r="S917" s="35">
        <f t="shared" si="866"/>
        <v>1</v>
      </c>
      <c r="T917" s="35">
        <f t="shared" si="866"/>
        <v>1</v>
      </c>
      <c r="U917" s="35">
        <f t="shared" si="866"/>
        <v>1</v>
      </c>
      <c r="V917" s="35">
        <f t="shared" si="866"/>
        <v>1</v>
      </c>
      <c r="W917" s="35">
        <f t="shared" si="866"/>
        <v>1</v>
      </c>
      <c r="X917" s="35">
        <f t="shared" si="866"/>
        <v>1</v>
      </c>
      <c r="Y917" s="35">
        <f t="shared" si="866"/>
        <v>1</v>
      </c>
      <c r="Z917" s="10" t="s">
        <v>87</v>
      </c>
      <c r="AA917" s="9" t="s">
        <v>189</v>
      </c>
      <c r="AB917" s="5" t="s">
        <v>262</v>
      </c>
      <c r="AC917" s="30" t="s">
        <v>260</v>
      </c>
    </row>
    <row r="918" spans="1:29" ht="31.5" hidden="1">
      <c r="A918" t="s">
        <v>321</v>
      </c>
      <c r="B918" s="10" t="str">
        <f t="shared" ca="1" si="853"/>
        <v>Мальта</v>
      </c>
      <c r="C918" s="43" t="s">
        <v>18</v>
      </c>
      <c r="D918" s="25" t="s">
        <v>6</v>
      </c>
      <c r="E918" s="10" t="str">
        <f t="shared" ca="1" si="854"/>
        <v>E Электро-, газо- и водоснабжение</v>
      </c>
      <c r="F918" s="22">
        <v>3.234</v>
      </c>
      <c r="G918" s="23">
        <v>3.3</v>
      </c>
      <c r="H918" s="23">
        <v>3.1</v>
      </c>
      <c r="I918" s="23">
        <v>3.7</v>
      </c>
      <c r="J918" s="23">
        <v>4.0999999999999996</v>
      </c>
      <c r="K918" s="23">
        <v>3.2</v>
      </c>
      <c r="L918" s="23">
        <v>2.8</v>
      </c>
      <c r="M918" s="23">
        <v>3.4</v>
      </c>
      <c r="N918" s="23">
        <v>3.1</v>
      </c>
      <c r="O918" s="23">
        <v>3.7</v>
      </c>
      <c r="P918" s="34">
        <f t="shared" ref="P918:P928" si="867">F918/F$917</f>
        <v>2.2727272727272728E-2</v>
      </c>
      <c r="Q918" s="35">
        <f t="shared" ref="Q918:Q928" si="868">G918/G$917</f>
        <v>2.2727272727272728E-2</v>
      </c>
      <c r="R918" s="35">
        <f t="shared" ref="R918:R928" si="869">H918/H$917</f>
        <v>2.1291208791208792E-2</v>
      </c>
      <c r="S918" s="35">
        <f t="shared" ref="S918:S928" si="870">I918/I$917</f>
        <v>2.4932614555256066E-2</v>
      </c>
      <c r="T918" s="35">
        <f t="shared" ref="T918:T928" si="871">J918/J$917</f>
        <v>2.7891156462585033E-2</v>
      </c>
      <c r="U918" s="35">
        <f t="shared" ref="U918:U928" si="872">K918/K$917</f>
        <v>2.1534320323014809E-2</v>
      </c>
      <c r="V918" s="35">
        <f t="shared" ref="V918:V928" si="873">L918/L$917</f>
        <v>1.8855218855218854E-2</v>
      </c>
      <c r="W918" s="35">
        <f t="shared" ref="W918:W928" si="874">M918/M$917</f>
        <v>2.2295081967213113E-2</v>
      </c>
      <c r="X918" s="35">
        <f t="shared" ref="X918:X928" si="875">N918/N$917</f>
        <v>1.9935691318327974E-2</v>
      </c>
      <c r="Y918" s="35">
        <f t="shared" ref="Y918:Y928" si="876">O918/O$917</f>
        <v>2.2981366459627329E-2</v>
      </c>
      <c r="Z918" s="43" t="s">
        <v>87</v>
      </c>
      <c r="AA918" s="6" t="s">
        <v>189</v>
      </c>
      <c r="AB918" s="5" t="s">
        <v>263</v>
      </c>
      <c r="AC918" s="5" t="s">
        <v>314</v>
      </c>
    </row>
    <row r="919" spans="1:29" ht="63" hidden="1">
      <c r="A919" t="s">
        <v>321</v>
      </c>
      <c r="B919" s="10" t="str">
        <f t="shared" ca="1" si="853"/>
        <v>Мальта</v>
      </c>
      <c r="C919" s="6" t="s">
        <v>18</v>
      </c>
      <c r="D919" s="25" t="s">
        <v>6</v>
      </c>
      <c r="E919" s="10" t="str">
        <f t="shared" ca="1" si="854"/>
        <v xml:space="preserve">G Оптовая и розничная торговля; ремонт автомашин, мотоцивлов и продукция домохозяйств  </v>
      </c>
      <c r="F919" s="22">
        <v>20.188000000000002</v>
      </c>
      <c r="G919" s="23">
        <v>20.6</v>
      </c>
      <c r="H919" s="23">
        <v>20.7</v>
      </c>
      <c r="I919" s="23">
        <v>20.8</v>
      </c>
      <c r="J919" s="23">
        <v>22.2</v>
      </c>
      <c r="K919" s="23">
        <v>22.2</v>
      </c>
      <c r="L919" s="23">
        <v>21.3</v>
      </c>
      <c r="M919" s="23">
        <v>23.8</v>
      </c>
      <c r="N919" s="23">
        <v>24.6</v>
      </c>
      <c r="O919" s="23">
        <v>25</v>
      </c>
      <c r="P919" s="34">
        <f t="shared" si="867"/>
        <v>0.14187327823691462</v>
      </c>
      <c r="Q919" s="35">
        <f t="shared" si="868"/>
        <v>0.14187327823691462</v>
      </c>
      <c r="R919" s="35">
        <f t="shared" si="869"/>
        <v>0.14217032967032966</v>
      </c>
      <c r="S919" s="35">
        <f t="shared" si="870"/>
        <v>0.14016172506738545</v>
      </c>
      <c r="T919" s="35">
        <f t="shared" si="871"/>
        <v>0.15102040816326531</v>
      </c>
      <c r="U919" s="35">
        <f t="shared" si="872"/>
        <v>0.14939434724091522</v>
      </c>
      <c r="V919" s="35">
        <f t="shared" si="873"/>
        <v>0.14343434343434344</v>
      </c>
      <c r="W919" s="35">
        <f t="shared" si="874"/>
        <v>0.15606557377049179</v>
      </c>
      <c r="X919" s="35">
        <f t="shared" si="875"/>
        <v>0.15819935691318329</v>
      </c>
      <c r="Y919" s="35">
        <f t="shared" si="876"/>
        <v>0.15527950310559005</v>
      </c>
      <c r="Z919" s="6" t="s">
        <v>87</v>
      </c>
      <c r="AA919" s="6" t="s">
        <v>189</v>
      </c>
      <c r="AB919" s="5" t="s">
        <v>7</v>
      </c>
      <c r="AC919" s="30" t="s">
        <v>244</v>
      </c>
    </row>
    <row r="920" spans="1:29" ht="15.75" hidden="1">
      <c r="A920" t="s">
        <v>321</v>
      </c>
      <c r="B920" s="10" t="str">
        <f t="shared" ca="1" si="853"/>
        <v>Мальта</v>
      </c>
      <c r="C920" s="4" t="s">
        <v>18</v>
      </c>
      <c r="D920" s="25" t="s">
        <v>6</v>
      </c>
      <c r="E920" s="10" t="str">
        <f t="shared" ca="1" si="854"/>
        <v>H Отели и рестораны</v>
      </c>
      <c r="F920" s="22">
        <v>10.388</v>
      </c>
      <c r="G920" s="23">
        <v>10.6</v>
      </c>
      <c r="H920" s="23">
        <v>12.4</v>
      </c>
      <c r="I920" s="23">
        <v>13.1</v>
      </c>
      <c r="J920" s="23">
        <v>11.8</v>
      </c>
      <c r="K920" s="23">
        <v>12.3</v>
      </c>
      <c r="L920" s="23">
        <v>12.3</v>
      </c>
      <c r="M920" s="23">
        <v>11.6</v>
      </c>
      <c r="N920" s="23">
        <v>12.9</v>
      </c>
      <c r="O920" s="23">
        <v>13.3</v>
      </c>
      <c r="P920" s="34">
        <f t="shared" si="867"/>
        <v>7.3002754820936641E-2</v>
      </c>
      <c r="Q920" s="35">
        <f t="shared" si="868"/>
        <v>7.3002754820936641E-2</v>
      </c>
      <c r="R920" s="35">
        <f t="shared" si="869"/>
        <v>8.5164835164835168E-2</v>
      </c>
      <c r="S920" s="35">
        <f t="shared" si="870"/>
        <v>8.8274932614555254E-2</v>
      </c>
      <c r="T920" s="35">
        <f t="shared" si="871"/>
        <v>8.0272108843537415E-2</v>
      </c>
      <c r="U920" s="35">
        <f t="shared" si="872"/>
        <v>8.277254374158817E-2</v>
      </c>
      <c r="V920" s="35">
        <f t="shared" si="873"/>
        <v>8.2828282828282834E-2</v>
      </c>
      <c r="W920" s="35">
        <f t="shared" si="874"/>
        <v>7.6065573770491807E-2</v>
      </c>
      <c r="X920" s="35">
        <f t="shared" si="875"/>
        <v>8.295819935691319E-2</v>
      </c>
      <c r="Y920" s="35">
        <f t="shared" si="876"/>
        <v>8.2608695652173922E-2</v>
      </c>
      <c r="Z920" s="4" t="s">
        <v>87</v>
      </c>
      <c r="AA920" s="6" t="s">
        <v>189</v>
      </c>
      <c r="AB920" s="5" t="s">
        <v>8</v>
      </c>
      <c r="AC920" s="30" t="s">
        <v>245</v>
      </c>
    </row>
    <row r="921" spans="1:29" ht="31.5" hidden="1">
      <c r="A921" t="s">
        <v>321</v>
      </c>
      <c r="B921" s="10" t="str">
        <f t="shared" ca="1" si="853"/>
        <v>Мальта</v>
      </c>
      <c r="C921" s="4" t="s">
        <v>18</v>
      </c>
      <c r="D921" s="25" t="s">
        <v>6</v>
      </c>
      <c r="E921" s="10" t="str">
        <f t="shared" ca="1" si="854"/>
        <v xml:space="preserve">I Транспорт, складское хозяйство и связь </v>
      </c>
      <c r="F921" s="22">
        <v>10.975999999999999</v>
      </c>
      <c r="G921" s="23">
        <v>11.2</v>
      </c>
      <c r="H921" s="23">
        <v>13</v>
      </c>
      <c r="I921" s="23">
        <v>12.8</v>
      </c>
      <c r="J921" s="23">
        <v>11.3</v>
      </c>
      <c r="K921" s="23">
        <v>11.3</v>
      </c>
      <c r="L921" s="23">
        <v>11.5</v>
      </c>
      <c r="M921" s="23">
        <v>11.5</v>
      </c>
      <c r="N921" s="23">
        <v>12</v>
      </c>
      <c r="O921" s="23">
        <v>13</v>
      </c>
      <c r="P921" s="34">
        <f t="shared" si="867"/>
        <v>7.7134986225895319E-2</v>
      </c>
      <c r="Q921" s="35">
        <f t="shared" si="868"/>
        <v>7.7134986225895319E-2</v>
      </c>
      <c r="R921" s="35">
        <f t="shared" si="869"/>
        <v>8.9285714285714288E-2</v>
      </c>
      <c r="S921" s="35">
        <f t="shared" si="870"/>
        <v>8.6253369272237201E-2</v>
      </c>
      <c r="T921" s="35">
        <f t="shared" si="871"/>
        <v>7.6870748299319738E-2</v>
      </c>
      <c r="U921" s="35">
        <f t="shared" si="872"/>
        <v>7.6043068640646042E-2</v>
      </c>
      <c r="V921" s="35">
        <f t="shared" si="873"/>
        <v>7.7441077441077436E-2</v>
      </c>
      <c r="W921" s="35">
        <f t="shared" si="874"/>
        <v>7.5409836065573776E-2</v>
      </c>
      <c r="X921" s="35">
        <f t="shared" si="875"/>
        <v>7.7170418006430874E-2</v>
      </c>
      <c r="Y921" s="35">
        <f t="shared" si="876"/>
        <v>8.0745341614906832E-2</v>
      </c>
      <c r="Z921" s="4" t="s">
        <v>87</v>
      </c>
      <c r="AA921" s="6" t="s">
        <v>189</v>
      </c>
      <c r="AB921" s="5" t="s">
        <v>9</v>
      </c>
      <c r="AC921" s="30" t="s">
        <v>258</v>
      </c>
    </row>
    <row r="922" spans="1:29" ht="15.75" hidden="1">
      <c r="A922" t="s">
        <v>321</v>
      </c>
      <c r="B922" s="10" t="str">
        <f t="shared" ca="1" si="853"/>
        <v>Мальта</v>
      </c>
      <c r="C922" s="4" t="s">
        <v>18</v>
      </c>
      <c r="D922" s="25" t="s">
        <v>6</v>
      </c>
      <c r="E922" s="10" t="str">
        <f t="shared" ca="1" si="854"/>
        <v xml:space="preserve">J Финансовое посредничество </v>
      </c>
      <c r="F922" s="22">
        <v>5.194</v>
      </c>
      <c r="G922" s="23">
        <v>5.3</v>
      </c>
      <c r="H922" s="23">
        <v>5.4</v>
      </c>
      <c r="I922" s="23">
        <v>5.8</v>
      </c>
      <c r="J922" s="23">
        <v>5.3</v>
      </c>
      <c r="K922" s="23">
        <v>4.4000000000000004</v>
      </c>
      <c r="L922" s="23">
        <v>5.8</v>
      </c>
      <c r="M922" s="23">
        <v>6.4</v>
      </c>
      <c r="N922" s="23">
        <v>6.4</v>
      </c>
      <c r="O922" s="23">
        <v>6.1</v>
      </c>
      <c r="P922" s="34">
        <f t="shared" si="867"/>
        <v>3.6501377410468321E-2</v>
      </c>
      <c r="Q922" s="35">
        <f t="shared" si="868"/>
        <v>3.6501377410468321E-2</v>
      </c>
      <c r="R922" s="35">
        <f t="shared" si="869"/>
        <v>3.7087912087912095E-2</v>
      </c>
      <c r="S922" s="35">
        <f t="shared" si="870"/>
        <v>3.9083557951482474E-2</v>
      </c>
      <c r="T922" s="35">
        <f t="shared" si="871"/>
        <v>3.6054421768707483E-2</v>
      </c>
      <c r="U922" s="35">
        <f t="shared" si="872"/>
        <v>2.960969044414536E-2</v>
      </c>
      <c r="V922" s="35">
        <f t="shared" si="873"/>
        <v>3.9057239057239054E-2</v>
      </c>
      <c r="W922" s="35">
        <f t="shared" si="874"/>
        <v>4.1967213114754098E-2</v>
      </c>
      <c r="X922" s="35">
        <f t="shared" si="875"/>
        <v>4.1157556270096464E-2</v>
      </c>
      <c r="Y922" s="35">
        <f t="shared" si="876"/>
        <v>3.7888198757763975E-2</v>
      </c>
      <c r="Z922" s="4" t="s">
        <v>87</v>
      </c>
      <c r="AA922" s="6" t="s">
        <v>189</v>
      </c>
      <c r="AB922" s="5" t="s">
        <v>10</v>
      </c>
      <c r="AC922" s="30" t="s">
        <v>259</v>
      </c>
    </row>
    <row r="923" spans="1:29" ht="31.5" hidden="1">
      <c r="A923" t="s">
        <v>321</v>
      </c>
      <c r="B923" s="10" t="str">
        <f t="shared" ca="1" si="853"/>
        <v>Мальта</v>
      </c>
      <c r="C923" s="4" t="s">
        <v>18</v>
      </c>
      <c r="D923" s="25" t="s">
        <v>6</v>
      </c>
      <c r="E923" s="10" t="str">
        <f t="shared" ca="1" si="854"/>
        <v xml:space="preserve">K Недвижимость, аренда и деловая активность </v>
      </c>
      <c r="F923" s="22">
        <v>5.88</v>
      </c>
      <c r="G923" s="23">
        <v>6</v>
      </c>
      <c r="H923" s="23">
        <v>5.8</v>
      </c>
      <c r="I923" s="23">
        <v>7.3</v>
      </c>
      <c r="J923" s="23">
        <v>7.3</v>
      </c>
      <c r="K923" s="23">
        <v>7.9</v>
      </c>
      <c r="L923" s="23">
        <v>8</v>
      </c>
      <c r="M923" s="23">
        <v>9.1</v>
      </c>
      <c r="N923" s="23">
        <v>11.5</v>
      </c>
      <c r="O923" s="23">
        <v>11.5</v>
      </c>
      <c r="P923" s="34">
        <f t="shared" si="867"/>
        <v>4.1322314049586778E-2</v>
      </c>
      <c r="Q923" s="35">
        <f t="shared" si="868"/>
        <v>4.1322314049586778E-2</v>
      </c>
      <c r="R923" s="35">
        <f t="shared" si="869"/>
        <v>3.9835164835164832E-2</v>
      </c>
      <c r="S923" s="35">
        <f t="shared" si="870"/>
        <v>4.9191374663072773E-2</v>
      </c>
      <c r="T923" s="35">
        <f t="shared" si="871"/>
        <v>4.9659863945578232E-2</v>
      </c>
      <c r="U923" s="35">
        <f t="shared" si="872"/>
        <v>5.3162853297442803E-2</v>
      </c>
      <c r="V923" s="35">
        <f t="shared" si="873"/>
        <v>5.387205387205387E-2</v>
      </c>
      <c r="W923" s="35">
        <f t="shared" si="874"/>
        <v>5.9672131147540983E-2</v>
      </c>
      <c r="X923" s="35">
        <f t="shared" si="875"/>
        <v>7.3954983922829579E-2</v>
      </c>
      <c r="Y923" s="35">
        <f t="shared" si="876"/>
        <v>7.1428571428571425E-2</v>
      </c>
      <c r="Z923" s="4" t="s">
        <v>87</v>
      </c>
      <c r="AA923" s="6" t="s">
        <v>189</v>
      </c>
      <c r="AB923" s="5" t="s">
        <v>11</v>
      </c>
      <c r="AC923" s="30" t="s">
        <v>256</v>
      </c>
    </row>
    <row r="924" spans="1:29" ht="47.25" hidden="1">
      <c r="A924" t="s">
        <v>321</v>
      </c>
      <c r="B924" s="10" t="str">
        <f t="shared" ca="1" si="853"/>
        <v>Мальта</v>
      </c>
      <c r="C924" s="4" t="s">
        <v>18</v>
      </c>
      <c r="D924" s="25" t="s">
        <v>6</v>
      </c>
      <c r="E924" s="10" t="str">
        <f t="shared" ca="1" si="854"/>
        <v xml:space="preserve">L Государственное управление и оборона; обязательное соц.страхование </v>
      </c>
      <c r="F924" s="22">
        <v>12.25</v>
      </c>
      <c r="G924" s="23">
        <v>12.5</v>
      </c>
      <c r="H924" s="23">
        <v>10.9</v>
      </c>
      <c r="I924" s="23">
        <v>12.5</v>
      </c>
      <c r="J924" s="23">
        <v>13.2</v>
      </c>
      <c r="K924" s="23">
        <v>14.1</v>
      </c>
      <c r="L924" s="23">
        <v>12.5</v>
      </c>
      <c r="M924" s="23">
        <v>14.4</v>
      </c>
      <c r="N924" s="23">
        <v>13.9</v>
      </c>
      <c r="O924" s="23">
        <v>14.3</v>
      </c>
      <c r="P924" s="34">
        <f t="shared" si="867"/>
        <v>8.6088154269972461E-2</v>
      </c>
      <c r="Q924" s="35">
        <f t="shared" si="868"/>
        <v>8.6088154269972461E-2</v>
      </c>
      <c r="R924" s="35">
        <f t="shared" si="869"/>
        <v>7.4862637362637374E-2</v>
      </c>
      <c r="S924" s="35">
        <f t="shared" si="870"/>
        <v>8.4231805929919135E-2</v>
      </c>
      <c r="T924" s="35">
        <f t="shared" si="871"/>
        <v>8.9795918367346933E-2</v>
      </c>
      <c r="U924" s="35">
        <f t="shared" si="872"/>
        <v>9.4885598923283979E-2</v>
      </c>
      <c r="V924" s="35">
        <f t="shared" si="873"/>
        <v>8.4175084175084181E-2</v>
      </c>
      <c r="W924" s="35">
        <f t="shared" si="874"/>
        <v>9.4426229508196721E-2</v>
      </c>
      <c r="X924" s="35">
        <f t="shared" si="875"/>
        <v>8.9389067524115753E-2</v>
      </c>
      <c r="Y924" s="35">
        <f t="shared" si="876"/>
        <v>8.8819875776397522E-2</v>
      </c>
      <c r="Z924" s="4" t="s">
        <v>87</v>
      </c>
      <c r="AA924" s="6" t="s">
        <v>189</v>
      </c>
      <c r="AB924" s="5" t="s">
        <v>12</v>
      </c>
      <c r="AC924" s="30" t="s">
        <v>257</v>
      </c>
    </row>
    <row r="925" spans="1:29" customFormat="1" ht="15.75" hidden="1">
      <c r="A925" t="s">
        <v>321</v>
      </c>
      <c r="B925" s="10" t="str">
        <f t="shared" ca="1" si="853"/>
        <v>Мальта</v>
      </c>
      <c r="C925" s="2" t="s">
        <v>18</v>
      </c>
      <c r="D925" s="18" t="s">
        <v>6</v>
      </c>
      <c r="E925" s="10" t="str">
        <f t="shared" ca="1" si="854"/>
        <v xml:space="preserve">M Образование </v>
      </c>
      <c r="F925" s="22">
        <v>11.564</v>
      </c>
      <c r="G925" s="23">
        <v>11.8</v>
      </c>
      <c r="H925" s="23">
        <v>11</v>
      </c>
      <c r="I925" s="23">
        <v>11.8</v>
      </c>
      <c r="J925" s="23">
        <v>10.8</v>
      </c>
      <c r="K925" s="23">
        <v>12.6</v>
      </c>
      <c r="L925" s="23">
        <v>11.5</v>
      </c>
      <c r="M925" s="23">
        <v>12.3</v>
      </c>
      <c r="N925" s="23">
        <v>12.7</v>
      </c>
      <c r="O925" s="23">
        <v>13.5</v>
      </c>
      <c r="P925" s="34">
        <f t="shared" si="867"/>
        <v>8.1267217630853997E-2</v>
      </c>
      <c r="Q925" s="35">
        <f t="shared" si="868"/>
        <v>8.1267217630854011E-2</v>
      </c>
      <c r="R925" s="35">
        <f t="shared" si="869"/>
        <v>7.5549450549450559E-2</v>
      </c>
      <c r="S925" s="35">
        <f t="shared" si="870"/>
        <v>7.9514824797843664E-2</v>
      </c>
      <c r="T925" s="35">
        <f t="shared" si="871"/>
        <v>7.3469387755102047E-2</v>
      </c>
      <c r="U925" s="35">
        <f t="shared" si="872"/>
        <v>8.47913862718708E-2</v>
      </c>
      <c r="V925" s="35">
        <f t="shared" si="873"/>
        <v>7.7441077441077436E-2</v>
      </c>
      <c r="W925" s="35">
        <f t="shared" si="874"/>
        <v>8.0655737704918032E-2</v>
      </c>
      <c r="X925" s="35">
        <f t="shared" si="875"/>
        <v>8.1672025723472666E-2</v>
      </c>
      <c r="Y925" s="35">
        <f t="shared" si="876"/>
        <v>8.3850931677018639E-2</v>
      </c>
      <c r="Z925" s="2" t="s">
        <v>87</v>
      </c>
      <c r="AA925" s="9" t="s">
        <v>189</v>
      </c>
      <c r="AB925" s="1" t="s">
        <v>13</v>
      </c>
      <c r="AC925" s="30" t="s">
        <v>254</v>
      </c>
    </row>
    <row r="926" spans="1:29" customFormat="1" ht="25.5" hidden="1">
      <c r="A926" t="s">
        <v>321</v>
      </c>
      <c r="B926" s="10" t="str">
        <f t="shared" ca="1" si="853"/>
        <v>Мальта</v>
      </c>
      <c r="C926" s="2" t="s">
        <v>18</v>
      </c>
      <c r="D926" s="18" t="s">
        <v>6</v>
      </c>
      <c r="E926" s="10" t="str">
        <f t="shared" ca="1" si="854"/>
        <v xml:space="preserve">N Здравоохранение и социальная работа </v>
      </c>
      <c r="F926" s="22">
        <v>10.192</v>
      </c>
      <c r="G926" s="23">
        <v>10.4</v>
      </c>
      <c r="H926" s="23">
        <v>10.7</v>
      </c>
      <c r="I926" s="23">
        <v>10.7</v>
      </c>
      <c r="J926" s="23">
        <v>10.5</v>
      </c>
      <c r="K926" s="23">
        <v>11.1</v>
      </c>
      <c r="L926" s="23">
        <v>11.8</v>
      </c>
      <c r="M926" s="23">
        <v>11.6</v>
      </c>
      <c r="N926" s="23">
        <v>11.2</v>
      </c>
      <c r="O926" s="23">
        <v>12.2</v>
      </c>
      <c r="P926" s="34">
        <f t="shared" si="867"/>
        <v>7.1625344352617082E-2</v>
      </c>
      <c r="Q926" s="35">
        <f t="shared" si="868"/>
        <v>7.1625344352617082E-2</v>
      </c>
      <c r="R926" s="35">
        <f t="shared" si="869"/>
        <v>7.3489010989010992E-2</v>
      </c>
      <c r="S926" s="35">
        <f t="shared" si="870"/>
        <v>7.2102425876010776E-2</v>
      </c>
      <c r="T926" s="35">
        <f t="shared" si="871"/>
        <v>7.1428571428571425E-2</v>
      </c>
      <c r="U926" s="35">
        <f t="shared" si="872"/>
        <v>7.4697173620457608E-2</v>
      </c>
      <c r="V926" s="35">
        <f t="shared" si="873"/>
        <v>7.9461279461279469E-2</v>
      </c>
      <c r="W926" s="35">
        <f t="shared" si="874"/>
        <v>7.6065573770491807E-2</v>
      </c>
      <c r="X926" s="35">
        <f t="shared" si="875"/>
        <v>7.2025723472668807E-2</v>
      </c>
      <c r="Y926" s="35">
        <f t="shared" si="876"/>
        <v>7.5776397515527949E-2</v>
      </c>
      <c r="Z926" s="2" t="s">
        <v>87</v>
      </c>
      <c r="AA926" s="9" t="s">
        <v>189</v>
      </c>
      <c r="AB926" s="1" t="s">
        <v>14</v>
      </c>
      <c r="AC926" s="30" t="s">
        <v>255</v>
      </c>
    </row>
    <row r="927" spans="1:29" ht="30" hidden="1">
      <c r="A927" t="s">
        <v>321</v>
      </c>
      <c r="B927" s="10" t="str">
        <f t="shared" ca="1" si="853"/>
        <v>Мальта</v>
      </c>
      <c r="C927" s="4" t="s">
        <v>18</v>
      </c>
      <c r="D927" s="25" t="s">
        <v>6</v>
      </c>
      <c r="E927" s="10" t="str">
        <f t="shared" ca="1" si="854"/>
        <v>O Прочие виды коммунальных, социальных и личных услуг</v>
      </c>
      <c r="F927" s="22">
        <v>5.782</v>
      </c>
      <c r="G927" s="23">
        <v>5.9</v>
      </c>
      <c r="H927" s="23">
        <v>5.4</v>
      </c>
      <c r="I927" s="23">
        <v>5.6</v>
      </c>
      <c r="J927" s="23">
        <v>6.4</v>
      </c>
      <c r="K927" s="23">
        <v>5.5</v>
      </c>
      <c r="L927" s="23">
        <v>6.3</v>
      </c>
      <c r="M927" s="23">
        <v>6</v>
      </c>
      <c r="N927" s="23">
        <v>6.4</v>
      </c>
      <c r="O927" s="23">
        <v>7.5</v>
      </c>
      <c r="P927" s="34">
        <f t="shared" si="867"/>
        <v>4.0633608815426998E-2</v>
      </c>
      <c r="Q927" s="35">
        <f t="shared" si="868"/>
        <v>4.0633608815427005E-2</v>
      </c>
      <c r="R927" s="35">
        <f t="shared" si="869"/>
        <v>3.7087912087912095E-2</v>
      </c>
      <c r="S927" s="35">
        <f t="shared" si="870"/>
        <v>3.7735849056603772E-2</v>
      </c>
      <c r="T927" s="35">
        <f t="shared" si="871"/>
        <v>4.3537414965986398E-2</v>
      </c>
      <c r="U927" s="35">
        <f t="shared" si="872"/>
        <v>3.7012113055181699E-2</v>
      </c>
      <c r="V927" s="35">
        <f t="shared" si="873"/>
        <v>4.242424242424242E-2</v>
      </c>
      <c r="W927" s="35">
        <f t="shared" si="874"/>
        <v>3.9344262295081971E-2</v>
      </c>
      <c r="X927" s="35">
        <f t="shared" si="875"/>
        <v>4.1157556270096464E-2</v>
      </c>
      <c r="Y927" s="35">
        <f t="shared" si="876"/>
        <v>4.6583850931677016E-2</v>
      </c>
      <c r="Z927" s="4" t="s">
        <v>87</v>
      </c>
      <c r="AA927" s="6" t="s">
        <v>189</v>
      </c>
      <c r="AB927" s="49" t="s">
        <v>266</v>
      </c>
      <c r="AC927" s="49" t="s">
        <v>315</v>
      </c>
    </row>
    <row r="928" spans="1:29" customFormat="1" ht="31.5" hidden="1">
      <c r="A928" t="s">
        <v>321</v>
      </c>
      <c r="B928" s="10" t="str">
        <f t="shared" ca="1" si="853"/>
        <v>Мальта</v>
      </c>
      <c r="C928" s="2" t="s">
        <v>18</v>
      </c>
      <c r="D928" s="18" t="s">
        <v>6</v>
      </c>
      <c r="E928" s="10" t="str">
        <f t="shared" ca="1" si="854"/>
        <v>Q Экс-территориальные организации и органы</v>
      </c>
      <c r="F928" s="22">
        <v>0.19600000000000001</v>
      </c>
      <c r="G928" s="23">
        <v>0.2</v>
      </c>
      <c r="H928" s="23">
        <v>0.3</v>
      </c>
      <c r="I928" s="23">
        <v>0</v>
      </c>
      <c r="J928" s="23">
        <v>0</v>
      </c>
      <c r="K928" s="23">
        <v>0</v>
      </c>
      <c r="L928" s="23">
        <v>0</v>
      </c>
      <c r="M928" s="23">
        <v>0</v>
      </c>
      <c r="N928" s="23">
        <v>0</v>
      </c>
      <c r="O928" s="23">
        <v>0.3</v>
      </c>
      <c r="P928" s="34">
        <f t="shared" si="867"/>
        <v>1.3774104683195593E-3</v>
      </c>
      <c r="Q928" s="35">
        <f t="shared" si="868"/>
        <v>1.3774104683195595E-3</v>
      </c>
      <c r="R928" s="35">
        <f t="shared" si="869"/>
        <v>2.0604395604395605E-3</v>
      </c>
      <c r="S928" s="35">
        <f t="shared" si="870"/>
        <v>0</v>
      </c>
      <c r="T928" s="35">
        <f t="shared" si="871"/>
        <v>0</v>
      </c>
      <c r="U928" s="35">
        <f t="shared" si="872"/>
        <v>0</v>
      </c>
      <c r="V928" s="35">
        <f t="shared" si="873"/>
        <v>0</v>
      </c>
      <c r="W928" s="35">
        <f t="shared" si="874"/>
        <v>0</v>
      </c>
      <c r="X928" s="40">
        <f t="shared" si="875"/>
        <v>0</v>
      </c>
      <c r="Y928" s="35">
        <f t="shared" si="876"/>
        <v>1.8633540372670807E-3</v>
      </c>
      <c r="Z928" s="2" t="s">
        <v>87</v>
      </c>
      <c r="AA928" s="9" t="s">
        <v>189</v>
      </c>
      <c r="AB928" s="1" t="s">
        <v>264</v>
      </c>
      <c r="AC928" s="1" t="s">
        <v>316</v>
      </c>
    </row>
    <row r="929" spans="1:29" ht="15.75" hidden="1">
      <c r="A929" t="s">
        <v>319</v>
      </c>
      <c r="B929" s="10" t="str">
        <f t="shared" ca="1" si="853"/>
        <v>Маврикий</v>
      </c>
      <c r="C929" s="10" t="s">
        <v>5</v>
      </c>
      <c r="D929" s="25" t="s">
        <v>6</v>
      </c>
      <c r="E929" s="10" t="str">
        <f t="shared" ca="1" si="854"/>
        <v xml:space="preserve">Итого </v>
      </c>
      <c r="F929" s="22">
        <v>440.20942804159989</v>
      </c>
      <c r="G929" s="22">
        <v>449.19329391999992</v>
      </c>
      <c r="H929" s="22">
        <v>458.36050399999993</v>
      </c>
      <c r="I929" s="22">
        <v>467.71479999999997</v>
      </c>
      <c r="J929" s="22">
        <v>477.26</v>
      </c>
      <c r="K929" s="23">
        <v>487</v>
      </c>
      <c r="L929" s="23">
        <v>490.4</v>
      </c>
      <c r="M929" s="23">
        <v>499.1</v>
      </c>
      <c r="N929" s="26">
        <v>502.1</v>
      </c>
      <c r="O929" s="23">
        <v>519</v>
      </c>
      <c r="P929" s="34">
        <f t="shared" ref="P929:Y929" si="877">F929/F$929</f>
        <v>1</v>
      </c>
      <c r="Q929" s="34">
        <f t="shared" si="877"/>
        <v>1</v>
      </c>
      <c r="R929" s="34">
        <f t="shared" si="877"/>
        <v>1</v>
      </c>
      <c r="S929" s="34">
        <f t="shared" si="877"/>
        <v>1</v>
      </c>
      <c r="T929" s="34">
        <f t="shared" si="877"/>
        <v>1</v>
      </c>
      <c r="U929" s="35">
        <f t="shared" si="877"/>
        <v>1</v>
      </c>
      <c r="V929" s="35">
        <f t="shared" si="877"/>
        <v>1</v>
      </c>
      <c r="W929" s="35">
        <f t="shared" si="877"/>
        <v>1</v>
      </c>
      <c r="X929" s="40">
        <f t="shared" si="877"/>
        <v>1</v>
      </c>
      <c r="Y929" s="35">
        <f t="shared" si="877"/>
        <v>1</v>
      </c>
      <c r="Z929" s="10" t="s">
        <v>88</v>
      </c>
      <c r="AA929" s="9" t="s">
        <v>306</v>
      </c>
      <c r="AB929" s="5" t="s">
        <v>262</v>
      </c>
      <c r="AC929" s="30" t="s">
        <v>260</v>
      </c>
    </row>
    <row r="930" spans="1:29" ht="31.5" hidden="1">
      <c r="A930" t="s">
        <v>319</v>
      </c>
      <c r="B930" s="10" t="str">
        <f t="shared" ca="1" si="853"/>
        <v>Маврикий</v>
      </c>
      <c r="C930" s="43" t="s">
        <v>5</v>
      </c>
      <c r="D930" s="25" t="s">
        <v>6</v>
      </c>
      <c r="E930" s="10" t="str">
        <f t="shared" ca="1" si="854"/>
        <v>E Электро-, газо- и водоснабжение</v>
      </c>
      <c r="F930" s="22">
        <v>3.1637227887999999</v>
      </c>
      <c r="G930" s="22">
        <v>3.2282885599999998</v>
      </c>
      <c r="H930" s="22">
        <v>3.2941719999999997</v>
      </c>
      <c r="I930" s="22">
        <v>3.3613999999999997</v>
      </c>
      <c r="J930" s="22">
        <v>3.4299999999999997</v>
      </c>
      <c r="K930" s="23">
        <v>3.5</v>
      </c>
      <c r="L930" s="23">
        <v>3.8</v>
      </c>
      <c r="M930" s="23">
        <v>3.5</v>
      </c>
      <c r="N930" s="26">
        <v>4.0999999999999996</v>
      </c>
      <c r="O930" s="23">
        <v>3.7</v>
      </c>
      <c r="P930" s="34">
        <f t="shared" ref="P930:P941" si="878">F930/F$929</f>
        <v>7.1868583162217675E-3</v>
      </c>
      <c r="Q930" s="34">
        <f t="shared" ref="Q930:Q941" si="879">G930/G$929</f>
        <v>7.1868583162217666E-3</v>
      </c>
      <c r="R930" s="34">
        <f t="shared" ref="R930:R941" si="880">H930/H$929</f>
        <v>7.1868583162217666E-3</v>
      </c>
      <c r="S930" s="34">
        <f t="shared" ref="S930:S941" si="881">I930/I$929</f>
        <v>7.1868583162217657E-3</v>
      </c>
      <c r="T930" s="34">
        <f t="shared" ref="T930:T941" si="882">J930/J$929</f>
        <v>7.1868583162217657E-3</v>
      </c>
      <c r="U930" s="35">
        <f t="shared" ref="U930:U941" si="883">K930/K$929</f>
        <v>7.1868583162217657E-3</v>
      </c>
      <c r="V930" s="35">
        <f t="shared" ref="V930:V941" si="884">L930/L$929</f>
        <v>7.7487765089722677E-3</v>
      </c>
      <c r="W930" s="35">
        <f t="shared" ref="W930:W941" si="885">M930/M$929</f>
        <v>7.0126227208976155E-3</v>
      </c>
      <c r="X930" s="40">
        <f t="shared" ref="X930:X941" si="886">N930/N$929</f>
        <v>8.1657040430193183E-3</v>
      </c>
      <c r="Y930" s="35">
        <f t="shared" ref="Y930:Y941" si="887">O930/O$929</f>
        <v>7.1290944123314067E-3</v>
      </c>
      <c r="Z930" s="43" t="s">
        <v>88</v>
      </c>
      <c r="AA930" s="6" t="s">
        <v>306</v>
      </c>
      <c r="AB930" s="5" t="s">
        <v>263</v>
      </c>
      <c r="AC930" s="5" t="s">
        <v>314</v>
      </c>
    </row>
    <row r="931" spans="1:29" ht="63" hidden="1">
      <c r="A931" t="s">
        <v>319</v>
      </c>
      <c r="B931" s="10" t="str">
        <f t="shared" ca="1" si="853"/>
        <v>Маврикий</v>
      </c>
      <c r="C931" s="6" t="s">
        <v>5</v>
      </c>
      <c r="D931" s="25" t="s">
        <v>6</v>
      </c>
      <c r="E931" s="10" t="str">
        <f t="shared" ca="1" si="854"/>
        <v xml:space="preserve">G Оптовая и розничная торговля; ремонт автомашин, мотоцивлов и продукция домохозяйств  </v>
      </c>
      <c r="F931" s="22">
        <v>66.257394405439982</v>
      </c>
      <c r="G931" s="22">
        <v>67.609586127999989</v>
      </c>
      <c r="H931" s="22">
        <v>68.989373599999993</v>
      </c>
      <c r="I931" s="22">
        <v>70.397319999999993</v>
      </c>
      <c r="J931" s="22">
        <v>71.833999999999989</v>
      </c>
      <c r="K931" s="23">
        <v>73.3</v>
      </c>
      <c r="L931" s="23">
        <v>68.599999999999994</v>
      </c>
      <c r="M931" s="23">
        <v>69.599999999999994</v>
      </c>
      <c r="N931" s="26">
        <v>71.3</v>
      </c>
      <c r="O931" s="23">
        <v>71.599999999999994</v>
      </c>
      <c r="P931" s="34">
        <f t="shared" si="878"/>
        <v>0.15051334702258726</v>
      </c>
      <c r="Q931" s="34">
        <f t="shared" si="879"/>
        <v>0.15051334702258728</v>
      </c>
      <c r="R931" s="34">
        <f t="shared" si="880"/>
        <v>0.15051334702258728</v>
      </c>
      <c r="S931" s="34">
        <f t="shared" si="881"/>
        <v>0.15051334702258726</v>
      </c>
      <c r="T931" s="34">
        <f t="shared" si="882"/>
        <v>0.15051334702258726</v>
      </c>
      <c r="U931" s="35">
        <f t="shared" si="883"/>
        <v>0.15051334702258726</v>
      </c>
      <c r="V931" s="35">
        <f t="shared" si="884"/>
        <v>0.13988580750407831</v>
      </c>
      <c r="W931" s="35">
        <f t="shared" si="885"/>
        <v>0.13945101182127828</v>
      </c>
      <c r="X931" s="40">
        <f t="shared" si="886"/>
        <v>0.14200358494323839</v>
      </c>
      <c r="Y931" s="35">
        <f t="shared" si="887"/>
        <v>0.13795761078998073</v>
      </c>
      <c r="Z931" s="6" t="s">
        <v>88</v>
      </c>
      <c r="AA931" s="6" t="s">
        <v>306</v>
      </c>
      <c r="AB931" s="5" t="s">
        <v>7</v>
      </c>
      <c r="AC931" s="30" t="s">
        <v>244</v>
      </c>
    </row>
    <row r="932" spans="1:29" ht="15.75" hidden="1">
      <c r="A932" t="s">
        <v>319</v>
      </c>
      <c r="B932" s="10" t="str">
        <f t="shared" ca="1" si="853"/>
        <v>Маврикий</v>
      </c>
      <c r="C932" s="4" t="s">
        <v>5</v>
      </c>
      <c r="D932" s="25" t="s">
        <v>6</v>
      </c>
      <c r="E932" s="10" t="str">
        <f t="shared" ca="1" si="854"/>
        <v>H Отели и рестораны</v>
      </c>
      <c r="F932" s="22">
        <v>24.67703775264</v>
      </c>
      <c r="G932" s="22">
        <v>25.180650768</v>
      </c>
      <c r="H932" s="22">
        <v>25.694541600000001</v>
      </c>
      <c r="I932" s="22">
        <v>26.218920000000001</v>
      </c>
      <c r="J932" s="22">
        <v>26.754000000000001</v>
      </c>
      <c r="K932" s="23">
        <v>27.3</v>
      </c>
      <c r="L932" s="23">
        <v>34.299999999999997</v>
      </c>
      <c r="M932" s="23">
        <v>35.1</v>
      </c>
      <c r="N932" s="26">
        <v>34.799999999999997</v>
      </c>
      <c r="O932" s="23">
        <v>37.1</v>
      </c>
      <c r="P932" s="34">
        <f t="shared" si="878"/>
        <v>5.6057494866529792E-2</v>
      </c>
      <c r="Q932" s="34">
        <f t="shared" si="879"/>
        <v>5.6057494866529785E-2</v>
      </c>
      <c r="R932" s="34">
        <f t="shared" si="880"/>
        <v>5.6057494866529785E-2</v>
      </c>
      <c r="S932" s="34">
        <f t="shared" si="881"/>
        <v>5.6057494866529778E-2</v>
      </c>
      <c r="T932" s="34">
        <f t="shared" si="882"/>
        <v>5.6057494866529778E-2</v>
      </c>
      <c r="U932" s="35">
        <f t="shared" si="883"/>
        <v>5.6057494866529778E-2</v>
      </c>
      <c r="V932" s="35">
        <f t="shared" si="884"/>
        <v>6.9942903752039154E-2</v>
      </c>
      <c r="W932" s="35">
        <f t="shared" si="885"/>
        <v>7.0326587858144662E-2</v>
      </c>
      <c r="X932" s="40">
        <f t="shared" si="886"/>
        <v>6.9308902609042017E-2</v>
      </c>
      <c r="Y932" s="35">
        <f t="shared" si="887"/>
        <v>7.1483622350674375E-2</v>
      </c>
      <c r="Z932" s="4" t="s">
        <v>88</v>
      </c>
      <c r="AA932" s="6" t="s">
        <v>306</v>
      </c>
      <c r="AB932" s="5" t="s">
        <v>8</v>
      </c>
      <c r="AC932" s="30" t="s">
        <v>245</v>
      </c>
    </row>
    <row r="933" spans="1:29" ht="31.5" hidden="1">
      <c r="A933" t="s">
        <v>319</v>
      </c>
      <c r="B933" s="10" t="str">
        <f t="shared" ca="1" si="853"/>
        <v>Маврикий</v>
      </c>
      <c r="C933" s="4" t="s">
        <v>5</v>
      </c>
      <c r="D933" s="25" t="s">
        <v>6</v>
      </c>
      <c r="E933" s="10" t="str">
        <f t="shared" ca="1" si="854"/>
        <v xml:space="preserve">I Транспорт, складское хозяйство и связь </v>
      </c>
      <c r="F933" s="22">
        <v>30.010170453760001</v>
      </c>
      <c r="G933" s="22">
        <v>30.622622912000001</v>
      </c>
      <c r="H933" s="22">
        <v>31.247574400000001</v>
      </c>
      <c r="I933" s="22">
        <v>31.885280000000002</v>
      </c>
      <c r="J933" s="22">
        <v>32.536000000000001</v>
      </c>
      <c r="K933" s="23">
        <v>33.200000000000003</v>
      </c>
      <c r="L933" s="23">
        <v>34.5</v>
      </c>
      <c r="M933" s="23">
        <v>34.9</v>
      </c>
      <c r="N933" s="26">
        <v>35.9</v>
      </c>
      <c r="O933" s="23">
        <v>38.299999999999997</v>
      </c>
      <c r="P933" s="34">
        <f t="shared" si="878"/>
        <v>6.8172484599589342E-2</v>
      </c>
      <c r="Q933" s="34">
        <f t="shared" si="879"/>
        <v>6.8172484599589342E-2</v>
      </c>
      <c r="R933" s="34">
        <f t="shared" si="880"/>
        <v>6.8172484599589328E-2</v>
      </c>
      <c r="S933" s="34">
        <f t="shared" si="881"/>
        <v>6.8172484599589328E-2</v>
      </c>
      <c r="T933" s="34">
        <f t="shared" si="882"/>
        <v>6.8172484599589328E-2</v>
      </c>
      <c r="U933" s="35">
        <f t="shared" si="883"/>
        <v>6.8172484599589328E-2</v>
      </c>
      <c r="V933" s="35">
        <f t="shared" si="884"/>
        <v>7.0350734094616646E-2</v>
      </c>
      <c r="W933" s="35">
        <f t="shared" si="885"/>
        <v>6.9925866559807648E-2</v>
      </c>
      <c r="X933" s="40">
        <f t="shared" si="886"/>
        <v>7.1499701254730125E-2</v>
      </c>
      <c r="Y933" s="35">
        <f t="shared" si="887"/>
        <v>7.3795761078998073E-2</v>
      </c>
      <c r="Z933" s="4" t="s">
        <v>88</v>
      </c>
      <c r="AA933" s="6" t="s">
        <v>306</v>
      </c>
      <c r="AB933" s="5" t="s">
        <v>9</v>
      </c>
      <c r="AC933" s="30" t="s">
        <v>258</v>
      </c>
    </row>
    <row r="934" spans="1:29" ht="15.75" hidden="1">
      <c r="A934" t="s">
        <v>319</v>
      </c>
      <c r="B934" s="10" t="str">
        <f t="shared" ca="1" si="853"/>
        <v>Маврикий</v>
      </c>
      <c r="C934" s="4" t="s">
        <v>5</v>
      </c>
      <c r="D934" s="25" t="s">
        <v>6</v>
      </c>
      <c r="E934" s="10" t="str">
        <f t="shared" ca="1" si="854"/>
        <v xml:space="preserve">J Финансовое посредничество </v>
      </c>
      <c r="F934" s="22">
        <v>8.9488158883200004</v>
      </c>
      <c r="G934" s="22">
        <v>9.131444784000001</v>
      </c>
      <c r="H934" s="22">
        <v>9.3178008000000005</v>
      </c>
      <c r="I934" s="22">
        <v>9.5079600000000006</v>
      </c>
      <c r="J934" s="22">
        <v>9.702</v>
      </c>
      <c r="K934" s="23">
        <v>9.9</v>
      </c>
      <c r="L934" s="23">
        <v>10</v>
      </c>
      <c r="M934" s="23">
        <v>9.9</v>
      </c>
      <c r="N934" s="26">
        <v>10.3</v>
      </c>
      <c r="O934" s="23">
        <v>13.4</v>
      </c>
      <c r="P934" s="34">
        <f t="shared" si="878"/>
        <v>2.0328542094455858E-2</v>
      </c>
      <c r="Q934" s="34">
        <f t="shared" si="879"/>
        <v>2.0328542094455858E-2</v>
      </c>
      <c r="R934" s="34">
        <f t="shared" si="880"/>
        <v>2.0328542094455858E-2</v>
      </c>
      <c r="S934" s="34">
        <f t="shared" si="881"/>
        <v>2.0328542094455854E-2</v>
      </c>
      <c r="T934" s="34">
        <f t="shared" si="882"/>
        <v>2.0328542094455851E-2</v>
      </c>
      <c r="U934" s="35">
        <f t="shared" si="883"/>
        <v>2.0328542094455854E-2</v>
      </c>
      <c r="V934" s="35">
        <f t="shared" si="884"/>
        <v>2.0391517128874388E-2</v>
      </c>
      <c r="W934" s="35">
        <f t="shared" si="885"/>
        <v>1.9835704267681827E-2</v>
      </c>
      <c r="X934" s="40">
        <f t="shared" si="886"/>
        <v>2.0513841864170483E-2</v>
      </c>
      <c r="Y934" s="35">
        <f t="shared" si="887"/>
        <v>2.581888246628131E-2</v>
      </c>
      <c r="Z934" s="4" t="s">
        <v>88</v>
      </c>
      <c r="AA934" s="6" t="s">
        <v>306</v>
      </c>
      <c r="AB934" s="5" t="s">
        <v>10</v>
      </c>
      <c r="AC934" s="30" t="s">
        <v>259</v>
      </c>
    </row>
    <row r="935" spans="1:29" ht="31.5" hidden="1">
      <c r="A935" t="s">
        <v>319</v>
      </c>
      <c r="B935" s="10" t="str">
        <f t="shared" ca="1" si="853"/>
        <v>Маврикий</v>
      </c>
      <c r="C935" s="4" t="s">
        <v>5</v>
      </c>
      <c r="D935" s="25" t="s">
        <v>6</v>
      </c>
      <c r="E935" s="10" t="str">
        <f t="shared" ca="1" si="854"/>
        <v xml:space="preserve">K Недвижимость, аренда и деловая активность </v>
      </c>
      <c r="F935" s="22">
        <v>16.180182262719995</v>
      </c>
      <c r="G935" s="22">
        <v>16.510390063999996</v>
      </c>
      <c r="H935" s="22">
        <v>16.847336799999997</v>
      </c>
      <c r="I935" s="22">
        <v>17.191159999999996</v>
      </c>
      <c r="J935" s="22">
        <v>17.541999999999998</v>
      </c>
      <c r="K935" s="23">
        <v>17.899999999999999</v>
      </c>
      <c r="L935" s="23">
        <v>20.9</v>
      </c>
      <c r="M935" s="23">
        <v>21.7</v>
      </c>
      <c r="N935" s="26">
        <v>21.5</v>
      </c>
      <c r="O935" s="23">
        <v>26.4</v>
      </c>
      <c r="P935" s="34">
        <f t="shared" si="878"/>
        <v>3.6755646817248459E-2</v>
      </c>
      <c r="Q935" s="34">
        <f t="shared" si="879"/>
        <v>3.6755646817248459E-2</v>
      </c>
      <c r="R935" s="34">
        <f t="shared" si="880"/>
        <v>3.6755646817248459E-2</v>
      </c>
      <c r="S935" s="34">
        <f t="shared" si="881"/>
        <v>3.6755646817248452E-2</v>
      </c>
      <c r="T935" s="34">
        <f t="shared" si="882"/>
        <v>3.6755646817248459E-2</v>
      </c>
      <c r="U935" s="35">
        <f t="shared" si="883"/>
        <v>3.6755646817248459E-2</v>
      </c>
      <c r="V935" s="35">
        <f t="shared" si="884"/>
        <v>4.261827079934747E-2</v>
      </c>
      <c r="W935" s="35">
        <f t="shared" si="885"/>
        <v>4.3478260869565216E-2</v>
      </c>
      <c r="X935" s="40">
        <f t="shared" si="886"/>
        <v>4.2820155347540328E-2</v>
      </c>
      <c r="Y935" s="35">
        <f t="shared" si="887"/>
        <v>5.0867052023121383E-2</v>
      </c>
      <c r="Z935" s="4" t="s">
        <v>88</v>
      </c>
      <c r="AA935" s="6" t="s">
        <v>306</v>
      </c>
      <c r="AB935" s="5" t="s">
        <v>11</v>
      </c>
      <c r="AC935" s="30" t="s">
        <v>256</v>
      </c>
    </row>
    <row r="936" spans="1:29" ht="47.25" hidden="1">
      <c r="A936" t="s">
        <v>319</v>
      </c>
      <c r="B936" s="10" t="str">
        <f t="shared" ca="1" si="853"/>
        <v>Маврикий</v>
      </c>
      <c r="C936" s="4" t="s">
        <v>5</v>
      </c>
      <c r="D936" s="25" t="s">
        <v>6</v>
      </c>
      <c r="E936" s="10" t="str">
        <f t="shared" ca="1" si="854"/>
        <v xml:space="preserve">L Государственное управление и оборона; обязательное соц.страхование </v>
      </c>
      <c r="F936" s="22">
        <v>32.5411486848</v>
      </c>
      <c r="G936" s="22">
        <v>33.205253759999998</v>
      </c>
      <c r="H936" s="22">
        <v>33.882911999999997</v>
      </c>
      <c r="I936" s="22">
        <v>34.574399999999997</v>
      </c>
      <c r="J936" s="22">
        <v>35.28</v>
      </c>
      <c r="K936" s="23">
        <v>36</v>
      </c>
      <c r="L936" s="23">
        <v>36.4</v>
      </c>
      <c r="M936" s="23">
        <v>37.9</v>
      </c>
      <c r="N936" s="26">
        <v>34.700000000000003</v>
      </c>
      <c r="O936" s="23">
        <v>34</v>
      </c>
      <c r="P936" s="34">
        <f t="shared" si="878"/>
        <v>7.3921971252566748E-2</v>
      </c>
      <c r="Q936" s="34">
        <f t="shared" si="879"/>
        <v>7.3921971252566748E-2</v>
      </c>
      <c r="R936" s="34">
        <f t="shared" si="880"/>
        <v>7.3921971252566734E-2</v>
      </c>
      <c r="S936" s="34">
        <f t="shared" si="881"/>
        <v>7.3921971252566734E-2</v>
      </c>
      <c r="T936" s="34">
        <f t="shared" si="882"/>
        <v>7.3921971252566734E-2</v>
      </c>
      <c r="U936" s="35">
        <f t="shared" si="883"/>
        <v>7.3921971252566734E-2</v>
      </c>
      <c r="V936" s="35">
        <f t="shared" si="884"/>
        <v>7.4225122349102779E-2</v>
      </c>
      <c r="W936" s="35">
        <f t="shared" si="885"/>
        <v>7.5936686034862741E-2</v>
      </c>
      <c r="X936" s="40">
        <f t="shared" si="886"/>
        <v>6.9109739095797651E-2</v>
      </c>
      <c r="Y936" s="35">
        <f t="shared" si="887"/>
        <v>6.5510597302504817E-2</v>
      </c>
      <c r="Z936" s="4" t="s">
        <v>88</v>
      </c>
      <c r="AA936" s="6" t="s">
        <v>306</v>
      </c>
      <c r="AB936" s="5" t="s">
        <v>12</v>
      </c>
      <c r="AC936" s="30" t="s">
        <v>257</v>
      </c>
    </row>
    <row r="937" spans="1:29" customFormat="1" ht="15.75" hidden="1">
      <c r="A937" t="s">
        <v>319</v>
      </c>
      <c r="B937" s="10" t="str">
        <f t="shared" ca="1" si="853"/>
        <v>Маврикий</v>
      </c>
      <c r="C937" s="2" t="s">
        <v>5</v>
      </c>
      <c r="D937" s="18" t="s">
        <v>6</v>
      </c>
      <c r="E937" s="10" t="str">
        <f t="shared" ca="1" si="854"/>
        <v xml:space="preserve">M Образование </v>
      </c>
      <c r="F937" s="22">
        <v>25.219390230719998</v>
      </c>
      <c r="G937" s="22">
        <v>25.734071663999998</v>
      </c>
      <c r="H937" s="22">
        <v>26.259256799999999</v>
      </c>
      <c r="I937" s="22">
        <v>26.795159999999999</v>
      </c>
      <c r="J937" s="22">
        <v>27.341999999999999</v>
      </c>
      <c r="K937" s="23">
        <v>27.9</v>
      </c>
      <c r="L937" s="23">
        <v>28.3</v>
      </c>
      <c r="M937" s="23">
        <v>28.4</v>
      </c>
      <c r="N937" s="26">
        <v>28.9</v>
      </c>
      <c r="O937" s="23">
        <v>30.1</v>
      </c>
      <c r="P937" s="34">
        <f t="shared" si="878"/>
        <v>5.7289527720739232E-2</v>
      </c>
      <c r="Q937" s="34">
        <f t="shared" si="879"/>
        <v>5.7289527720739225E-2</v>
      </c>
      <c r="R937" s="34">
        <f t="shared" si="880"/>
        <v>5.7289527720739225E-2</v>
      </c>
      <c r="S937" s="34">
        <f t="shared" si="881"/>
        <v>5.7289527720739225E-2</v>
      </c>
      <c r="T937" s="34">
        <f t="shared" si="882"/>
        <v>5.7289527720739218E-2</v>
      </c>
      <c r="U937" s="35">
        <f t="shared" si="883"/>
        <v>5.7289527720739218E-2</v>
      </c>
      <c r="V937" s="35">
        <f t="shared" si="884"/>
        <v>5.7707993474714524E-2</v>
      </c>
      <c r="W937" s="35">
        <f t="shared" si="885"/>
        <v>5.6902424363854932E-2</v>
      </c>
      <c r="X937" s="40">
        <f t="shared" si="886"/>
        <v>5.7558255327623972E-2</v>
      </c>
      <c r="Y937" s="35">
        <f t="shared" si="887"/>
        <v>5.7996146435452797E-2</v>
      </c>
      <c r="Z937" s="2" t="s">
        <v>88</v>
      </c>
      <c r="AA937" s="9" t="s">
        <v>306</v>
      </c>
      <c r="AB937" s="1" t="s">
        <v>13</v>
      </c>
      <c r="AC937" s="30" t="s">
        <v>254</v>
      </c>
    </row>
    <row r="938" spans="1:29" customFormat="1" ht="25.5" hidden="1">
      <c r="A938" t="s">
        <v>319</v>
      </c>
      <c r="B938" s="10" t="str">
        <f t="shared" ca="1" si="853"/>
        <v>Маврикий</v>
      </c>
      <c r="C938" s="2" t="s">
        <v>5</v>
      </c>
      <c r="D938" s="18" t="s">
        <v>6</v>
      </c>
      <c r="E938" s="10" t="str">
        <f t="shared" ca="1" si="854"/>
        <v xml:space="preserve">N Здравоохранение и социальная работа </v>
      </c>
      <c r="F938" s="22">
        <v>13.829988191039998</v>
      </c>
      <c r="G938" s="22">
        <v>14.112232847999998</v>
      </c>
      <c r="H938" s="22">
        <v>14.400237599999999</v>
      </c>
      <c r="I938" s="22">
        <v>14.69412</v>
      </c>
      <c r="J938" s="22">
        <v>14.994</v>
      </c>
      <c r="K938" s="23">
        <v>15.3</v>
      </c>
      <c r="L938" s="23">
        <v>16.2</v>
      </c>
      <c r="M938" s="23">
        <v>15.8</v>
      </c>
      <c r="N938" s="26">
        <v>18.100000000000001</v>
      </c>
      <c r="O938" s="23">
        <v>16.600000000000001</v>
      </c>
      <c r="P938" s="34">
        <f t="shared" si="878"/>
        <v>3.1416837782340869E-2</v>
      </c>
      <c r="Q938" s="34">
        <f t="shared" si="879"/>
        <v>3.1416837782340862E-2</v>
      </c>
      <c r="R938" s="34">
        <f t="shared" si="880"/>
        <v>3.1416837782340862E-2</v>
      </c>
      <c r="S938" s="34">
        <f t="shared" si="881"/>
        <v>3.1416837782340862E-2</v>
      </c>
      <c r="T938" s="34">
        <f t="shared" si="882"/>
        <v>3.1416837782340862E-2</v>
      </c>
      <c r="U938" s="35">
        <f t="shared" si="883"/>
        <v>3.1416837782340862E-2</v>
      </c>
      <c r="V938" s="35">
        <f t="shared" si="884"/>
        <v>3.303425774877651E-2</v>
      </c>
      <c r="W938" s="35">
        <f t="shared" si="885"/>
        <v>3.1656982568623523E-2</v>
      </c>
      <c r="X938" s="40">
        <f t="shared" si="886"/>
        <v>3.6048595897231625E-2</v>
      </c>
      <c r="Y938" s="35">
        <f t="shared" si="887"/>
        <v>3.1984585741811178E-2</v>
      </c>
      <c r="Z938" s="2" t="s">
        <v>88</v>
      </c>
      <c r="AA938" s="9" t="s">
        <v>306</v>
      </c>
      <c r="AB938" s="1" t="s">
        <v>14</v>
      </c>
      <c r="AC938" s="30" t="s">
        <v>255</v>
      </c>
    </row>
    <row r="939" spans="1:29" ht="30" hidden="1">
      <c r="A939" t="s">
        <v>319</v>
      </c>
      <c r="B939" s="10" t="str">
        <f t="shared" ca="1" si="853"/>
        <v>Маврикий</v>
      </c>
      <c r="C939" s="4" t="s">
        <v>5</v>
      </c>
      <c r="D939" s="25" t="s">
        <v>6</v>
      </c>
      <c r="E939" s="10" t="str">
        <f t="shared" ca="1" si="854"/>
        <v>O Прочие виды коммунальных, социальных и личных услуг</v>
      </c>
      <c r="F939" s="22">
        <v>13.468419872319998</v>
      </c>
      <c r="G939" s="22">
        <v>13.743285583999999</v>
      </c>
      <c r="H939" s="22">
        <v>14.0237608</v>
      </c>
      <c r="I939" s="22">
        <v>14.30996</v>
      </c>
      <c r="J939" s="22">
        <v>14.602</v>
      </c>
      <c r="K939" s="23">
        <v>14.9</v>
      </c>
      <c r="L939" s="23">
        <v>15.8</v>
      </c>
      <c r="M939" s="23">
        <v>17.2</v>
      </c>
      <c r="N939" s="26">
        <v>16.5</v>
      </c>
      <c r="O939" s="23">
        <v>19.8</v>
      </c>
      <c r="P939" s="34">
        <f t="shared" si="878"/>
        <v>3.0595482546201237E-2</v>
      </c>
      <c r="Q939" s="34">
        <f t="shared" si="879"/>
        <v>3.0595482546201234E-2</v>
      </c>
      <c r="R939" s="34">
        <f t="shared" si="880"/>
        <v>3.0595482546201237E-2</v>
      </c>
      <c r="S939" s="34">
        <f t="shared" si="881"/>
        <v>3.0595482546201234E-2</v>
      </c>
      <c r="T939" s="34">
        <f t="shared" si="882"/>
        <v>3.0595482546201234E-2</v>
      </c>
      <c r="U939" s="35">
        <f t="shared" si="883"/>
        <v>3.0595482546201234E-2</v>
      </c>
      <c r="V939" s="35">
        <f t="shared" si="884"/>
        <v>3.2218597063621533E-2</v>
      </c>
      <c r="W939" s="35">
        <f t="shared" si="885"/>
        <v>3.4462031656982563E-2</v>
      </c>
      <c r="X939" s="40">
        <f t="shared" si="886"/>
        <v>3.2861979685321646E-2</v>
      </c>
      <c r="Y939" s="35">
        <f t="shared" si="887"/>
        <v>3.8150289017341042E-2</v>
      </c>
      <c r="Z939" s="4" t="s">
        <v>88</v>
      </c>
      <c r="AA939" s="6" t="s">
        <v>306</v>
      </c>
      <c r="AB939" s="49" t="s">
        <v>266</v>
      </c>
      <c r="AC939" s="49" t="s">
        <v>315</v>
      </c>
    </row>
    <row r="940" spans="1:29" customFormat="1" ht="31.5" hidden="1">
      <c r="A940" t="s">
        <v>319</v>
      </c>
      <c r="B940" s="10" t="str">
        <f t="shared" ca="1" si="853"/>
        <v>Маврикий</v>
      </c>
      <c r="C940" s="2" t="s">
        <v>5</v>
      </c>
      <c r="D940" s="18" t="s">
        <v>6</v>
      </c>
      <c r="E940" s="10" t="str">
        <f t="shared" ca="1" si="854"/>
        <v>Q Экс-территориальные организации и органы</v>
      </c>
      <c r="F940" s="22">
        <v>0.18078415936</v>
      </c>
      <c r="G940" s="22">
        <v>0.184473632</v>
      </c>
      <c r="H940" s="22">
        <v>0.1882384</v>
      </c>
      <c r="I940" s="22">
        <v>0.19208</v>
      </c>
      <c r="J940" s="22">
        <v>0.19600000000000001</v>
      </c>
      <c r="K940" s="23">
        <v>0.2</v>
      </c>
      <c r="L940" s="23">
        <v>0.2</v>
      </c>
      <c r="M940" s="23">
        <v>0.3</v>
      </c>
      <c r="N940" s="26">
        <v>0.5</v>
      </c>
      <c r="O940" s="23">
        <v>0.3</v>
      </c>
      <c r="P940" s="34">
        <f t="shared" si="878"/>
        <v>4.106776180698153E-4</v>
      </c>
      <c r="Q940" s="34">
        <f t="shared" si="879"/>
        <v>4.1067761806981524E-4</v>
      </c>
      <c r="R940" s="34">
        <f t="shared" si="880"/>
        <v>4.1067761806981524E-4</v>
      </c>
      <c r="S940" s="34">
        <f t="shared" si="881"/>
        <v>4.1067761806981524E-4</v>
      </c>
      <c r="T940" s="34">
        <f t="shared" si="882"/>
        <v>4.1067761806981524E-4</v>
      </c>
      <c r="U940" s="35">
        <f t="shared" si="883"/>
        <v>4.1067761806981524E-4</v>
      </c>
      <c r="V940" s="35">
        <f t="shared" si="884"/>
        <v>4.0783034257748778E-4</v>
      </c>
      <c r="W940" s="35">
        <f t="shared" si="885"/>
        <v>6.0108194750550987E-4</v>
      </c>
      <c r="X940" s="40">
        <f t="shared" si="886"/>
        <v>9.9581756622186819E-4</v>
      </c>
      <c r="Y940" s="35">
        <f t="shared" si="887"/>
        <v>5.7803468208092478E-4</v>
      </c>
      <c r="Z940" s="2" t="s">
        <v>88</v>
      </c>
      <c r="AA940" s="9" t="s">
        <v>306</v>
      </c>
      <c r="AB940" s="1" t="s">
        <v>264</v>
      </c>
      <c r="AC940" s="1" t="s">
        <v>316</v>
      </c>
    </row>
    <row r="941" spans="1:29" customFormat="1" ht="31.5" hidden="1">
      <c r="A941" t="s">
        <v>319</v>
      </c>
      <c r="B941" s="10" t="str">
        <f t="shared" ca="1" si="853"/>
        <v>Маврикий</v>
      </c>
      <c r="C941" s="2" t="s">
        <v>5</v>
      </c>
      <c r="D941" s="18" t="s">
        <v>6</v>
      </c>
      <c r="E941" s="10" t="str">
        <f t="shared" ca="1" si="854"/>
        <v>X Не классифируемое по экономической деятельности</v>
      </c>
      <c r="F941" s="22">
        <v>1.08470495616</v>
      </c>
      <c r="G941" s="22">
        <v>1.106841792</v>
      </c>
      <c r="H941" s="22">
        <v>1.1294303999999999</v>
      </c>
      <c r="I941" s="22">
        <v>1.1524799999999999</v>
      </c>
      <c r="J941" s="22">
        <v>1.1759999999999999</v>
      </c>
      <c r="K941" s="23">
        <v>1.2</v>
      </c>
      <c r="L941" s="23">
        <v>0.6</v>
      </c>
      <c r="M941" s="23">
        <v>1.3</v>
      </c>
      <c r="N941" s="26">
        <v>3</v>
      </c>
      <c r="O941" s="23">
        <v>2.1</v>
      </c>
      <c r="P941" s="34">
        <f t="shared" si="878"/>
        <v>2.4640657084188918E-3</v>
      </c>
      <c r="Q941" s="34">
        <f t="shared" si="879"/>
        <v>2.4640657084188918E-3</v>
      </c>
      <c r="R941" s="34">
        <f t="shared" si="880"/>
        <v>2.4640657084188913E-3</v>
      </c>
      <c r="S941" s="34">
        <f t="shared" si="881"/>
        <v>2.4640657084188913E-3</v>
      </c>
      <c r="T941" s="34">
        <f t="shared" si="882"/>
        <v>2.4640657084188909E-3</v>
      </c>
      <c r="U941" s="35">
        <f t="shared" si="883"/>
        <v>2.4640657084188909E-3</v>
      </c>
      <c r="V941" s="35">
        <f t="shared" si="884"/>
        <v>1.2234910277324634E-3</v>
      </c>
      <c r="W941" s="35">
        <f t="shared" si="885"/>
        <v>2.6046884391905428E-3</v>
      </c>
      <c r="X941" s="40">
        <f t="shared" si="886"/>
        <v>5.9749053973312087E-3</v>
      </c>
      <c r="Y941" s="35">
        <f t="shared" si="887"/>
        <v>4.0462427745664746E-3</v>
      </c>
      <c r="Z941" s="2" t="s">
        <v>88</v>
      </c>
      <c r="AA941" s="9" t="s">
        <v>306</v>
      </c>
      <c r="AB941" s="1" t="s">
        <v>265</v>
      </c>
      <c r="AC941" s="1" t="s">
        <v>317</v>
      </c>
    </row>
    <row r="942" spans="1:29" ht="15.75" hidden="1">
      <c r="A942" t="s">
        <v>319</v>
      </c>
      <c r="B942" s="10" t="str">
        <f t="shared" ca="1" si="853"/>
        <v>Мексика</v>
      </c>
      <c r="C942" s="10" t="s">
        <v>5</v>
      </c>
      <c r="D942" s="25" t="s">
        <v>6</v>
      </c>
      <c r="E942" s="10" t="str">
        <f t="shared" ca="1" si="854"/>
        <v xml:space="preserve">Итого </v>
      </c>
      <c r="F942" s="23">
        <v>37279.9</v>
      </c>
      <c r="G942" s="23">
        <v>38044.5</v>
      </c>
      <c r="H942" s="23">
        <v>38065.800000000003</v>
      </c>
      <c r="I942" s="23">
        <v>38939.699999999997</v>
      </c>
      <c r="J942" s="23">
        <v>39221.5</v>
      </c>
      <c r="K942" s="23">
        <v>40561</v>
      </c>
      <c r="L942" s="23">
        <v>40791.800000000003</v>
      </c>
      <c r="M942" s="23">
        <v>42197.8</v>
      </c>
      <c r="N942" s="23">
        <v>42906.7</v>
      </c>
      <c r="O942" s="23">
        <v>43866.7</v>
      </c>
      <c r="P942" s="35">
        <f t="shared" ref="P942:Y942" si="888">F942/F$942</f>
        <v>1</v>
      </c>
      <c r="Q942" s="35">
        <f t="shared" si="888"/>
        <v>1</v>
      </c>
      <c r="R942" s="35">
        <f t="shared" si="888"/>
        <v>1</v>
      </c>
      <c r="S942" s="35">
        <f t="shared" si="888"/>
        <v>1</v>
      </c>
      <c r="T942" s="35">
        <f t="shared" si="888"/>
        <v>1</v>
      </c>
      <c r="U942" s="35">
        <f t="shared" si="888"/>
        <v>1</v>
      </c>
      <c r="V942" s="35">
        <f t="shared" si="888"/>
        <v>1</v>
      </c>
      <c r="W942" s="35">
        <f t="shared" si="888"/>
        <v>1</v>
      </c>
      <c r="X942" s="35">
        <f t="shared" si="888"/>
        <v>1</v>
      </c>
      <c r="Y942" s="35">
        <f t="shared" si="888"/>
        <v>1</v>
      </c>
      <c r="Z942" s="10" t="s">
        <v>89</v>
      </c>
      <c r="AA942" s="9" t="s">
        <v>190</v>
      </c>
      <c r="AB942" s="5" t="s">
        <v>262</v>
      </c>
      <c r="AC942" s="30" t="s">
        <v>260</v>
      </c>
    </row>
    <row r="943" spans="1:29" ht="31.5" hidden="1">
      <c r="A943" t="s">
        <v>319</v>
      </c>
      <c r="B943" s="10" t="str">
        <f t="shared" ca="1" si="853"/>
        <v>Мексика</v>
      </c>
      <c r="C943" s="43" t="s">
        <v>5</v>
      </c>
      <c r="D943" s="25" t="s">
        <v>6</v>
      </c>
      <c r="E943" s="10" t="str">
        <f t="shared" ca="1" si="854"/>
        <v>E Электро-, газо- и водоснабжение</v>
      </c>
      <c r="F943" s="23">
        <v>189.8</v>
      </c>
      <c r="G943" s="23">
        <v>187.6</v>
      </c>
      <c r="H943" s="23">
        <v>194.9</v>
      </c>
      <c r="I943" s="23">
        <v>195.3</v>
      </c>
      <c r="J943" s="23">
        <v>213.5</v>
      </c>
      <c r="K943" s="23">
        <v>235.3</v>
      </c>
      <c r="L943" s="23">
        <v>186.1</v>
      </c>
      <c r="M943" s="23">
        <v>186.3</v>
      </c>
      <c r="N943" s="23">
        <v>220.4</v>
      </c>
      <c r="O943" s="23">
        <v>206.2</v>
      </c>
      <c r="P943" s="35">
        <f t="shared" ref="P943:P954" si="889">F943/F$942</f>
        <v>5.0912153734317955E-3</v>
      </c>
      <c r="Q943" s="35">
        <f t="shared" ref="Q943:Q954" si="890">G943/G$942</f>
        <v>4.9310675656139523E-3</v>
      </c>
      <c r="R943" s="35">
        <f t="shared" ref="R943:R954" si="891">H943/H$942</f>
        <v>5.1200815430123628E-3</v>
      </c>
      <c r="S943" s="35">
        <f t="shared" ref="S943:S954" si="892">I943/I$942</f>
        <v>5.0154469603001569E-3</v>
      </c>
      <c r="T943" s="35">
        <f t="shared" ref="T943:T954" si="893">J943/J$942</f>
        <v>5.4434430095738305E-3</v>
      </c>
      <c r="U943" s="35">
        <f t="shared" ref="U943:U954" si="894">K943/K$942</f>
        <v>5.8011390251719638E-3</v>
      </c>
      <c r="V943" s="35">
        <f t="shared" ref="V943:V954" si="895">L943/L$942</f>
        <v>4.5621914208247728E-3</v>
      </c>
      <c r="W943" s="35">
        <f t="shared" ref="W943:W954" si="896">M943/M$942</f>
        <v>4.41492210494386E-3</v>
      </c>
      <c r="X943" s="35">
        <f t="shared" ref="X943:X954" si="897">N943/N$942</f>
        <v>5.1367268981301296E-3</v>
      </c>
      <c r="Y943" s="35">
        <f t="shared" ref="Y943:Y954" si="898">O943/O$942</f>
        <v>4.7006043308477734E-3</v>
      </c>
      <c r="Z943" s="43" t="s">
        <v>89</v>
      </c>
      <c r="AA943" s="6" t="s">
        <v>190</v>
      </c>
      <c r="AB943" s="5" t="s">
        <v>263</v>
      </c>
      <c r="AC943" s="5" t="s">
        <v>314</v>
      </c>
    </row>
    <row r="944" spans="1:29" ht="63" hidden="1">
      <c r="A944" t="s">
        <v>319</v>
      </c>
      <c r="B944" s="10" t="str">
        <f t="shared" ca="1" si="853"/>
        <v>Мексика</v>
      </c>
      <c r="C944" s="6" t="s">
        <v>5</v>
      </c>
      <c r="D944" s="25" t="s">
        <v>6</v>
      </c>
      <c r="E944" s="10" t="str">
        <f t="shared" ca="1" si="854"/>
        <v xml:space="preserve">G Оптовая и розничная торговля; ремонт автомашин, мотоцивлов и продукция домохозяйств  </v>
      </c>
      <c r="F944" s="23">
        <v>7971.6</v>
      </c>
      <c r="G944" s="23">
        <v>8342.2999999999993</v>
      </c>
      <c r="H944" s="23">
        <v>8668.2000000000007</v>
      </c>
      <c r="I944" s="23">
        <v>9071.7000000000007</v>
      </c>
      <c r="J944" s="23">
        <v>9198.6</v>
      </c>
      <c r="K944" s="23">
        <v>9719.6</v>
      </c>
      <c r="L944" s="23">
        <v>9332.7999999999993</v>
      </c>
      <c r="M944" s="23">
        <v>9594.9</v>
      </c>
      <c r="N944" s="23">
        <v>9820.7999999999993</v>
      </c>
      <c r="O944" s="23">
        <v>9974.4</v>
      </c>
      <c r="P944" s="35">
        <f t="shared" si="889"/>
        <v>0.21383104568413541</v>
      </c>
      <c r="Q944" s="35">
        <f t="shared" si="890"/>
        <v>0.21927742512058246</v>
      </c>
      <c r="R944" s="35">
        <f t="shared" si="891"/>
        <v>0.22771621770723327</v>
      </c>
      <c r="S944" s="35">
        <f t="shared" si="892"/>
        <v>0.23296789651692235</v>
      </c>
      <c r="T944" s="35">
        <f t="shared" si="893"/>
        <v>0.23452953099702969</v>
      </c>
      <c r="U944" s="35">
        <f t="shared" si="894"/>
        <v>0.23962920046349942</v>
      </c>
      <c r="V944" s="35">
        <f t="shared" si="895"/>
        <v>0.22879108056030867</v>
      </c>
      <c r="W944" s="35">
        <f t="shared" si="896"/>
        <v>0.22737915246766416</v>
      </c>
      <c r="X944" s="35">
        <f t="shared" si="897"/>
        <v>0.22888732995080022</v>
      </c>
      <c r="Y944" s="35">
        <f t="shared" si="898"/>
        <v>0.22737976642874891</v>
      </c>
      <c r="Z944" s="6" t="s">
        <v>89</v>
      </c>
      <c r="AA944" s="6" t="s">
        <v>190</v>
      </c>
      <c r="AB944" s="5" t="s">
        <v>7</v>
      </c>
      <c r="AC944" s="30" t="s">
        <v>244</v>
      </c>
    </row>
    <row r="945" spans="1:29" ht="15.75" hidden="1">
      <c r="A945" t="s">
        <v>319</v>
      </c>
      <c r="B945" s="10" t="str">
        <f t="shared" ca="1" si="853"/>
        <v>Мексика</v>
      </c>
      <c r="C945" s="4" t="s">
        <v>5</v>
      </c>
      <c r="D945" s="25" t="s">
        <v>6</v>
      </c>
      <c r="E945" s="10" t="str">
        <f t="shared" ca="1" si="854"/>
        <v>H Отели и рестораны</v>
      </c>
      <c r="F945" s="23">
        <v>1719.9</v>
      </c>
      <c r="G945" s="23">
        <v>1800.6</v>
      </c>
      <c r="H945" s="23">
        <v>1949.5</v>
      </c>
      <c r="I945" s="23">
        <v>2021.8</v>
      </c>
      <c r="J945" s="23">
        <v>2128.4</v>
      </c>
      <c r="K945" s="23">
        <v>2285.6999999999998</v>
      </c>
      <c r="L945" s="23">
        <v>2438.3000000000002</v>
      </c>
      <c r="M945" s="23">
        <v>2514.9</v>
      </c>
      <c r="N945" s="23">
        <v>2670.6</v>
      </c>
      <c r="O945" s="23">
        <v>2836.7</v>
      </c>
      <c r="P945" s="35">
        <f t="shared" si="889"/>
        <v>4.6134780404453873E-2</v>
      </c>
      <c r="Q945" s="35">
        <f t="shared" si="890"/>
        <v>4.7328786026889558E-2</v>
      </c>
      <c r="R945" s="35">
        <f t="shared" si="891"/>
        <v>5.1213950580310932E-2</v>
      </c>
      <c r="S945" s="35">
        <f t="shared" si="892"/>
        <v>5.1921303964848217E-2</v>
      </c>
      <c r="T945" s="35">
        <f t="shared" si="893"/>
        <v>5.4266155042514946E-2</v>
      </c>
      <c r="U945" s="35">
        <f t="shared" si="894"/>
        <v>5.6352160942777542E-2</v>
      </c>
      <c r="V945" s="35">
        <f t="shared" si="895"/>
        <v>5.9774268357856236E-2</v>
      </c>
      <c r="W945" s="35">
        <f t="shared" si="896"/>
        <v>5.959789372905696E-2</v>
      </c>
      <c r="X945" s="35">
        <f t="shared" si="897"/>
        <v>6.2242027468903463E-2</v>
      </c>
      <c r="Y945" s="35">
        <f t="shared" si="898"/>
        <v>6.4666364235285531E-2</v>
      </c>
      <c r="Z945" s="4" t="s">
        <v>89</v>
      </c>
      <c r="AA945" s="6" t="s">
        <v>190</v>
      </c>
      <c r="AB945" s="5" t="s">
        <v>8</v>
      </c>
      <c r="AC945" s="30" t="s">
        <v>245</v>
      </c>
    </row>
    <row r="946" spans="1:29" ht="31.5" hidden="1">
      <c r="A946" t="s">
        <v>319</v>
      </c>
      <c r="B946" s="10" t="str">
        <f t="shared" ca="1" si="853"/>
        <v>Мексика</v>
      </c>
      <c r="C946" s="4" t="s">
        <v>5</v>
      </c>
      <c r="D946" s="25" t="s">
        <v>6</v>
      </c>
      <c r="E946" s="10" t="str">
        <f t="shared" ca="1" si="854"/>
        <v xml:space="preserve">I Транспорт, складское хозяйство и связь </v>
      </c>
      <c r="F946" s="23">
        <v>1689.7</v>
      </c>
      <c r="G946" s="23">
        <v>1723.8</v>
      </c>
      <c r="H946" s="23">
        <v>1764.7</v>
      </c>
      <c r="I946" s="23">
        <v>1782.4</v>
      </c>
      <c r="J946" s="23">
        <v>1825.1</v>
      </c>
      <c r="K946" s="23">
        <v>1827.2</v>
      </c>
      <c r="L946" s="23">
        <v>1846.5</v>
      </c>
      <c r="M946" s="23">
        <v>2001.4</v>
      </c>
      <c r="N946" s="23">
        <v>1943</v>
      </c>
      <c r="O946" s="23">
        <v>2034.4</v>
      </c>
      <c r="P946" s="35">
        <f t="shared" si="889"/>
        <v>4.532469239456114E-2</v>
      </c>
      <c r="Q946" s="35">
        <f t="shared" si="890"/>
        <v>4.5310097385955921E-2</v>
      </c>
      <c r="R946" s="35">
        <f t="shared" si="891"/>
        <v>4.6359199071082179E-2</v>
      </c>
      <c r="S946" s="35">
        <f t="shared" si="892"/>
        <v>4.5773336723189964E-2</v>
      </c>
      <c r="T946" s="35">
        <f t="shared" si="893"/>
        <v>4.6533151460296011E-2</v>
      </c>
      <c r="U946" s="35">
        <f t="shared" si="894"/>
        <v>4.5048199008900176E-2</v>
      </c>
      <c r="V946" s="35">
        <f t="shared" si="895"/>
        <v>4.5266450610171649E-2</v>
      </c>
      <c r="W946" s="35">
        <f t="shared" si="896"/>
        <v>4.7429012886927753E-2</v>
      </c>
      <c r="X946" s="35">
        <f t="shared" si="897"/>
        <v>4.5284302917726137E-2</v>
      </c>
      <c r="Y946" s="35">
        <f t="shared" si="898"/>
        <v>4.6376864455270173E-2</v>
      </c>
      <c r="Z946" s="4" t="s">
        <v>89</v>
      </c>
      <c r="AA946" s="6" t="s">
        <v>190</v>
      </c>
      <c r="AB946" s="5" t="s">
        <v>9</v>
      </c>
      <c r="AC946" s="30" t="s">
        <v>258</v>
      </c>
    </row>
    <row r="947" spans="1:29" ht="15.75" hidden="1">
      <c r="A947" t="s">
        <v>319</v>
      </c>
      <c r="B947" s="10" t="str">
        <f t="shared" ca="1" si="853"/>
        <v>Мексика</v>
      </c>
      <c r="C947" s="4" t="s">
        <v>5</v>
      </c>
      <c r="D947" s="25" t="s">
        <v>6</v>
      </c>
      <c r="E947" s="10" t="str">
        <f t="shared" ca="1" si="854"/>
        <v xml:space="preserve">J Финансовое посредничество </v>
      </c>
      <c r="F947" s="23">
        <v>296.10000000000002</v>
      </c>
      <c r="G947" s="23">
        <v>294.8</v>
      </c>
      <c r="H947" s="23">
        <v>282.39999999999998</v>
      </c>
      <c r="I947" s="23">
        <v>288.10000000000002</v>
      </c>
      <c r="J947" s="23">
        <v>283.10000000000002</v>
      </c>
      <c r="K947" s="23">
        <v>285.60000000000002</v>
      </c>
      <c r="L947" s="23">
        <v>307.2</v>
      </c>
      <c r="M947" s="23">
        <v>362.6</v>
      </c>
      <c r="N947" s="23">
        <v>403.6</v>
      </c>
      <c r="O947" s="23">
        <v>405.8</v>
      </c>
      <c r="P947" s="35">
        <f t="shared" si="889"/>
        <v>7.9426178718290559E-3</v>
      </c>
      <c r="Q947" s="35">
        <f t="shared" si="890"/>
        <v>7.7488204602504966E-3</v>
      </c>
      <c r="R947" s="35">
        <f t="shared" si="891"/>
        <v>7.418732825791129E-3</v>
      </c>
      <c r="S947" s="35">
        <f t="shared" si="892"/>
        <v>7.3986188902328484E-3</v>
      </c>
      <c r="T947" s="35">
        <f t="shared" si="893"/>
        <v>7.2179799344747149E-3</v>
      </c>
      <c r="U947" s="35">
        <f t="shared" si="894"/>
        <v>7.0412465175907898E-3</v>
      </c>
      <c r="V947" s="35">
        <f t="shared" si="895"/>
        <v>7.5309253330326188E-3</v>
      </c>
      <c r="W947" s="35">
        <f t="shared" si="896"/>
        <v>8.5928650308783865E-3</v>
      </c>
      <c r="X947" s="35">
        <f t="shared" si="897"/>
        <v>9.4064563343254099E-3</v>
      </c>
      <c r="Y947" s="35">
        <f t="shared" si="898"/>
        <v>9.2507528489719996E-3</v>
      </c>
      <c r="Z947" s="4" t="s">
        <v>89</v>
      </c>
      <c r="AA947" s="6" t="s">
        <v>190</v>
      </c>
      <c r="AB947" s="5" t="s">
        <v>10</v>
      </c>
      <c r="AC947" s="30" t="s">
        <v>259</v>
      </c>
    </row>
    <row r="948" spans="1:29" ht="31.5" hidden="1">
      <c r="A948" t="s">
        <v>319</v>
      </c>
      <c r="B948" s="10" t="str">
        <f t="shared" ca="1" si="853"/>
        <v>Мексика</v>
      </c>
      <c r="C948" s="4" t="s">
        <v>5</v>
      </c>
      <c r="D948" s="25" t="s">
        <v>6</v>
      </c>
      <c r="E948" s="10" t="str">
        <f t="shared" ca="1" si="854"/>
        <v xml:space="preserve">K Недвижимость, аренда и деловая активность </v>
      </c>
      <c r="F948" s="23">
        <v>1035.8</v>
      </c>
      <c r="G948" s="23">
        <v>1172.9000000000001</v>
      </c>
      <c r="H948" s="23">
        <v>1213</v>
      </c>
      <c r="I948" s="23">
        <v>1262.5999999999999</v>
      </c>
      <c r="J948" s="23">
        <v>1315.5</v>
      </c>
      <c r="K948" s="23">
        <v>1432.8</v>
      </c>
      <c r="L948" s="23">
        <v>1828.5</v>
      </c>
      <c r="M948" s="23">
        <v>1925.3</v>
      </c>
      <c r="N948" s="23">
        <v>2049.6</v>
      </c>
      <c r="O948" s="23">
        <v>2189.1999999999998</v>
      </c>
      <c r="P948" s="35">
        <f t="shared" si="889"/>
        <v>2.7784409292943381E-2</v>
      </c>
      <c r="Q948" s="35">
        <f t="shared" si="890"/>
        <v>3.08296862884254E-2</v>
      </c>
      <c r="R948" s="35">
        <f t="shared" si="891"/>
        <v>3.1865874354407367E-2</v>
      </c>
      <c r="S948" s="35">
        <f t="shared" si="892"/>
        <v>3.2424492227726462E-2</v>
      </c>
      <c r="T948" s="35">
        <f t="shared" si="893"/>
        <v>3.3540277653837818E-2</v>
      </c>
      <c r="U948" s="35">
        <f t="shared" si="894"/>
        <v>3.5324572865560511E-2</v>
      </c>
      <c r="V948" s="35">
        <f t="shared" si="895"/>
        <v>4.4825185453939272E-2</v>
      </c>
      <c r="W948" s="35">
        <f t="shared" si="896"/>
        <v>4.5625601334666734E-2</v>
      </c>
      <c r="X948" s="35">
        <f t="shared" si="897"/>
        <v>4.7768763386603956E-2</v>
      </c>
      <c r="Y948" s="35">
        <f t="shared" si="898"/>
        <v>4.9905737153695173E-2</v>
      </c>
      <c r="Z948" s="4" t="s">
        <v>89</v>
      </c>
      <c r="AA948" s="6" t="s">
        <v>190</v>
      </c>
      <c r="AB948" s="5" t="s">
        <v>11</v>
      </c>
      <c r="AC948" s="30" t="s">
        <v>256</v>
      </c>
    </row>
    <row r="949" spans="1:29" ht="47.25" hidden="1">
      <c r="A949" t="s">
        <v>319</v>
      </c>
      <c r="B949" s="10" t="str">
        <f t="shared" ca="1" si="853"/>
        <v>Мексика</v>
      </c>
      <c r="C949" s="4" t="s">
        <v>5</v>
      </c>
      <c r="D949" s="25" t="s">
        <v>6</v>
      </c>
      <c r="E949" s="10" t="str">
        <f t="shared" ca="1" si="854"/>
        <v xml:space="preserve">L Государственное управление и оборона; обязательное соц.страхование </v>
      </c>
      <c r="F949" s="23">
        <v>1694.5</v>
      </c>
      <c r="G949" s="23">
        <v>1742.7</v>
      </c>
      <c r="H949" s="23">
        <v>1687.2</v>
      </c>
      <c r="I949" s="23">
        <v>1790.6</v>
      </c>
      <c r="J949" s="23">
        <v>1819.8</v>
      </c>
      <c r="K949" s="23">
        <v>1798.3</v>
      </c>
      <c r="L949" s="23">
        <v>1916.9</v>
      </c>
      <c r="M949" s="23">
        <v>2032.1</v>
      </c>
      <c r="N949" s="23">
        <v>2041.2</v>
      </c>
      <c r="O949" s="23">
        <v>2172</v>
      </c>
      <c r="P949" s="35">
        <f t="shared" si="889"/>
        <v>4.545344810474277E-2</v>
      </c>
      <c r="Q949" s="35">
        <f t="shared" si="890"/>
        <v>4.5806884043685686E-2</v>
      </c>
      <c r="R949" s="35">
        <f t="shared" si="891"/>
        <v>4.4323250792049552E-2</v>
      </c>
      <c r="S949" s="35">
        <f t="shared" si="892"/>
        <v>4.5983918725619355E-2</v>
      </c>
      <c r="T949" s="35">
        <f t="shared" si="893"/>
        <v>4.6398021493313617E-2</v>
      </c>
      <c r="U949" s="35">
        <f t="shared" si="894"/>
        <v>4.4335691920810633E-2</v>
      </c>
      <c r="V949" s="35">
        <f t="shared" si="895"/>
        <v>4.6992287665658293E-2</v>
      </c>
      <c r="W949" s="35">
        <f t="shared" si="896"/>
        <v>4.8156538966486397E-2</v>
      </c>
      <c r="X949" s="35">
        <f t="shared" si="897"/>
        <v>4.7572989766167056E-2</v>
      </c>
      <c r="Y949" s="35">
        <f t="shared" si="898"/>
        <v>4.9513640187203507E-2</v>
      </c>
      <c r="Z949" s="4" t="s">
        <v>89</v>
      </c>
      <c r="AA949" s="6" t="s">
        <v>190</v>
      </c>
      <c r="AB949" s="5" t="s">
        <v>12</v>
      </c>
      <c r="AC949" s="30" t="s">
        <v>257</v>
      </c>
    </row>
    <row r="950" spans="1:29" customFormat="1" ht="15.75" hidden="1">
      <c r="A950" t="s">
        <v>319</v>
      </c>
      <c r="B950" s="10" t="str">
        <f t="shared" ca="1" si="853"/>
        <v>Мексика</v>
      </c>
      <c r="C950" s="2" t="s">
        <v>5</v>
      </c>
      <c r="D950" s="18" t="s">
        <v>6</v>
      </c>
      <c r="E950" s="10" t="str">
        <f t="shared" ca="1" si="854"/>
        <v xml:space="preserve">M Образование </v>
      </c>
      <c r="F950" s="23">
        <v>1697.4</v>
      </c>
      <c r="G950" s="23">
        <v>1887</v>
      </c>
      <c r="H950" s="23">
        <v>1979.9</v>
      </c>
      <c r="I950" s="23">
        <v>2027.4</v>
      </c>
      <c r="J950" s="23">
        <v>2033.4</v>
      </c>
      <c r="K950" s="23">
        <v>2171.3000000000002</v>
      </c>
      <c r="L950" s="23">
        <v>2181.1</v>
      </c>
      <c r="M950" s="23">
        <v>2252.4</v>
      </c>
      <c r="N950" s="23">
        <v>2319.3000000000002</v>
      </c>
      <c r="O950" s="23">
        <v>2326</v>
      </c>
      <c r="P950" s="35">
        <f t="shared" si="889"/>
        <v>4.5531238012977503E-2</v>
      </c>
      <c r="Q950" s="35">
        <f t="shared" si="890"/>
        <v>4.9599810747939913E-2</v>
      </c>
      <c r="R950" s="35">
        <f t="shared" si="891"/>
        <v>5.2012567711699216E-2</v>
      </c>
      <c r="S950" s="35">
        <f t="shared" si="892"/>
        <v>5.2065116064068294E-2</v>
      </c>
      <c r="T950" s="35">
        <f t="shared" si="893"/>
        <v>5.1844014124905982E-2</v>
      </c>
      <c r="U950" s="35">
        <f t="shared" si="894"/>
        <v>5.3531717659821017E-2</v>
      </c>
      <c r="V950" s="35">
        <f t="shared" si="895"/>
        <v>5.3469079569913557E-2</v>
      </c>
      <c r="W950" s="35">
        <f t="shared" si="896"/>
        <v>5.3377190280061992E-2</v>
      </c>
      <c r="X950" s="35">
        <f t="shared" si="897"/>
        <v>5.405449498563162E-2</v>
      </c>
      <c r="Y950" s="35">
        <f t="shared" si="898"/>
        <v>5.3024275817419593E-2</v>
      </c>
      <c r="Z950" s="2" t="s">
        <v>89</v>
      </c>
      <c r="AA950" s="9" t="s">
        <v>190</v>
      </c>
      <c r="AB950" s="1" t="s">
        <v>13</v>
      </c>
      <c r="AC950" s="30" t="s">
        <v>254</v>
      </c>
    </row>
    <row r="951" spans="1:29" customFormat="1" ht="25.5" hidden="1">
      <c r="A951" t="s">
        <v>319</v>
      </c>
      <c r="B951" s="10" t="str">
        <f t="shared" ca="1" si="853"/>
        <v>Мексика</v>
      </c>
      <c r="C951" s="2" t="s">
        <v>5</v>
      </c>
      <c r="D951" s="18" t="s">
        <v>6</v>
      </c>
      <c r="E951" s="10" t="str">
        <f t="shared" ca="1" si="854"/>
        <v xml:space="preserve">N Здравоохранение и социальная работа </v>
      </c>
      <c r="F951" s="23">
        <v>1003.7</v>
      </c>
      <c r="G951" s="23">
        <v>1064.8</v>
      </c>
      <c r="H951" s="23">
        <v>1044.5999999999999</v>
      </c>
      <c r="I951" s="23">
        <v>1094.8</v>
      </c>
      <c r="J951" s="23">
        <v>1118.7</v>
      </c>
      <c r="K951" s="23">
        <v>1211.7</v>
      </c>
      <c r="L951" s="23">
        <v>1136.2</v>
      </c>
      <c r="M951" s="23">
        <v>1161.3</v>
      </c>
      <c r="N951" s="23">
        <v>1212.5999999999999</v>
      </c>
      <c r="O951" s="23">
        <v>1252.8</v>
      </c>
      <c r="P951" s="35">
        <f t="shared" si="889"/>
        <v>2.6923355481103757E-2</v>
      </c>
      <c r="Q951" s="35">
        <f t="shared" si="890"/>
        <v>2.7988276886277912E-2</v>
      </c>
      <c r="R951" s="35">
        <f t="shared" si="891"/>
        <v>2.7441955771322284E-2</v>
      </c>
      <c r="S951" s="35">
        <f t="shared" si="892"/>
        <v>2.8115265397524892E-2</v>
      </c>
      <c r="T951" s="35">
        <f t="shared" si="893"/>
        <v>2.8522621521359461E-2</v>
      </c>
      <c r="U951" s="35">
        <f t="shared" si="894"/>
        <v>2.987352382830798E-2</v>
      </c>
      <c r="V951" s="35">
        <f t="shared" si="895"/>
        <v>2.7853637250623901E-2</v>
      </c>
      <c r="W951" s="35">
        <f t="shared" si="896"/>
        <v>2.752039205835375E-2</v>
      </c>
      <c r="X951" s="35">
        <f t="shared" si="897"/>
        <v>2.8261320493069848E-2</v>
      </c>
      <c r="Y951" s="35">
        <f t="shared" si="898"/>
        <v>2.8559248815160476E-2</v>
      </c>
      <c r="Z951" s="2" t="s">
        <v>89</v>
      </c>
      <c r="AA951" s="9" t="s">
        <v>190</v>
      </c>
      <c r="AB951" s="1" t="s">
        <v>14</v>
      </c>
      <c r="AC951" s="30" t="s">
        <v>255</v>
      </c>
    </row>
    <row r="952" spans="1:29" ht="30" hidden="1">
      <c r="A952" t="s">
        <v>319</v>
      </c>
      <c r="B952" s="10" t="str">
        <f t="shared" ca="1" si="853"/>
        <v>Мексика</v>
      </c>
      <c r="C952" s="4" t="s">
        <v>5</v>
      </c>
      <c r="D952" s="25" t="s">
        <v>6</v>
      </c>
      <c r="E952" s="10" t="str">
        <f t="shared" ca="1" si="854"/>
        <v>O Прочие виды коммунальных, социальных и личных услуг</v>
      </c>
      <c r="F952" s="23">
        <v>1262.8</v>
      </c>
      <c r="G952" s="23">
        <v>1232.5</v>
      </c>
      <c r="H952" s="23">
        <v>1139.0999999999999</v>
      </c>
      <c r="I952" s="23">
        <v>1255.5999999999999</v>
      </c>
      <c r="J952" s="23">
        <v>1358.5</v>
      </c>
      <c r="K952" s="23">
        <v>1370.3</v>
      </c>
      <c r="L952" s="23">
        <v>1327.7</v>
      </c>
      <c r="M952" s="23">
        <v>1369.4</v>
      </c>
      <c r="N952" s="23">
        <v>1373.9</v>
      </c>
      <c r="O952" s="23">
        <v>1469.4</v>
      </c>
      <c r="P952" s="35">
        <f t="shared" si="889"/>
        <v>3.3873481420282778E-2</v>
      </c>
      <c r="Q952" s="35">
        <f t="shared" si="890"/>
        <v>3.239627278581661E-2</v>
      </c>
      <c r="R952" s="35">
        <f t="shared" si="891"/>
        <v>2.9924499156723353E-2</v>
      </c>
      <c r="S952" s="35">
        <f t="shared" si="892"/>
        <v>3.2244727103701361E-2</v>
      </c>
      <c r="T952" s="35">
        <f t="shared" si="893"/>
        <v>3.4636615121808191E-2</v>
      </c>
      <c r="U952" s="35">
        <f t="shared" si="894"/>
        <v>3.3783683834224996E-2</v>
      </c>
      <c r="V952" s="35">
        <f t="shared" si="895"/>
        <v>3.2548208218318386E-2</v>
      </c>
      <c r="W952" s="35">
        <f t="shared" si="896"/>
        <v>3.2451928773537954E-2</v>
      </c>
      <c r="X952" s="35">
        <f t="shared" si="897"/>
        <v>3.2020640133126069E-2</v>
      </c>
      <c r="Y952" s="35">
        <f t="shared" si="898"/>
        <v>3.3496935032724141E-2</v>
      </c>
      <c r="Z952" s="4" t="s">
        <v>89</v>
      </c>
      <c r="AA952" s="6" t="s">
        <v>190</v>
      </c>
      <c r="AB952" s="49" t="s">
        <v>266</v>
      </c>
      <c r="AC952" s="49" t="s">
        <v>315</v>
      </c>
    </row>
    <row r="953" spans="1:29" customFormat="1" ht="31.5" hidden="1">
      <c r="A953" t="s">
        <v>319</v>
      </c>
      <c r="B953" s="10" t="str">
        <f t="shared" ca="1" si="853"/>
        <v>Мексика</v>
      </c>
      <c r="C953" s="2" t="s">
        <v>5</v>
      </c>
      <c r="D953" s="18" t="s">
        <v>6</v>
      </c>
      <c r="E953" s="10" t="str">
        <f t="shared" ca="1" si="854"/>
        <v>Q Экс-территориальные организации и органы</v>
      </c>
      <c r="F953" s="23">
        <v>0</v>
      </c>
      <c r="G953" s="23">
        <v>1.7</v>
      </c>
      <c r="H953" s="23">
        <v>0.7</v>
      </c>
      <c r="I953" s="23">
        <v>0</v>
      </c>
      <c r="J953" s="23">
        <v>0</v>
      </c>
      <c r="K953" s="23">
        <v>2.8</v>
      </c>
      <c r="L953" s="23">
        <v>3.6</v>
      </c>
      <c r="M953" s="23">
        <v>2.8</v>
      </c>
      <c r="N953" s="23">
        <v>7.2</v>
      </c>
      <c r="O953" s="23">
        <v>3.8</v>
      </c>
      <c r="P953" s="35">
        <f t="shared" si="889"/>
        <v>0</v>
      </c>
      <c r="Q953" s="35">
        <f t="shared" si="890"/>
        <v>4.4684514187333256E-5</v>
      </c>
      <c r="R953" s="35">
        <f t="shared" si="891"/>
        <v>1.8389210262230136E-5</v>
      </c>
      <c r="S953" s="35">
        <f t="shared" si="892"/>
        <v>0</v>
      </c>
      <c r="T953" s="35">
        <f t="shared" si="893"/>
        <v>0</v>
      </c>
      <c r="U953" s="35">
        <f t="shared" si="894"/>
        <v>6.9031828603831257E-5</v>
      </c>
      <c r="V953" s="35">
        <f t="shared" si="895"/>
        <v>8.8253031246475998E-5</v>
      </c>
      <c r="W953" s="35">
        <f t="shared" si="896"/>
        <v>6.6354170122613014E-5</v>
      </c>
      <c r="X953" s="35">
        <f t="shared" si="897"/>
        <v>1.6780596037448698E-4</v>
      </c>
      <c r="Y953" s="35">
        <f t="shared" si="898"/>
        <v>8.6626073992344987E-5</v>
      </c>
      <c r="Z953" s="2" t="s">
        <v>89</v>
      </c>
      <c r="AA953" s="9" t="s">
        <v>190</v>
      </c>
      <c r="AB953" s="1" t="s">
        <v>264</v>
      </c>
      <c r="AC953" s="1" t="s">
        <v>316</v>
      </c>
    </row>
    <row r="954" spans="1:29" customFormat="1" ht="31.5" hidden="1">
      <c r="A954" t="s">
        <v>319</v>
      </c>
      <c r="B954" s="10" t="str">
        <f t="shared" ca="1" si="853"/>
        <v>Мексика</v>
      </c>
      <c r="C954" s="2" t="s">
        <v>5</v>
      </c>
      <c r="D954" s="18" t="s">
        <v>6</v>
      </c>
      <c r="E954" s="10" t="str">
        <f t="shared" ca="1" si="854"/>
        <v>X Не классифируемое по экономической деятельности</v>
      </c>
      <c r="F954" s="23">
        <v>154.80000000000001</v>
      </c>
      <c r="G954" s="23">
        <v>151.4</v>
      </c>
      <c r="H954" s="23">
        <v>135.1</v>
      </c>
      <c r="I954" s="23">
        <v>141.69999999999999</v>
      </c>
      <c r="J954" s="23">
        <v>136.4</v>
      </c>
      <c r="K954" s="23">
        <v>157.69999999999999</v>
      </c>
      <c r="L954" s="23">
        <v>248.2</v>
      </c>
      <c r="M954" s="23">
        <v>309.7</v>
      </c>
      <c r="N954" s="23">
        <v>312.2</v>
      </c>
      <c r="O954" s="23">
        <v>333</v>
      </c>
      <c r="P954" s="35">
        <f t="shared" si="889"/>
        <v>4.1523716533574395E-3</v>
      </c>
      <c r="Q954" s="35">
        <f t="shared" si="890"/>
        <v>3.9795502635072092E-3</v>
      </c>
      <c r="R954" s="35">
        <f t="shared" si="891"/>
        <v>3.5491175806104162E-3</v>
      </c>
      <c r="S954" s="35">
        <f t="shared" si="892"/>
        <v>3.6389597249079988E-3</v>
      </c>
      <c r="T954" s="35">
        <f t="shared" si="893"/>
        <v>3.477684433282766E-3</v>
      </c>
      <c r="U954" s="35">
        <f t="shared" si="894"/>
        <v>3.8879712038657819E-3</v>
      </c>
      <c r="V954" s="35">
        <f t="shared" si="895"/>
        <v>6.084556209826484E-3</v>
      </c>
      <c r="W954" s="35">
        <f t="shared" si="896"/>
        <v>7.3392451739190184E-3</v>
      </c>
      <c r="X954" s="35">
        <f t="shared" si="897"/>
        <v>7.2762528929048382E-3</v>
      </c>
      <c r="Y954" s="35">
        <f t="shared" si="898"/>
        <v>7.5911796419607588E-3</v>
      </c>
      <c r="Z954" s="2" t="s">
        <v>89</v>
      </c>
      <c r="AA954" s="9" t="s">
        <v>190</v>
      </c>
      <c r="AB954" s="1" t="s">
        <v>265</v>
      </c>
      <c r="AC954" s="1" t="s">
        <v>317</v>
      </c>
    </row>
    <row r="955" spans="1:29" ht="15.75" hidden="1">
      <c r="A955" t="s">
        <v>320</v>
      </c>
      <c r="B955" s="10" t="str">
        <f t="shared" ca="1" si="853"/>
        <v>Молдова</v>
      </c>
      <c r="C955" s="10" t="s">
        <v>18</v>
      </c>
      <c r="D955" s="25" t="s">
        <v>6</v>
      </c>
      <c r="E955" s="10" t="str">
        <f t="shared" ca="1" si="854"/>
        <v xml:space="preserve">Итого </v>
      </c>
      <c r="F955" s="23">
        <v>1494.4</v>
      </c>
      <c r="G955" s="23">
        <v>1514.6</v>
      </c>
      <c r="H955" s="23">
        <v>1499</v>
      </c>
      <c r="I955" s="23">
        <v>1505.1</v>
      </c>
      <c r="J955" s="23">
        <v>1356.5</v>
      </c>
      <c r="K955" s="23">
        <v>1316</v>
      </c>
      <c r="L955" s="23">
        <v>1318.7</v>
      </c>
      <c r="M955" s="23">
        <v>1257.3</v>
      </c>
      <c r="N955" s="23">
        <v>1247.2</v>
      </c>
      <c r="O955" s="23">
        <v>1251</v>
      </c>
      <c r="P955" s="35">
        <f t="shared" ref="P955:Y955" si="899">F955/F$955</f>
        <v>1</v>
      </c>
      <c r="Q955" s="35">
        <f t="shared" si="899"/>
        <v>1</v>
      </c>
      <c r="R955" s="35">
        <f t="shared" si="899"/>
        <v>1</v>
      </c>
      <c r="S955" s="35">
        <f t="shared" si="899"/>
        <v>1</v>
      </c>
      <c r="T955" s="35">
        <f t="shared" si="899"/>
        <v>1</v>
      </c>
      <c r="U955" s="35">
        <f t="shared" si="899"/>
        <v>1</v>
      </c>
      <c r="V955" s="35">
        <f t="shared" si="899"/>
        <v>1</v>
      </c>
      <c r="W955" s="35">
        <f t="shared" si="899"/>
        <v>1</v>
      </c>
      <c r="X955" s="35">
        <f t="shared" si="899"/>
        <v>1</v>
      </c>
      <c r="Y955" s="35">
        <f t="shared" si="899"/>
        <v>1</v>
      </c>
      <c r="Z955" s="10" t="s">
        <v>90</v>
      </c>
      <c r="AA955" s="9" t="s">
        <v>191</v>
      </c>
      <c r="AB955" s="5" t="s">
        <v>262</v>
      </c>
      <c r="AC955" s="30" t="s">
        <v>260</v>
      </c>
    </row>
    <row r="956" spans="1:29" ht="31.5">
      <c r="A956" t="s">
        <v>320</v>
      </c>
      <c r="B956" s="10" t="str">
        <f t="shared" ca="1" si="853"/>
        <v>Молдова</v>
      </c>
      <c r="C956" s="43" t="s">
        <v>18</v>
      </c>
      <c r="D956" s="25" t="s">
        <v>6</v>
      </c>
      <c r="E956" s="10" t="str">
        <f t="shared" ca="1" si="854"/>
        <v>E Электро-, газо- и водоснабжение</v>
      </c>
      <c r="F956" s="23">
        <v>22</v>
      </c>
      <c r="G956" s="23">
        <v>28.5</v>
      </c>
      <c r="H956" s="23">
        <v>26.4</v>
      </c>
      <c r="I956" s="23">
        <v>26.5</v>
      </c>
      <c r="J956" s="23">
        <v>26.4</v>
      </c>
      <c r="K956" s="23">
        <v>25.6</v>
      </c>
      <c r="L956" s="23">
        <v>25.8</v>
      </c>
      <c r="M956" s="23">
        <v>23.5</v>
      </c>
      <c r="N956" s="23">
        <v>25.9</v>
      </c>
      <c r="O956" s="23">
        <v>23.3</v>
      </c>
      <c r="P956" s="35">
        <f t="shared" ref="P956:P966" si="900">F956/F$955</f>
        <v>1.4721627408993574E-2</v>
      </c>
      <c r="Q956" s="35">
        <f t="shared" ref="Q956:Q966" si="901">G956/G$955</f>
        <v>1.8816849333157269E-2</v>
      </c>
      <c r="R956" s="35">
        <f t="shared" ref="R956:R966" si="902">H956/H$955</f>
        <v>1.7611741160773849E-2</v>
      </c>
      <c r="S956" s="35">
        <f t="shared" ref="S956:S966" si="903">I956/I$955</f>
        <v>1.7606803534648861E-2</v>
      </c>
      <c r="T956" s="35">
        <f t="shared" ref="T956:T966" si="904">J956/J$955</f>
        <v>1.9461850350165868E-2</v>
      </c>
      <c r="U956" s="35">
        <f t="shared" ref="U956:U966" si="905">K956/K$955</f>
        <v>1.9452887537993922E-2</v>
      </c>
      <c r="V956" s="35">
        <f t="shared" ref="V956:V966" si="906">L956/L$955</f>
        <v>1.9564722833093198E-2</v>
      </c>
      <c r="W956" s="35">
        <f t="shared" ref="W956:W966" si="907">M956/M$955</f>
        <v>1.8690845462499005E-2</v>
      </c>
      <c r="X956" s="35">
        <f t="shared" ref="X956:X966" si="908">N956/N$955</f>
        <v>2.0766516998075687E-2</v>
      </c>
      <c r="Y956" s="35">
        <f t="shared" ref="Y956:Y966" si="909">O956/O$955</f>
        <v>1.8625099920063948E-2</v>
      </c>
      <c r="Z956" s="43" t="s">
        <v>90</v>
      </c>
      <c r="AA956" s="6" t="s">
        <v>191</v>
      </c>
      <c r="AB956" s="5" t="s">
        <v>263</v>
      </c>
      <c r="AC956" s="5" t="s">
        <v>314</v>
      </c>
    </row>
    <row r="957" spans="1:29" ht="63">
      <c r="A957" t="s">
        <v>320</v>
      </c>
      <c r="B957" s="10" t="str">
        <f t="shared" ca="1" si="853"/>
        <v>Молдова</v>
      </c>
      <c r="C957" s="6" t="s">
        <v>18</v>
      </c>
      <c r="D957" s="25" t="s">
        <v>6</v>
      </c>
      <c r="E957" s="10" t="str">
        <f t="shared" ca="1" si="854"/>
        <v xml:space="preserve">G Оптовая и розничная торговля; ремонт автомашин, мотоцивлов и продукция домохозяйств  </v>
      </c>
      <c r="F957" s="23">
        <v>135</v>
      </c>
      <c r="G957" s="23">
        <v>147.30000000000001</v>
      </c>
      <c r="H957" s="23">
        <v>144.5</v>
      </c>
      <c r="I957" s="23">
        <v>155.1</v>
      </c>
      <c r="J957" s="23">
        <v>158.19999999999999</v>
      </c>
      <c r="K957" s="23">
        <v>159.6</v>
      </c>
      <c r="L957" s="23">
        <v>159.9</v>
      </c>
      <c r="M957" s="23">
        <v>174.1</v>
      </c>
      <c r="N957" s="23">
        <v>176.4</v>
      </c>
      <c r="O957" s="23">
        <v>187.6</v>
      </c>
      <c r="P957" s="35">
        <f t="shared" si="900"/>
        <v>9.0337259100642386E-2</v>
      </c>
      <c r="Q957" s="35">
        <f t="shared" si="901"/>
        <v>9.7253400237686527E-2</v>
      </c>
      <c r="R957" s="35">
        <f t="shared" si="902"/>
        <v>9.6397598398932624E-2</v>
      </c>
      <c r="S957" s="35">
        <f t="shared" si="903"/>
        <v>0.1030496312537373</v>
      </c>
      <c r="T957" s="35">
        <f t="shared" si="904"/>
        <v>0.11662366384076667</v>
      </c>
      <c r="U957" s="35">
        <f t="shared" si="905"/>
        <v>0.12127659574468085</v>
      </c>
      <c r="V957" s="35">
        <f t="shared" si="906"/>
        <v>0.12125578220975203</v>
      </c>
      <c r="W957" s="35">
        <f t="shared" si="907"/>
        <v>0.13847132744770541</v>
      </c>
      <c r="X957" s="35">
        <f t="shared" si="908"/>
        <v>0.14143681847338038</v>
      </c>
      <c r="Y957" s="35">
        <f t="shared" si="909"/>
        <v>0.14996003197442045</v>
      </c>
      <c r="Z957" s="6" t="s">
        <v>90</v>
      </c>
      <c r="AA957" s="6" t="s">
        <v>191</v>
      </c>
      <c r="AB957" s="5" t="s">
        <v>7</v>
      </c>
      <c r="AC957" s="30" t="s">
        <v>244</v>
      </c>
    </row>
    <row r="958" spans="1:29" ht="15.75">
      <c r="A958" t="s">
        <v>320</v>
      </c>
      <c r="B958" s="10" t="str">
        <f t="shared" ca="1" si="853"/>
        <v>Молдова</v>
      </c>
      <c r="C958" s="4" t="s">
        <v>18</v>
      </c>
      <c r="D958" s="25" t="s">
        <v>6</v>
      </c>
      <c r="E958" s="10" t="str">
        <f t="shared" ca="1" si="854"/>
        <v>H Отели и рестораны</v>
      </c>
      <c r="F958" s="23">
        <v>15</v>
      </c>
      <c r="G958" s="23">
        <v>18</v>
      </c>
      <c r="H958" s="23">
        <v>19.3</v>
      </c>
      <c r="I958" s="23">
        <v>19.7</v>
      </c>
      <c r="J958" s="23">
        <v>17.5</v>
      </c>
      <c r="K958" s="23">
        <v>19.100000000000001</v>
      </c>
      <c r="L958" s="23">
        <v>23</v>
      </c>
      <c r="M958" s="23">
        <v>21.8</v>
      </c>
      <c r="N958" s="23">
        <v>21.5</v>
      </c>
      <c r="O958" s="23">
        <v>21.2</v>
      </c>
      <c r="P958" s="35">
        <f t="shared" si="900"/>
        <v>1.003747323340471E-2</v>
      </c>
      <c r="Q958" s="35">
        <f t="shared" si="901"/>
        <v>1.1884325894625644E-2</v>
      </c>
      <c r="R958" s="35">
        <f t="shared" si="902"/>
        <v>1.2875250166777853E-2</v>
      </c>
      <c r="S958" s="35">
        <f t="shared" si="903"/>
        <v>1.3088831306889908E-2</v>
      </c>
      <c r="T958" s="35">
        <f t="shared" si="904"/>
        <v>1.2900847769996313E-2</v>
      </c>
      <c r="U958" s="35">
        <f t="shared" si="905"/>
        <v>1.4513677811550153E-2</v>
      </c>
      <c r="V958" s="35">
        <f t="shared" si="906"/>
        <v>1.7441419579889286E-2</v>
      </c>
      <c r="W958" s="35">
        <f t="shared" si="907"/>
        <v>1.733874174819057E-2</v>
      </c>
      <c r="X958" s="35">
        <f t="shared" si="908"/>
        <v>1.7238614496472095E-2</v>
      </c>
      <c r="Y958" s="35">
        <f t="shared" si="909"/>
        <v>1.6946442845723421E-2</v>
      </c>
      <c r="Z958" s="4" t="s">
        <v>90</v>
      </c>
      <c r="AA958" s="6" t="s">
        <v>191</v>
      </c>
      <c r="AB958" s="5" t="s">
        <v>8</v>
      </c>
      <c r="AC958" s="30" t="s">
        <v>245</v>
      </c>
    </row>
    <row r="959" spans="1:29" ht="31.5">
      <c r="A959" t="s">
        <v>320</v>
      </c>
      <c r="B959" s="10" t="str">
        <f t="shared" ca="1" si="853"/>
        <v>Молдова</v>
      </c>
      <c r="C959" s="4" t="s">
        <v>18</v>
      </c>
      <c r="D959" s="25" t="s">
        <v>6</v>
      </c>
      <c r="E959" s="10" t="str">
        <f t="shared" ca="1" si="854"/>
        <v xml:space="preserve">I Транспорт, складское хозяйство и связь </v>
      </c>
      <c r="F959" s="23">
        <v>70</v>
      </c>
      <c r="G959" s="23">
        <v>63.9</v>
      </c>
      <c r="H959" s="23">
        <v>64.3</v>
      </c>
      <c r="I959" s="23">
        <v>61.7</v>
      </c>
      <c r="J959" s="23">
        <v>67.599999999999994</v>
      </c>
      <c r="K959" s="23">
        <v>73.400000000000006</v>
      </c>
      <c r="L959" s="23">
        <v>71</v>
      </c>
      <c r="M959" s="23">
        <v>65.3</v>
      </c>
      <c r="N959" s="23">
        <v>68.7</v>
      </c>
      <c r="O959" s="23">
        <v>70.8</v>
      </c>
      <c r="P959" s="35">
        <f t="shared" si="900"/>
        <v>4.6841541755888651E-2</v>
      </c>
      <c r="Q959" s="35">
        <f t="shared" si="901"/>
        <v>4.2189356925921039E-2</v>
      </c>
      <c r="R959" s="35">
        <f t="shared" si="902"/>
        <v>4.2895263509006E-2</v>
      </c>
      <c r="S959" s="35">
        <f t="shared" si="903"/>
        <v>4.0993953890106974E-2</v>
      </c>
      <c r="T959" s="35">
        <f t="shared" si="904"/>
        <v>4.98341319572429E-2</v>
      </c>
      <c r="U959" s="35">
        <f t="shared" si="905"/>
        <v>5.5775075987841947E-2</v>
      </c>
      <c r="V959" s="35">
        <f t="shared" si="906"/>
        <v>5.3840903920527788E-2</v>
      </c>
      <c r="W959" s="35">
        <f t="shared" si="907"/>
        <v>5.1936689731965323E-2</v>
      </c>
      <c r="X959" s="35">
        <f t="shared" si="908"/>
        <v>5.5083386786401539E-2</v>
      </c>
      <c r="Y959" s="35">
        <f t="shared" si="909"/>
        <v>5.6594724220623498E-2</v>
      </c>
      <c r="Z959" s="4" t="s">
        <v>90</v>
      </c>
      <c r="AA959" s="6" t="s">
        <v>191</v>
      </c>
      <c r="AB959" s="5" t="s">
        <v>9</v>
      </c>
      <c r="AC959" s="30" t="s">
        <v>258</v>
      </c>
    </row>
    <row r="960" spans="1:29" ht="15.75">
      <c r="A960" t="s">
        <v>320</v>
      </c>
      <c r="B960" s="10" t="str">
        <f t="shared" ca="1" si="853"/>
        <v>Молдова</v>
      </c>
      <c r="C960" s="4" t="s">
        <v>18</v>
      </c>
      <c r="D960" s="25" t="s">
        <v>6</v>
      </c>
      <c r="E960" s="10" t="str">
        <f t="shared" ca="1" si="854"/>
        <v xml:space="preserve">J Финансовое посредничество </v>
      </c>
      <c r="F960" s="23">
        <v>10</v>
      </c>
      <c r="G960" s="23">
        <v>8.1</v>
      </c>
      <c r="H960" s="23">
        <v>9.1999999999999993</v>
      </c>
      <c r="I960" s="23">
        <v>9.1999999999999993</v>
      </c>
      <c r="J960" s="23">
        <v>10.5</v>
      </c>
      <c r="K960" s="23">
        <v>13.6</v>
      </c>
      <c r="L960" s="23">
        <v>13.4</v>
      </c>
      <c r="M960" s="23">
        <v>15</v>
      </c>
      <c r="N960" s="23">
        <v>15.5</v>
      </c>
      <c r="O960" s="23">
        <v>17</v>
      </c>
      <c r="P960" s="35">
        <f t="shared" si="900"/>
        <v>6.6916488222698066E-3</v>
      </c>
      <c r="Q960" s="35">
        <f t="shared" si="901"/>
        <v>5.3479466525815401E-3</v>
      </c>
      <c r="R960" s="35">
        <f t="shared" si="902"/>
        <v>6.1374249499666442E-3</v>
      </c>
      <c r="S960" s="35">
        <f t="shared" si="903"/>
        <v>6.1125506610856424E-3</v>
      </c>
      <c r="T960" s="35">
        <f t="shared" si="904"/>
        <v>7.7405086619977883E-3</v>
      </c>
      <c r="U960" s="35">
        <f t="shared" si="905"/>
        <v>1.0334346504559271E-2</v>
      </c>
      <c r="V960" s="35">
        <f t="shared" si="906"/>
        <v>1.0161522711761583E-2</v>
      </c>
      <c r="W960" s="35">
        <f t="shared" si="907"/>
        <v>1.1930326890956813E-2</v>
      </c>
      <c r="X960" s="35">
        <f t="shared" si="908"/>
        <v>1.2427838357921744E-2</v>
      </c>
      <c r="Y960" s="35">
        <f t="shared" si="909"/>
        <v>1.3589128697042365E-2</v>
      </c>
      <c r="Z960" s="4" t="s">
        <v>90</v>
      </c>
      <c r="AA960" s="6" t="s">
        <v>191</v>
      </c>
      <c r="AB960" s="5" t="s">
        <v>10</v>
      </c>
      <c r="AC960" s="30" t="s">
        <v>259</v>
      </c>
    </row>
    <row r="961" spans="1:29" ht="31.5">
      <c r="A961" t="s">
        <v>320</v>
      </c>
      <c r="B961" s="10" t="str">
        <f t="shared" ca="1" si="853"/>
        <v>Молдова</v>
      </c>
      <c r="C961" s="4" t="s">
        <v>18</v>
      </c>
      <c r="D961" s="25" t="s">
        <v>6</v>
      </c>
      <c r="E961" s="10" t="str">
        <f t="shared" ca="1" si="854"/>
        <v xml:space="preserve">K Недвижимость, аренда и деловая активность </v>
      </c>
      <c r="F961" s="23">
        <v>35</v>
      </c>
      <c r="G961" s="23">
        <v>19.5</v>
      </c>
      <c r="H961" s="23">
        <v>19.5</v>
      </c>
      <c r="I961" s="23">
        <v>20.2</v>
      </c>
      <c r="J961" s="23">
        <v>25.8</v>
      </c>
      <c r="K961" s="23">
        <v>28.9</v>
      </c>
      <c r="L961" s="23">
        <v>28.7</v>
      </c>
      <c r="M961" s="23">
        <v>31</v>
      </c>
      <c r="N961" s="23">
        <v>28.9</v>
      </c>
      <c r="O961" s="23">
        <v>30.4</v>
      </c>
      <c r="P961" s="35">
        <f t="shared" si="900"/>
        <v>2.3420770877944325E-2</v>
      </c>
      <c r="Q961" s="35">
        <f t="shared" si="901"/>
        <v>1.2874686385844448E-2</v>
      </c>
      <c r="R961" s="35">
        <f t="shared" si="902"/>
        <v>1.3008672448298866E-2</v>
      </c>
      <c r="S961" s="35">
        <f t="shared" si="903"/>
        <v>1.3421035147166301E-2</v>
      </c>
      <c r="T961" s="35">
        <f t="shared" si="904"/>
        <v>1.901953556948028E-2</v>
      </c>
      <c r="U961" s="35">
        <f t="shared" si="905"/>
        <v>2.1960486322188447E-2</v>
      </c>
      <c r="V961" s="35">
        <f t="shared" si="906"/>
        <v>2.1763858345340108E-2</v>
      </c>
      <c r="W961" s="35">
        <f t="shared" si="907"/>
        <v>2.4656008907977412E-2</v>
      </c>
      <c r="X961" s="35">
        <f t="shared" si="908"/>
        <v>2.3171905067350864E-2</v>
      </c>
      <c r="Y961" s="35">
        <f t="shared" si="909"/>
        <v>2.4300559552358113E-2</v>
      </c>
      <c r="Z961" s="4" t="s">
        <v>90</v>
      </c>
      <c r="AA961" s="6" t="s">
        <v>191</v>
      </c>
      <c r="AB961" s="5" t="s">
        <v>11</v>
      </c>
      <c r="AC961" s="30" t="s">
        <v>256</v>
      </c>
    </row>
    <row r="962" spans="1:29" ht="47.25">
      <c r="A962" t="s">
        <v>320</v>
      </c>
      <c r="B962" s="10" t="str">
        <f t="shared" ca="1" si="853"/>
        <v>Молдова</v>
      </c>
      <c r="C962" s="4" t="s">
        <v>18</v>
      </c>
      <c r="D962" s="25" t="s">
        <v>6</v>
      </c>
      <c r="E962" s="10" t="str">
        <f t="shared" ca="1" si="854"/>
        <v xml:space="preserve">L Государственное управление и оборона; обязательное соц.страхование </v>
      </c>
      <c r="F962" s="23">
        <v>49</v>
      </c>
      <c r="G962" s="23">
        <v>64.5</v>
      </c>
      <c r="H962" s="23">
        <v>65.8</v>
      </c>
      <c r="I962" s="23">
        <v>65.8</v>
      </c>
      <c r="J962" s="23">
        <v>65.599999999999994</v>
      </c>
      <c r="K962" s="23">
        <v>64.099999999999994</v>
      </c>
      <c r="L962" s="23">
        <v>61.5</v>
      </c>
      <c r="M962" s="23">
        <v>71.900000000000006</v>
      </c>
      <c r="N962" s="23">
        <v>66.3</v>
      </c>
      <c r="O962" s="23">
        <v>68.099999999999994</v>
      </c>
      <c r="P962" s="35">
        <f t="shared" si="900"/>
        <v>3.2789079229122053E-2</v>
      </c>
      <c r="Q962" s="35">
        <f t="shared" si="901"/>
        <v>4.258550112240856E-2</v>
      </c>
      <c r="R962" s="35">
        <f t="shared" si="902"/>
        <v>4.3895930620413609E-2</v>
      </c>
      <c r="S962" s="35">
        <f t="shared" si="903"/>
        <v>4.37180253803734E-2</v>
      </c>
      <c r="T962" s="35">
        <f t="shared" si="904"/>
        <v>4.8359749354957605E-2</v>
      </c>
      <c r="U962" s="35">
        <f t="shared" si="905"/>
        <v>4.8708206686930086E-2</v>
      </c>
      <c r="V962" s="35">
        <f t="shared" si="906"/>
        <v>4.6636839311443086E-2</v>
      </c>
      <c r="W962" s="35">
        <f t="shared" si="907"/>
        <v>5.7186033563986327E-2</v>
      </c>
      <c r="X962" s="35">
        <f t="shared" si="908"/>
        <v>5.3159076330981395E-2</v>
      </c>
      <c r="Y962" s="35">
        <f t="shared" si="909"/>
        <v>5.4436450839328535E-2</v>
      </c>
      <c r="Z962" s="4" t="s">
        <v>90</v>
      </c>
      <c r="AA962" s="6" t="s">
        <v>191</v>
      </c>
      <c r="AB962" s="5" t="s">
        <v>12</v>
      </c>
      <c r="AC962" s="30" t="s">
        <v>257</v>
      </c>
    </row>
    <row r="963" spans="1:29" customFormat="1" ht="15.75">
      <c r="A963" t="s">
        <v>320</v>
      </c>
      <c r="B963" s="10" t="str">
        <f t="shared" ref="B963:B1026" ca="1" si="910">OFFSET(Z963,0,$Z$1)</f>
        <v>Молдова</v>
      </c>
      <c r="C963" s="2" t="s">
        <v>18</v>
      </c>
      <c r="D963" s="18" t="s">
        <v>6</v>
      </c>
      <c r="E963" s="10" t="str">
        <f t="shared" ref="E963:E1026" ca="1" si="911">OFFSET(AB963,0,$Z$1)</f>
        <v xml:space="preserve">M Образование </v>
      </c>
      <c r="F963" s="23">
        <v>137</v>
      </c>
      <c r="G963" s="23">
        <v>101.5</v>
      </c>
      <c r="H963" s="23">
        <v>100.9</v>
      </c>
      <c r="I963" s="23">
        <v>105.3</v>
      </c>
      <c r="J963" s="23">
        <v>109.5</v>
      </c>
      <c r="K963" s="23">
        <v>107.9</v>
      </c>
      <c r="L963" s="23">
        <v>108.2</v>
      </c>
      <c r="M963" s="23">
        <v>120.4</v>
      </c>
      <c r="N963" s="23">
        <v>116.8</v>
      </c>
      <c r="O963" s="23">
        <v>112</v>
      </c>
      <c r="P963" s="35">
        <f t="shared" si="900"/>
        <v>9.1675588865096358E-2</v>
      </c>
      <c r="Q963" s="35">
        <f t="shared" si="901"/>
        <v>6.7014393239139047E-2</v>
      </c>
      <c r="R963" s="35">
        <f t="shared" si="902"/>
        <v>6.7311541027351568E-2</v>
      </c>
      <c r="S963" s="35">
        <f t="shared" si="903"/>
        <v>6.9962128762208489E-2</v>
      </c>
      <c r="T963" s="35">
        <f t="shared" si="904"/>
        <v>8.0722447475119793E-2</v>
      </c>
      <c r="U963" s="35">
        <f t="shared" si="905"/>
        <v>8.1990881458966575E-2</v>
      </c>
      <c r="V963" s="35">
        <f t="shared" si="906"/>
        <v>8.2050504284522638E-2</v>
      </c>
      <c r="W963" s="35">
        <f t="shared" si="907"/>
        <v>9.5760757178080025E-2</v>
      </c>
      <c r="X963" s="35">
        <f t="shared" si="908"/>
        <v>9.3649775497113535E-2</v>
      </c>
      <c r="Y963" s="35">
        <f t="shared" si="909"/>
        <v>8.9528377298161474E-2</v>
      </c>
      <c r="Z963" s="2" t="s">
        <v>90</v>
      </c>
      <c r="AA963" s="9" t="s">
        <v>191</v>
      </c>
      <c r="AB963" s="1" t="s">
        <v>13</v>
      </c>
      <c r="AC963" s="30" t="s">
        <v>254</v>
      </c>
    </row>
    <row r="964" spans="1:29" customFormat="1" ht="25.5">
      <c r="A964" t="s">
        <v>320</v>
      </c>
      <c r="B964" s="10" t="str">
        <f t="shared" ca="1" si="910"/>
        <v>Молдова</v>
      </c>
      <c r="C964" s="2" t="s">
        <v>18</v>
      </c>
      <c r="D964" s="18" t="s">
        <v>6</v>
      </c>
      <c r="E964" s="10" t="str">
        <f t="shared" ca="1" si="911"/>
        <v xml:space="preserve">N Здравоохранение и социальная работа </v>
      </c>
      <c r="F964" s="23">
        <v>80</v>
      </c>
      <c r="G964" s="23">
        <v>74.2</v>
      </c>
      <c r="H964" s="23">
        <v>70.7</v>
      </c>
      <c r="I964" s="23">
        <v>72.2</v>
      </c>
      <c r="J964" s="23">
        <v>68.900000000000006</v>
      </c>
      <c r="K964" s="23">
        <v>68.7</v>
      </c>
      <c r="L964" s="23">
        <v>69.400000000000006</v>
      </c>
      <c r="M964" s="23">
        <v>64.3</v>
      </c>
      <c r="N964" s="23">
        <v>67.400000000000006</v>
      </c>
      <c r="O964" s="23">
        <v>68.099999999999994</v>
      </c>
      <c r="P964" s="35">
        <f t="shared" si="900"/>
        <v>5.3533190578158453E-2</v>
      </c>
      <c r="Q964" s="35">
        <f t="shared" si="901"/>
        <v>4.8989832298956829E-2</v>
      </c>
      <c r="R964" s="35">
        <f t="shared" si="902"/>
        <v>4.7164776517678454E-2</v>
      </c>
      <c r="S964" s="35">
        <f t="shared" si="903"/>
        <v>4.7970234535911239E-2</v>
      </c>
      <c r="T964" s="35">
        <f t="shared" si="904"/>
        <v>5.079248064872835E-2</v>
      </c>
      <c r="U964" s="35">
        <f t="shared" si="905"/>
        <v>5.2203647416413375E-2</v>
      </c>
      <c r="V964" s="35">
        <f t="shared" si="906"/>
        <v>5.2627587775839847E-2</v>
      </c>
      <c r="W964" s="35">
        <f t="shared" si="907"/>
        <v>5.1141334605901534E-2</v>
      </c>
      <c r="X964" s="35">
        <f t="shared" si="908"/>
        <v>5.4041051956382299E-2</v>
      </c>
      <c r="Y964" s="35">
        <f t="shared" si="909"/>
        <v>5.4436450839328535E-2</v>
      </c>
      <c r="Z964" s="2" t="s">
        <v>90</v>
      </c>
      <c r="AA964" s="9" t="s">
        <v>191</v>
      </c>
      <c r="AB964" s="1" t="s">
        <v>14</v>
      </c>
      <c r="AC964" s="30" t="s">
        <v>255</v>
      </c>
    </row>
    <row r="965" spans="1:29" ht="30">
      <c r="A965" t="s">
        <v>320</v>
      </c>
      <c r="B965" s="10" t="str">
        <f t="shared" ca="1" si="910"/>
        <v>Молдова</v>
      </c>
      <c r="C965" s="4" t="s">
        <v>18</v>
      </c>
      <c r="D965" s="25" t="s">
        <v>6</v>
      </c>
      <c r="E965" s="10" t="str">
        <f t="shared" ca="1" si="911"/>
        <v>O Прочие виды коммунальных, социальных и личных услуг</v>
      </c>
      <c r="F965" s="23">
        <v>29</v>
      </c>
      <c r="G965" s="23">
        <v>28.2</v>
      </c>
      <c r="H965" s="23">
        <v>28.2</v>
      </c>
      <c r="I965" s="23">
        <v>27.7</v>
      </c>
      <c r="J965" s="23">
        <v>26.9</v>
      </c>
      <c r="K965" s="23">
        <v>30.3</v>
      </c>
      <c r="L965" s="23">
        <v>32.1</v>
      </c>
      <c r="M965" s="23">
        <v>36.5</v>
      </c>
      <c r="N965" s="23">
        <v>37.1</v>
      </c>
      <c r="O965" s="23">
        <v>35.700000000000003</v>
      </c>
      <c r="P965" s="35">
        <f t="shared" si="900"/>
        <v>1.9405781584582438E-2</v>
      </c>
      <c r="Q965" s="35">
        <f t="shared" si="901"/>
        <v>1.8618777234913508E-2</v>
      </c>
      <c r="R965" s="35">
        <f t="shared" si="902"/>
        <v>1.8812541694462975E-2</v>
      </c>
      <c r="S965" s="35">
        <f t="shared" si="903"/>
        <v>1.8404092751312207E-2</v>
      </c>
      <c r="T965" s="35">
        <f t="shared" si="904"/>
        <v>1.983044600073719E-2</v>
      </c>
      <c r="U965" s="35">
        <f t="shared" si="905"/>
        <v>2.3024316109422491E-2</v>
      </c>
      <c r="V965" s="35">
        <f t="shared" si="906"/>
        <v>2.4342155152802001E-2</v>
      </c>
      <c r="W965" s="35">
        <f t="shared" si="907"/>
        <v>2.9030462101328244E-2</v>
      </c>
      <c r="X965" s="35">
        <f t="shared" si="908"/>
        <v>2.9746632456703014E-2</v>
      </c>
      <c r="Y965" s="35">
        <f t="shared" si="909"/>
        <v>2.853717026378897E-2</v>
      </c>
      <c r="Z965" s="4" t="s">
        <v>90</v>
      </c>
      <c r="AA965" s="6" t="s">
        <v>191</v>
      </c>
      <c r="AB965" s="49" t="s">
        <v>266</v>
      </c>
      <c r="AC965" s="49" t="s">
        <v>315</v>
      </c>
    </row>
    <row r="966" spans="1:29" customFormat="1" ht="31.5">
      <c r="A966" t="s">
        <v>320</v>
      </c>
      <c r="B966" s="10" t="str">
        <f t="shared" ca="1" si="910"/>
        <v>Молдова</v>
      </c>
      <c r="C966" s="2" t="s">
        <v>18</v>
      </c>
      <c r="D966" s="18" t="s">
        <v>6</v>
      </c>
      <c r="E966" s="10" t="str">
        <f t="shared" ca="1" si="911"/>
        <v>Q Экс-территориальные организации и органы</v>
      </c>
      <c r="F966" s="23">
        <v>0</v>
      </c>
      <c r="G966" s="23">
        <v>0</v>
      </c>
      <c r="H966" s="23">
        <v>0.1</v>
      </c>
      <c r="I966" s="23">
        <v>0.1</v>
      </c>
      <c r="J966" s="23">
        <v>0.5</v>
      </c>
      <c r="K966" s="23">
        <v>0.4</v>
      </c>
      <c r="L966" s="23">
        <v>0.5</v>
      </c>
      <c r="M966" s="23">
        <v>1.1000000000000001</v>
      </c>
      <c r="N966" s="23">
        <v>0.9</v>
      </c>
      <c r="O966" s="23">
        <v>0.9</v>
      </c>
      <c r="P966" s="35">
        <f t="shared" si="900"/>
        <v>0</v>
      </c>
      <c r="Q966" s="35">
        <f t="shared" si="901"/>
        <v>0</v>
      </c>
      <c r="R966" s="35">
        <f t="shared" si="902"/>
        <v>6.6711140760507002E-5</v>
      </c>
      <c r="S966" s="35">
        <f t="shared" si="903"/>
        <v>6.6440768055278727E-5</v>
      </c>
      <c r="T966" s="35">
        <f t="shared" si="904"/>
        <v>3.6859565057132326E-4</v>
      </c>
      <c r="U966" s="35">
        <f t="shared" si="905"/>
        <v>3.0395136778115504E-4</v>
      </c>
      <c r="V966" s="35">
        <f t="shared" si="906"/>
        <v>3.7916129521498444E-4</v>
      </c>
      <c r="W966" s="35">
        <f t="shared" si="907"/>
        <v>8.7489063867016636E-4</v>
      </c>
      <c r="X966" s="35">
        <f t="shared" si="908"/>
        <v>7.2161642078255291E-4</v>
      </c>
      <c r="Y966" s="35">
        <f t="shared" si="909"/>
        <v>7.1942446043165469E-4</v>
      </c>
      <c r="Z966" s="2" t="s">
        <v>90</v>
      </c>
      <c r="AA966" s="9" t="s">
        <v>191</v>
      </c>
      <c r="AB966" s="1" t="s">
        <v>264</v>
      </c>
      <c r="AC966" s="1" t="s">
        <v>316</v>
      </c>
    </row>
    <row r="967" spans="1:29" ht="15.75" hidden="1">
      <c r="A967" t="s">
        <v>320</v>
      </c>
      <c r="B967" s="10" t="str">
        <f t="shared" ca="1" si="910"/>
        <v>Монголия</v>
      </c>
      <c r="C967" s="10" t="s">
        <v>5</v>
      </c>
      <c r="D967" s="25" t="s">
        <v>6</v>
      </c>
      <c r="E967" s="10" t="str">
        <f t="shared" ca="1" si="911"/>
        <v xml:space="preserve">Итого </v>
      </c>
      <c r="F967" s="23">
        <v>813.6</v>
      </c>
      <c r="G967" s="23">
        <v>809</v>
      </c>
      <c r="H967" s="23">
        <v>832.3</v>
      </c>
      <c r="I967" s="23">
        <v>870.8</v>
      </c>
      <c r="J967" s="23">
        <v>926.5</v>
      </c>
      <c r="K967" s="23">
        <v>950.5</v>
      </c>
      <c r="L967" s="23">
        <v>968.3</v>
      </c>
      <c r="M967" s="23">
        <v>1009.9</v>
      </c>
      <c r="N967" s="23">
        <v>1024.0999999999999</v>
      </c>
      <c r="O967" s="23">
        <v>1041.7</v>
      </c>
      <c r="P967" s="35">
        <f t="shared" ref="P967:Y967" si="912">F967/F$967</f>
        <v>1</v>
      </c>
      <c r="Q967" s="35">
        <f t="shared" si="912"/>
        <v>1</v>
      </c>
      <c r="R967" s="35">
        <f t="shared" si="912"/>
        <v>1</v>
      </c>
      <c r="S967" s="35">
        <f t="shared" si="912"/>
        <v>1</v>
      </c>
      <c r="T967" s="35">
        <f t="shared" si="912"/>
        <v>1</v>
      </c>
      <c r="U967" s="35">
        <f t="shared" si="912"/>
        <v>1</v>
      </c>
      <c r="V967" s="35">
        <f t="shared" si="912"/>
        <v>1</v>
      </c>
      <c r="W967" s="35">
        <f t="shared" si="912"/>
        <v>1</v>
      </c>
      <c r="X967" s="35">
        <f t="shared" si="912"/>
        <v>1</v>
      </c>
      <c r="Y967" s="35">
        <f t="shared" si="912"/>
        <v>1</v>
      </c>
      <c r="Z967" s="10" t="s">
        <v>91</v>
      </c>
      <c r="AA967" s="9" t="s">
        <v>231</v>
      </c>
      <c r="AB967" s="5" t="s">
        <v>262</v>
      </c>
      <c r="AC967" s="30" t="s">
        <v>260</v>
      </c>
    </row>
    <row r="968" spans="1:29" ht="31.5">
      <c r="A968" t="s">
        <v>320</v>
      </c>
      <c r="B968" s="10" t="str">
        <f t="shared" ca="1" si="910"/>
        <v>Монголия</v>
      </c>
      <c r="C968" s="43" t="s">
        <v>5</v>
      </c>
      <c r="D968" s="25" t="s">
        <v>6</v>
      </c>
      <c r="E968" s="10" t="str">
        <f t="shared" ca="1" si="911"/>
        <v>E Электро-, газо- и водоснабжение</v>
      </c>
      <c r="F968" s="23">
        <v>21.3</v>
      </c>
      <c r="G968" s="23">
        <v>17.8</v>
      </c>
      <c r="H968" s="23">
        <v>17.8</v>
      </c>
      <c r="I968" s="23">
        <v>19.8</v>
      </c>
      <c r="J968" s="23">
        <v>22.7</v>
      </c>
      <c r="K968" s="23">
        <v>23.4</v>
      </c>
      <c r="L968" s="23">
        <v>28.5</v>
      </c>
      <c r="M968" s="23">
        <v>30</v>
      </c>
      <c r="N968" s="23">
        <v>31.1</v>
      </c>
      <c r="O968" s="23">
        <v>30.1</v>
      </c>
      <c r="P968" s="35">
        <f t="shared" ref="P968:P977" si="913">F968/F$967</f>
        <v>2.6179941002949854E-2</v>
      </c>
      <c r="Q968" s="35">
        <f t="shared" ref="Q968:Q977" si="914">G968/G$967</f>
        <v>2.2002472187886282E-2</v>
      </c>
      <c r="R968" s="35">
        <f t="shared" ref="R968:R977" si="915">H968/H$967</f>
        <v>2.1386519283912053E-2</v>
      </c>
      <c r="S968" s="35">
        <f t="shared" ref="S968:S977" si="916">I968/I$967</f>
        <v>2.2737712448323382E-2</v>
      </c>
      <c r="T968" s="35">
        <f t="shared" ref="T968:T977" si="917">J968/J$967</f>
        <v>2.4500809498111169E-2</v>
      </c>
      <c r="U968" s="35">
        <f t="shared" ref="U968:U977" si="918">K968/K$967</f>
        <v>2.4618621778011572E-2</v>
      </c>
      <c r="V968" s="35">
        <f t="shared" ref="V968:V977" si="919">L968/L$967</f>
        <v>2.9433026954456265E-2</v>
      </c>
      <c r="W968" s="35">
        <f t="shared" ref="W968:W977" si="920">M968/M$967</f>
        <v>2.9705911476383802E-2</v>
      </c>
      <c r="X968" s="35">
        <f t="shared" ref="X968:X977" si="921">N968/N$967</f>
        <v>3.0368128112489019E-2</v>
      </c>
      <c r="Y968" s="35">
        <f t="shared" ref="Y968:Y977" si="922">O968/O$967</f>
        <v>2.8895075357588559E-2</v>
      </c>
      <c r="Z968" s="43" t="s">
        <v>91</v>
      </c>
      <c r="AA968" s="6" t="s">
        <v>231</v>
      </c>
      <c r="AB968" s="5" t="s">
        <v>263</v>
      </c>
      <c r="AC968" s="5" t="s">
        <v>314</v>
      </c>
    </row>
    <row r="969" spans="1:29" ht="63">
      <c r="A969" t="s">
        <v>320</v>
      </c>
      <c r="B969" s="10" t="str">
        <f t="shared" ca="1" si="910"/>
        <v>Монголия</v>
      </c>
      <c r="C969" s="6" t="s">
        <v>5</v>
      </c>
      <c r="D969" s="25" t="s">
        <v>6</v>
      </c>
      <c r="E969" s="10" t="str">
        <f t="shared" ca="1" si="911"/>
        <v xml:space="preserve">G Оптовая и розничная торговля; ремонт автомашин, мотоцивлов и продукция домохозяйств  </v>
      </c>
      <c r="F969" s="23">
        <v>83.1</v>
      </c>
      <c r="G969" s="23">
        <v>83.9</v>
      </c>
      <c r="H969" s="23">
        <v>90.3</v>
      </c>
      <c r="I969" s="23">
        <v>104.5</v>
      </c>
      <c r="J969" s="23">
        <v>129.69999999999999</v>
      </c>
      <c r="K969" s="23">
        <v>133.69999999999999</v>
      </c>
      <c r="L969" s="23">
        <v>141.9</v>
      </c>
      <c r="M969" s="23">
        <v>160.6</v>
      </c>
      <c r="N969" s="23">
        <v>162.19999999999999</v>
      </c>
      <c r="O969" s="23">
        <v>169.7</v>
      </c>
      <c r="P969" s="35">
        <f t="shared" si="913"/>
        <v>0.1021386430678466</v>
      </c>
      <c r="Q969" s="35">
        <f t="shared" si="914"/>
        <v>0.10370828182941905</v>
      </c>
      <c r="R969" s="35">
        <f t="shared" si="915"/>
        <v>0.10849453322119429</v>
      </c>
      <c r="S969" s="35">
        <f t="shared" si="916"/>
        <v>0.12000459347726229</v>
      </c>
      <c r="T969" s="35">
        <f t="shared" si="917"/>
        <v>0.13998920669185105</v>
      </c>
      <c r="U969" s="35">
        <f t="shared" si="918"/>
        <v>0.14066280904786954</v>
      </c>
      <c r="V969" s="35">
        <f t="shared" si="919"/>
        <v>0.14654549209955595</v>
      </c>
      <c r="W969" s="35">
        <f t="shared" si="920"/>
        <v>0.15902564610357461</v>
      </c>
      <c r="X969" s="35">
        <f t="shared" si="921"/>
        <v>0.15838297041304561</v>
      </c>
      <c r="Y969" s="35">
        <f t="shared" si="922"/>
        <v>0.16290678698281652</v>
      </c>
      <c r="Z969" s="6" t="s">
        <v>91</v>
      </c>
      <c r="AA969" s="6" t="s">
        <v>231</v>
      </c>
      <c r="AB969" s="5" t="s">
        <v>7</v>
      </c>
      <c r="AC969" s="30" t="s">
        <v>244</v>
      </c>
    </row>
    <row r="970" spans="1:29" ht="15.75">
      <c r="A970" t="s">
        <v>320</v>
      </c>
      <c r="B970" s="10" t="str">
        <f t="shared" ca="1" si="910"/>
        <v>Монголия</v>
      </c>
      <c r="C970" s="4" t="s">
        <v>5</v>
      </c>
      <c r="D970" s="25" t="s">
        <v>6</v>
      </c>
      <c r="E970" s="10" t="str">
        <f t="shared" ca="1" si="911"/>
        <v>H Отели и рестораны</v>
      </c>
      <c r="F970" s="23">
        <v>16.100000000000001</v>
      </c>
      <c r="G970" s="23">
        <v>13.3</v>
      </c>
      <c r="H970" s="23">
        <v>16.5</v>
      </c>
      <c r="I970" s="23">
        <v>20.9</v>
      </c>
      <c r="J970" s="23">
        <v>23.3</v>
      </c>
      <c r="K970" s="23">
        <v>28.4</v>
      </c>
      <c r="L970" s="23">
        <v>29.5</v>
      </c>
      <c r="M970" s="23">
        <v>31</v>
      </c>
      <c r="N970" s="23">
        <v>32.4</v>
      </c>
      <c r="O970" s="23">
        <v>34.5</v>
      </c>
      <c r="P970" s="35">
        <f t="shared" si="913"/>
        <v>1.9788593903638154E-2</v>
      </c>
      <c r="Q970" s="35">
        <f t="shared" si="914"/>
        <v>1.6440049443757727E-2</v>
      </c>
      <c r="R970" s="35">
        <f t="shared" si="915"/>
        <v>1.9824582482278027E-2</v>
      </c>
      <c r="S970" s="35">
        <f t="shared" si="916"/>
        <v>2.4000918695452456E-2</v>
      </c>
      <c r="T970" s="35">
        <f t="shared" si="917"/>
        <v>2.5148407987048031E-2</v>
      </c>
      <c r="U970" s="35">
        <f t="shared" si="918"/>
        <v>2.9879011046817464E-2</v>
      </c>
      <c r="V970" s="35">
        <f t="shared" si="919"/>
        <v>3.0465764742331924E-2</v>
      </c>
      <c r="W970" s="35">
        <f t="shared" si="920"/>
        <v>3.0696108525596594E-2</v>
      </c>
      <c r="X970" s="35">
        <f t="shared" si="921"/>
        <v>3.1637535396933897E-2</v>
      </c>
      <c r="Y970" s="35">
        <f t="shared" si="922"/>
        <v>3.3118940193913794E-2</v>
      </c>
      <c r="Z970" s="4" t="s">
        <v>91</v>
      </c>
      <c r="AA970" s="6" t="s">
        <v>231</v>
      </c>
      <c r="AB970" s="5" t="s">
        <v>8</v>
      </c>
      <c r="AC970" s="30" t="s">
        <v>245</v>
      </c>
    </row>
    <row r="971" spans="1:29" ht="31.5">
      <c r="A971" t="s">
        <v>320</v>
      </c>
      <c r="B971" s="10" t="str">
        <f t="shared" ca="1" si="910"/>
        <v>Монголия</v>
      </c>
      <c r="C971" s="4" t="s">
        <v>5</v>
      </c>
      <c r="D971" s="25" t="s">
        <v>6</v>
      </c>
      <c r="E971" s="10" t="str">
        <f t="shared" ca="1" si="911"/>
        <v xml:space="preserve">I Транспорт, складское хозяйство и связь </v>
      </c>
      <c r="F971" s="23">
        <v>34.9</v>
      </c>
      <c r="G971" s="23">
        <v>34.1</v>
      </c>
      <c r="H971" s="23">
        <v>35.1</v>
      </c>
      <c r="I971" s="23">
        <v>38.799999999999997</v>
      </c>
      <c r="J971" s="23">
        <v>39.5</v>
      </c>
      <c r="K971" s="23">
        <v>42.2</v>
      </c>
      <c r="L971" s="23">
        <v>42.4</v>
      </c>
      <c r="M971" s="23">
        <v>41.2</v>
      </c>
      <c r="N971" s="23">
        <v>44.1</v>
      </c>
      <c r="O971" s="23">
        <v>46.3</v>
      </c>
      <c r="P971" s="35">
        <f t="shared" si="913"/>
        <v>4.289577187807276E-2</v>
      </c>
      <c r="Q971" s="35">
        <f t="shared" si="914"/>
        <v>4.2150803461063042E-2</v>
      </c>
      <c r="R971" s="35">
        <f t="shared" si="915"/>
        <v>4.2172293644118709E-2</v>
      </c>
      <c r="S971" s="35">
        <f t="shared" si="916"/>
        <v>4.4556729444189251E-2</v>
      </c>
      <c r="T971" s="35">
        <f t="shared" si="917"/>
        <v>4.2633567188343227E-2</v>
      </c>
      <c r="U971" s="35">
        <f t="shared" si="918"/>
        <v>4.4397685428721731E-2</v>
      </c>
      <c r="V971" s="35">
        <f t="shared" si="919"/>
        <v>4.3788082205927913E-2</v>
      </c>
      <c r="W971" s="35">
        <f t="shared" si="920"/>
        <v>4.0796118427567092E-2</v>
      </c>
      <c r="X971" s="35">
        <f t="shared" si="921"/>
        <v>4.3062200956937802E-2</v>
      </c>
      <c r="Y971" s="35">
        <f t="shared" si="922"/>
        <v>4.4446577709513289E-2</v>
      </c>
      <c r="Z971" s="4" t="s">
        <v>91</v>
      </c>
      <c r="AA971" s="6" t="s">
        <v>231</v>
      </c>
      <c r="AB971" s="5" t="s">
        <v>9</v>
      </c>
      <c r="AC971" s="30" t="s">
        <v>258</v>
      </c>
    </row>
    <row r="972" spans="1:29" ht="15.75">
      <c r="A972" t="s">
        <v>320</v>
      </c>
      <c r="B972" s="10" t="str">
        <f t="shared" ca="1" si="910"/>
        <v>Монголия</v>
      </c>
      <c r="C972" s="4" t="s">
        <v>5</v>
      </c>
      <c r="D972" s="25" t="s">
        <v>6</v>
      </c>
      <c r="E972" s="10" t="str">
        <f t="shared" ca="1" si="911"/>
        <v xml:space="preserve">J Финансовое посредничество </v>
      </c>
      <c r="F972" s="23">
        <v>7.7</v>
      </c>
      <c r="G972" s="23">
        <v>6.8</v>
      </c>
      <c r="H972" s="23">
        <v>7.3</v>
      </c>
      <c r="I972" s="23">
        <v>9.4</v>
      </c>
      <c r="J972" s="23">
        <v>12.6</v>
      </c>
      <c r="K972" s="23">
        <v>15.9</v>
      </c>
      <c r="L972" s="23">
        <v>16.100000000000001</v>
      </c>
      <c r="M972" s="23">
        <v>16.8</v>
      </c>
      <c r="N972" s="23">
        <v>17.399999999999999</v>
      </c>
      <c r="O972" s="23">
        <v>19.8</v>
      </c>
      <c r="P972" s="35">
        <f t="shared" si="913"/>
        <v>9.4641101278269413E-3</v>
      </c>
      <c r="Q972" s="35">
        <f t="shared" si="914"/>
        <v>8.405438813349814E-3</v>
      </c>
      <c r="R972" s="35">
        <f t="shared" si="915"/>
        <v>8.770875886098763E-3</v>
      </c>
      <c r="S972" s="35">
        <f t="shared" si="916"/>
        <v>1.0794671566375747E-2</v>
      </c>
      <c r="T972" s="35">
        <f t="shared" si="917"/>
        <v>1.3599568267674042E-2</v>
      </c>
      <c r="U972" s="35">
        <f t="shared" si="918"/>
        <v>1.6728037874802735E-2</v>
      </c>
      <c r="V972" s="35">
        <f t="shared" si="919"/>
        <v>1.6627078384798103E-2</v>
      </c>
      <c r="W972" s="35">
        <f t="shared" si="920"/>
        <v>1.6635310426774928E-2</v>
      </c>
      <c r="X972" s="35">
        <f t="shared" si="921"/>
        <v>1.6990528268723756E-2</v>
      </c>
      <c r="Y972" s="35">
        <f t="shared" si="922"/>
        <v>1.9007391763463569E-2</v>
      </c>
      <c r="Z972" s="4" t="s">
        <v>91</v>
      </c>
      <c r="AA972" s="6" t="s">
        <v>231</v>
      </c>
      <c r="AB972" s="5" t="s">
        <v>10</v>
      </c>
      <c r="AC972" s="30" t="s">
        <v>259</v>
      </c>
    </row>
    <row r="973" spans="1:29" ht="31.5">
      <c r="A973" t="s">
        <v>320</v>
      </c>
      <c r="B973" s="10" t="str">
        <f t="shared" ca="1" si="910"/>
        <v>Монголия</v>
      </c>
      <c r="C973" s="4" t="s">
        <v>5</v>
      </c>
      <c r="D973" s="25" t="s">
        <v>6</v>
      </c>
      <c r="E973" s="10" t="str">
        <f t="shared" ca="1" si="911"/>
        <v xml:space="preserve">K Недвижимость, аренда и деловая активность </v>
      </c>
      <c r="F973" s="23">
        <v>5</v>
      </c>
      <c r="G973" s="23">
        <v>7.2</v>
      </c>
      <c r="H973" s="23">
        <v>6.8</v>
      </c>
      <c r="I973" s="23">
        <v>10.9</v>
      </c>
      <c r="J973" s="23">
        <v>9.3000000000000007</v>
      </c>
      <c r="K973" s="23">
        <v>11.2</v>
      </c>
      <c r="L973" s="23">
        <v>9</v>
      </c>
      <c r="M973" s="23">
        <v>12</v>
      </c>
      <c r="N973" s="23">
        <v>14.5</v>
      </c>
      <c r="O973" s="23">
        <v>12</v>
      </c>
      <c r="P973" s="35">
        <f t="shared" si="913"/>
        <v>6.145526057030482E-3</v>
      </c>
      <c r="Q973" s="35">
        <f t="shared" si="914"/>
        <v>8.899876390605686E-3</v>
      </c>
      <c r="R973" s="35">
        <f t="shared" si="915"/>
        <v>8.1701309623933675E-3</v>
      </c>
      <c r="S973" s="35">
        <f t="shared" si="916"/>
        <v>1.2517225539733579E-2</v>
      </c>
      <c r="T973" s="35">
        <f t="shared" si="917"/>
        <v>1.0037776578521318E-2</v>
      </c>
      <c r="U973" s="35">
        <f t="shared" si="918"/>
        <v>1.1783271962125197E-2</v>
      </c>
      <c r="V973" s="35">
        <f t="shared" si="919"/>
        <v>9.2946400908809259E-3</v>
      </c>
      <c r="W973" s="35">
        <f t="shared" si="920"/>
        <v>1.188236459055352E-2</v>
      </c>
      <c r="X973" s="35">
        <f t="shared" si="921"/>
        <v>1.4158773557269799E-2</v>
      </c>
      <c r="Y973" s="35">
        <f t="shared" si="922"/>
        <v>1.1519631371796102E-2</v>
      </c>
      <c r="Z973" s="4" t="s">
        <v>91</v>
      </c>
      <c r="AA973" s="6" t="s">
        <v>231</v>
      </c>
      <c r="AB973" s="5" t="s">
        <v>11</v>
      </c>
      <c r="AC973" s="30" t="s">
        <v>256</v>
      </c>
    </row>
    <row r="974" spans="1:29" ht="47.25">
      <c r="A974" t="s">
        <v>320</v>
      </c>
      <c r="B974" s="10" t="str">
        <f t="shared" ca="1" si="910"/>
        <v>Монголия</v>
      </c>
      <c r="C974" s="4" t="s">
        <v>5</v>
      </c>
      <c r="D974" s="25" t="s">
        <v>6</v>
      </c>
      <c r="E974" s="10" t="str">
        <f t="shared" ca="1" si="911"/>
        <v xml:space="preserve">L Государственное управление и оборона; обязательное соц.страхование </v>
      </c>
      <c r="F974" s="23">
        <v>31.5</v>
      </c>
      <c r="G974" s="23">
        <v>34.700000000000003</v>
      </c>
      <c r="H974" s="23">
        <v>41</v>
      </c>
      <c r="I974" s="23">
        <v>43.9</v>
      </c>
      <c r="J974" s="23">
        <v>44.8</v>
      </c>
      <c r="K974" s="23">
        <v>46.2</v>
      </c>
      <c r="L974" s="23">
        <v>46.7</v>
      </c>
      <c r="M974" s="23">
        <v>46.9</v>
      </c>
      <c r="N974" s="23">
        <v>48.5</v>
      </c>
      <c r="O974" s="23">
        <v>50.9</v>
      </c>
      <c r="P974" s="35">
        <f t="shared" si="913"/>
        <v>3.8716814159292033E-2</v>
      </c>
      <c r="Q974" s="35">
        <f t="shared" si="914"/>
        <v>4.2892459826946852E-2</v>
      </c>
      <c r="R974" s="35">
        <f t="shared" si="915"/>
        <v>4.9261083743842367E-2</v>
      </c>
      <c r="S974" s="35">
        <f t="shared" si="916"/>
        <v>5.0413412953605879E-2</v>
      </c>
      <c r="T974" s="35">
        <f t="shared" si="917"/>
        <v>4.8354020507285482E-2</v>
      </c>
      <c r="U974" s="35">
        <f t="shared" si="918"/>
        <v>4.8605996843766444E-2</v>
      </c>
      <c r="V974" s="35">
        <f t="shared" si="919"/>
        <v>4.8228854693793254E-2</v>
      </c>
      <c r="W974" s="35">
        <f t="shared" si="920"/>
        <v>4.644024160808001E-2</v>
      </c>
      <c r="X974" s="35">
        <f t="shared" si="921"/>
        <v>4.7358656381212776E-2</v>
      </c>
      <c r="Y974" s="35">
        <f t="shared" si="922"/>
        <v>4.886243640203513E-2</v>
      </c>
      <c r="Z974" s="4" t="s">
        <v>91</v>
      </c>
      <c r="AA974" s="6" t="s">
        <v>231</v>
      </c>
      <c r="AB974" s="5" t="s">
        <v>12</v>
      </c>
      <c r="AC974" s="30" t="s">
        <v>257</v>
      </c>
    </row>
    <row r="975" spans="1:29" customFormat="1" ht="15.75">
      <c r="A975" t="s">
        <v>320</v>
      </c>
      <c r="B975" s="10" t="str">
        <f t="shared" ca="1" si="910"/>
        <v>Монголия</v>
      </c>
      <c r="C975" s="2" t="s">
        <v>5</v>
      </c>
      <c r="D975" s="18" t="s">
        <v>6</v>
      </c>
      <c r="E975" s="10" t="str">
        <f t="shared" ca="1" si="911"/>
        <v xml:space="preserve">M Образование </v>
      </c>
      <c r="F975" s="23">
        <v>43.2</v>
      </c>
      <c r="G975" s="23">
        <v>54.4</v>
      </c>
      <c r="H975" s="23">
        <v>55.2</v>
      </c>
      <c r="I975" s="23">
        <v>59.3</v>
      </c>
      <c r="J975" s="23">
        <v>55.3</v>
      </c>
      <c r="K975" s="23">
        <v>57.8</v>
      </c>
      <c r="L975" s="23">
        <v>58.8</v>
      </c>
      <c r="M975" s="23">
        <v>62</v>
      </c>
      <c r="N975" s="23">
        <v>64.8</v>
      </c>
      <c r="O975" s="23">
        <v>66.2</v>
      </c>
      <c r="P975" s="35">
        <f t="shared" si="913"/>
        <v>5.3097345132743362E-2</v>
      </c>
      <c r="Q975" s="35">
        <f t="shared" si="914"/>
        <v>6.7243510506798512E-2</v>
      </c>
      <c r="R975" s="35">
        <f t="shared" si="915"/>
        <v>6.6322239577075587E-2</v>
      </c>
      <c r="S975" s="35">
        <f t="shared" si="916"/>
        <v>6.8098300413412957E-2</v>
      </c>
      <c r="T975" s="35">
        <f t="shared" si="917"/>
        <v>5.9686994063680512E-2</v>
      </c>
      <c r="U975" s="35">
        <f t="shared" si="918"/>
        <v>6.0810099947396105E-2</v>
      </c>
      <c r="V975" s="35">
        <f t="shared" si="919"/>
        <v>6.0724981927088709E-2</v>
      </c>
      <c r="W975" s="35">
        <f t="shared" si="920"/>
        <v>6.1392217051193188E-2</v>
      </c>
      <c r="X975" s="35">
        <f t="shared" si="921"/>
        <v>6.3275070793867794E-2</v>
      </c>
      <c r="Y975" s="35">
        <f t="shared" si="922"/>
        <v>6.3549966401075172E-2</v>
      </c>
      <c r="Z975" s="2" t="s">
        <v>91</v>
      </c>
      <c r="AA975" s="9" t="s">
        <v>231</v>
      </c>
      <c r="AB975" s="1" t="s">
        <v>13</v>
      </c>
      <c r="AC975" s="30" t="s">
        <v>254</v>
      </c>
    </row>
    <row r="976" spans="1:29" customFormat="1" ht="25.5">
      <c r="A976" t="s">
        <v>320</v>
      </c>
      <c r="B976" s="10" t="str">
        <f t="shared" ca="1" si="910"/>
        <v>Монголия</v>
      </c>
      <c r="C976" s="2" t="s">
        <v>5</v>
      </c>
      <c r="D976" s="18" t="s">
        <v>6</v>
      </c>
      <c r="E976" s="10" t="str">
        <f t="shared" ca="1" si="911"/>
        <v xml:space="preserve">N Здравоохранение и социальная работа </v>
      </c>
      <c r="F976" s="23">
        <v>34.799999999999997</v>
      </c>
      <c r="G976" s="23">
        <v>33.5</v>
      </c>
      <c r="H976" s="23">
        <v>33</v>
      </c>
      <c r="I976" s="23">
        <v>34.5</v>
      </c>
      <c r="J976" s="23">
        <v>36.799999999999997</v>
      </c>
      <c r="K976" s="23">
        <v>39.4</v>
      </c>
      <c r="L976" s="23">
        <v>39.5</v>
      </c>
      <c r="M976" s="23">
        <v>39.299999999999997</v>
      </c>
      <c r="N976" s="23">
        <v>40.200000000000003</v>
      </c>
      <c r="O976" s="23">
        <v>42.3</v>
      </c>
      <c r="P976" s="35">
        <f t="shared" si="913"/>
        <v>4.2772861356932146E-2</v>
      </c>
      <c r="Q976" s="35">
        <f t="shared" si="914"/>
        <v>4.1409147095179233E-2</v>
      </c>
      <c r="R976" s="35">
        <f t="shared" si="915"/>
        <v>3.9649164964556054E-2</v>
      </c>
      <c r="S976" s="35">
        <f t="shared" si="916"/>
        <v>3.9618741387230136E-2</v>
      </c>
      <c r="T976" s="35">
        <f t="shared" si="917"/>
        <v>3.971937398812736E-2</v>
      </c>
      <c r="U976" s="35">
        <f t="shared" si="918"/>
        <v>4.1451867438190425E-2</v>
      </c>
      <c r="V976" s="35">
        <f t="shared" si="919"/>
        <v>4.0793142621088505E-2</v>
      </c>
      <c r="W976" s="35">
        <f t="shared" si="920"/>
        <v>3.8914744034062775E-2</v>
      </c>
      <c r="X976" s="35">
        <f t="shared" si="921"/>
        <v>3.9253979103603169E-2</v>
      </c>
      <c r="Y976" s="35">
        <f t="shared" si="922"/>
        <v>4.060670058558126E-2</v>
      </c>
      <c r="Z976" s="2" t="s">
        <v>91</v>
      </c>
      <c r="AA976" s="9" t="s">
        <v>231</v>
      </c>
      <c r="AB976" s="1" t="s">
        <v>14</v>
      </c>
      <c r="AC976" s="30" t="s">
        <v>255</v>
      </c>
    </row>
    <row r="977" spans="1:29" ht="30">
      <c r="A977" t="s">
        <v>320</v>
      </c>
      <c r="B977" s="10" t="str">
        <f t="shared" ca="1" si="910"/>
        <v>Монголия</v>
      </c>
      <c r="C977" s="4" t="s">
        <v>5</v>
      </c>
      <c r="D977" s="25" t="s">
        <v>6</v>
      </c>
      <c r="E977" s="10" t="str">
        <f t="shared" ca="1" si="911"/>
        <v>O Прочие виды коммунальных, социальных и личных услуг</v>
      </c>
      <c r="F977" s="23">
        <v>25.2</v>
      </c>
      <c r="G977" s="23">
        <v>29</v>
      </c>
      <c r="H977" s="23">
        <v>26.9</v>
      </c>
      <c r="I977" s="23">
        <v>27.5</v>
      </c>
      <c r="J977" s="23">
        <v>37</v>
      </c>
      <c r="K977" s="23">
        <v>34.5</v>
      </c>
      <c r="L977" s="23">
        <v>26.7</v>
      </c>
      <c r="M977" s="23">
        <v>22.9</v>
      </c>
      <c r="N977" s="23">
        <v>19.7</v>
      </c>
      <c r="O977" s="23">
        <v>19.7</v>
      </c>
      <c r="P977" s="35">
        <f t="shared" si="913"/>
        <v>3.0973451327433628E-2</v>
      </c>
      <c r="Q977" s="35">
        <f t="shared" si="914"/>
        <v>3.5846724351050678E-2</v>
      </c>
      <c r="R977" s="35">
        <f t="shared" si="915"/>
        <v>3.2320076895350235E-2</v>
      </c>
      <c r="S977" s="35">
        <f t="shared" si="916"/>
        <v>3.1580156178226917E-2</v>
      </c>
      <c r="T977" s="35">
        <f t="shared" si="917"/>
        <v>3.9935240151106312E-2</v>
      </c>
      <c r="U977" s="35">
        <f t="shared" si="918"/>
        <v>3.6296685954760655E-2</v>
      </c>
      <c r="V977" s="35">
        <f t="shared" si="919"/>
        <v>2.757409893628008E-2</v>
      </c>
      <c r="W977" s="35">
        <f t="shared" si="920"/>
        <v>2.2675512426972966E-2</v>
      </c>
      <c r="X977" s="35">
        <f t="shared" si="921"/>
        <v>1.9236402695049313E-2</v>
      </c>
      <c r="Y977" s="35">
        <f t="shared" si="922"/>
        <v>1.8911394835365268E-2</v>
      </c>
      <c r="Z977" s="4" t="s">
        <v>91</v>
      </c>
      <c r="AA977" s="6" t="s">
        <v>231</v>
      </c>
      <c r="AB977" s="49" t="s">
        <v>266</v>
      </c>
      <c r="AC977" s="49" t="s">
        <v>315</v>
      </c>
    </row>
    <row r="978" spans="1:29" ht="15.75" hidden="1">
      <c r="A978" t="s">
        <v>320</v>
      </c>
      <c r="B978" s="10" t="str">
        <f t="shared" ca="1" si="910"/>
        <v>Черногория</v>
      </c>
      <c r="C978" s="10" t="s">
        <v>5</v>
      </c>
      <c r="D978" s="21" t="s">
        <v>6</v>
      </c>
      <c r="E978" s="10" t="str">
        <f t="shared" ca="1" si="911"/>
        <v xml:space="preserve">Итого </v>
      </c>
      <c r="F978" s="22">
        <v>158.38861769848322</v>
      </c>
      <c r="G978" s="22">
        <v>161.62103846784001</v>
      </c>
      <c r="H978" s="22">
        <v>164.91942700800001</v>
      </c>
      <c r="I978" s="22">
        <v>168.2851296</v>
      </c>
      <c r="J978" s="22">
        <v>171.71952000000002</v>
      </c>
      <c r="K978" s="22">
        <v>175.22400000000002</v>
      </c>
      <c r="L978" s="23">
        <v>178.8</v>
      </c>
      <c r="M978" s="24">
        <v>175.22400000000002</v>
      </c>
      <c r="N978" s="24">
        <v>171.71952000000002</v>
      </c>
      <c r="O978" s="24">
        <v>168.2851296</v>
      </c>
      <c r="P978" s="34">
        <f t="shared" ref="P978:Y978" si="923">F978/F$978</f>
        <v>1</v>
      </c>
      <c r="Q978" s="34">
        <f t="shared" si="923"/>
        <v>1</v>
      </c>
      <c r="R978" s="34">
        <f t="shared" si="923"/>
        <v>1</v>
      </c>
      <c r="S978" s="34">
        <f t="shared" si="923"/>
        <v>1</v>
      </c>
      <c r="T978" s="34">
        <f t="shared" si="923"/>
        <v>1</v>
      </c>
      <c r="U978" s="34">
        <f t="shared" si="923"/>
        <v>1</v>
      </c>
      <c r="V978" s="35">
        <f t="shared" si="923"/>
        <v>1</v>
      </c>
      <c r="W978" s="36">
        <f t="shared" si="923"/>
        <v>1</v>
      </c>
      <c r="X978" s="36">
        <f t="shared" si="923"/>
        <v>1</v>
      </c>
      <c r="Y978" s="36">
        <f t="shared" si="923"/>
        <v>1</v>
      </c>
      <c r="Z978" s="10" t="s">
        <v>92</v>
      </c>
      <c r="AA978" s="9" t="s">
        <v>192</v>
      </c>
      <c r="AB978" s="5" t="s">
        <v>262</v>
      </c>
      <c r="AC978" s="30" t="s">
        <v>260</v>
      </c>
    </row>
    <row r="979" spans="1:29" customFormat="1" ht="31.5" hidden="1">
      <c r="A979" t="s">
        <v>320</v>
      </c>
      <c r="B979" s="10" t="str">
        <f t="shared" ca="1" si="910"/>
        <v>Черногория</v>
      </c>
      <c r="C979" s="16" t="s">
        <v>5</v>
      </c>
      <c r="D979" s="15" t="s">
        <v>6</v>
      </c>
      <c r="E979" s="10" t="str">
        <f t="shared" ca="1" si="911"/>
        <v>E Электро-, газо- и водоснабжение</v>
      </c>
      <c r="F979" s="22">
        <v>4.9607173328383976</v>
      </c>
      <c r="G979" s="22">
        <v>5.0619564620799977</v>
      </c>
      <c r="H979" s="22">
        <v>5.1652616959999982</v>
      </c>
      <c r="I979" s="22">
        <v>5.2706751999999986</v>
      </c>
      <c r="J979" s="22">
        <v>5.378239999999999</v>
      </c>
      <c r="K979" s="22">
        <v>5.4879999999999995</v>
      </c>
      <c r="L979" s="23">
        <v>5.6</v>
      </c>
      <c r="M979" s="24">
        <v>5.605599999999999</v>
      </c>
      <c r="N979" s="24">
        <v>5.605599999999999</v>
      </c>
      <c r="O979" s="24">
        <v>5.4934879999999993</v>
      </c>
      <c r="P979" s="34">
        <f t="shared" ref="P979:P989" si="924">F979/F$978</f>
        <v>3.1319910514541367E-2</v>
      </c>
      <c r="Q979" s="34">
        <f t="shared" ref="Q979:Q989" si="925">G979/G$978</f>
        <v>3.1319910514541374E-2</v>
      </c>
      <c r="R979" s="34">
        <f t="shared" ref="R979:R989" si="926">H979/H$978</f>
        <v>3.1319910514541374E-2</v>
      </c>
      <c r="S979" s="34">
        <f t="shared" ref="S979:S989" si="927">I979/I$978</f>
        <v>3.1319910514541374E-2</v>
      </c>
      <c r="T979" s="34">
        <f t="shared" ref="T979:T989" si="928">J979/J$978</f>
        <v>3.1319910514541381E-2</v>
      </c>
      <c r="U979" s="34">
        <f t="shared" ref="U979:U989" si="929">K979/K$978</f>
        <v>3.1319910514541381E-2</v>
      </c>
      <c r="V979" s="35">
        <f t="shared" ref="V979:V989" si="930">L979/L$978</f>
        <v>3.1319910514541381E-2</v>
      </c>
      <c r="W979" s="36">
        <f t="shared" ref="W979:W989" si="931">M979/M$978</f>
        <v>3.1991051454138691E-2</v>
      </c>
      <c r="X979" s="36">
        <f t="shared" ref="X979:X989" si="932">N979/N$978</f>
        <v>3.2643930055243568E-2</v>
      </c>
      <c r="Y979" s="36">
        <f t="shared" ref="Y979:Y989" si="933">O979/O$978</f>
        <v>3.2643930055243568E-2</v>
      </c>
      <c r="Z979" s="16" t="s">
        <v>92</v>
      </c>
      <c r="AA979" s="9" t="s">
        <v>192</v>
      </c>
      <c r="AB979" s="1" t="s">
        <v>263</v>
      </c>
      <c r="AC979" s="1" t="s">
        <v>314</v>
      </c>
    </row>
    <row r="980" spans="1:29" customFormat="1" ht="63" hidden="1">
      <c r="A980" t="s">
        <v>320</v>
      </c>
      <c r="B980" s="10" t="str">
        <f t="shared" ca="1" si="910"/>
        <v>Черногория</v>
      </c>
      <c r="C980" s="9" t="s">
        <v>5</v>
      </c>
      <c r="D980" s="15" t="s">
        <v>6</v>
      </c>
      <c r="E980" s="10" t="str">
        <f t="shared" ca="1" si="911"/>
        <v xml:space="preserve">G Оптовая и розничная торговля; ремонт автомашин, мотоцивлов и продукция домохозяйств  </v>
      </c>
      <c r="F980" s="22">
        <v>26.486687187833596</v>
      </c>
      <c r="G980" s="22">
        <v>27.027231824319998</v>
      </c>
      <c r="H980" s="22">
        <v>27.578807983999997</v>
      </c>
      <c r="I980" s="22">
        <v>28.141640799999998</v>
      </c>
      <c r="J980" s="22">
        <v>28.715959999999999</v>
      </c>
      <c r="K980" s="22">
        <v>29.302</v>
      </c>
      <c r="L980" s="23">
        <v>29.9</v>
      </c>
      <c r="M980" s="24">
        <v>29.929899999999996</v>
      </c>
      <c r="N980" s="24">
        <v>29.929899999999996</v>
      </c>
      <c r="O980" s="24">
        <v>29.331301999999997</v>
      </c>
      <c r="P980" s="34">
        <f t="shared" si="924"/>
        <v>0.16722595078299771</v>
      </c>
      <c r="Q980" s="34">
        <f t="shared" si="925"/>
        <v>0.16722595078299773</v>
      </c>
      <c r="R980" s="34">
        <f t="shared" si="926"/>
        <v>0.16722595078299773</v>
      </c>
      <c r="S980" s="34">
        <f t="shared" si="927"/>
        <v>0.16722595078299773</v>
      </c>
      <c r="T980" s="34">
        <f t="shared" si="928"/>
        <v>0.16722595078299773</v>
      </c>
      <c r="U980" s="34">
        <f t="shared" si="929"/>
        <v>0.16722595078299773</v>
      </c>
      <c r="V980" s="35">
        <f t="shared" si="930"/>
        <v>0.16722595078299773</v>
      </c>
      <c r="W980" s="36">
        <f t="shared" si="931"/>
        <v>0.17080936401406197</v>
      </c>
      <c r="X980" s="36">
        <f t="shared" si="932"/>
        <v>0.17429526940210405</v>
      </c>
      <c r="Y980" s="36">
        <f t="shared" si="933"/>
        <v>0.17429526940210407</v>
      </c>
      <c r="Z980" s="9" t="s">
        <v>92</v>
      </c>
      <c r="AA980" s="9" t="s">
        <v>192</v>
      </c>
      <c r="AB980" s="1" t="s">
        <v>7</v>
      </c>
      <c r="AC980" s="30" t="s">
        <v>244</v>
      </c>
    </row>
    <row r="981" spans="1:29" customFormat="1" ht="15.75" hidden="1">
      <c r="A981" t="s">
        <v>320</v>
      </c>
      <c r="B981" s="10" t="str">
        <f t="shared" ca="1" si="910"/>
        <v>Черногория</v>
      </c>
      <c r="C981" s="2" t="s">
        <v>5</v>
      </c>
      <c r="D981" s="15" t="s">
        <v>6</v>
      </c>
      <c r="E981" s="10" t="str">
        <f t="shared" ca="1" si="911"/>
        <v>H Отели и рестораны</v>
      </c>
      <c r="F981" s="22">
        <v>9.7442661895039997</v>
      </c>
      <c r="G981" s="22">
        <v>9.9431287647999991</v>
      </c>
      <c r="H981" s="22">
        <v>10.146049759999999</v>
      </c>
      <c r="I981" s="22">
        <v>10.353111999999999</v>
      </c>
      <c r="J981" s="22">
        <v>10.564399999999999</v>
      </c>
      <c r="K981" s="22">
        <v>10.78</v>
      </c>
      <c r="L981" s="23">
        <v>11</v>
      </c>
      <c r="M981" s="24">
        <v>11.010999999999999</v>
      </c>
      <c r="N981" s="24">
        <v>11.010999999999999</v>
      </c>
      <c r="O981" s="24">
        <v>10.79078</v>
      </c>
      <c r="P981" s="34">
        <f t="shared" si="924"/>
        <v>6.1521252796420574E-2</v>
      </c>
      <c r="Q981" s="34">
        <f t="shared" si="925"/>
        <v>6.1521252796420574E-2</v>
      </c>
      <c r="R981" s="34">
        <f t="shared" si="926"/>
        <v>6.1521252796420567E-2</v>
      </c>
      <c r="S981" s="34">
        <f t="shared" si="927"/>
        <v>6.1521252796420574E-2</v>
      </c>
      <c r="T981" s="34">
        <f t="shared" si="928"/>
        <v>6.1521252796420574E-2</v>
      </c>
      <c r="U981" s="34">
        <f t="shared" si="929"/>
        <v>6.1521252796420574E-2</v>
      </c>
      <c r="V981" s="35">
        <f t="shared" si="930"/>
        <v>6.1521252796420581E-2</v>
      </c>
      <c r="W981" s="36">
        <f t="shared" si="931"/>
        <v>6.2839565356343871E-2</v>
      </c>
      <c r="X981" s="36">
        <f t="shared" si="932"/>
        <v>6.4122005465657009E-2</v>
      </c>
      <c r="Y981" s="36">
        <f t="shared" si="933"/>
        <v>6.4122005465657023E-2</v>
      </c>
      <c r="Z981" s="2" t="s">
        <v>92</v>
      </c>
      <c r="AA981" s="9" t="s">
        <v>192</v>
      </c>
      <c r="AB981" s="1" t="s">
        <v>8</v>
      </c>
      <c r="AC981" s="30" t="s">
        <v>245</v>
      </c>
    </row>
    <row r="982" spans="1:29" customFormat="1" ht="31.5" hidden="1">
      <c r="A982" t="s">
        <v>320</v>
      </c>
      <c r="B982" s="10" t="str">
        <f t="shared" ca="1" si="910"/>
        <v>Черногория</v>
      </c>
      <c r="C982" s="2" t="s">
        <v>5</v>
      </c>
      <c r="D982" s="15" t="s">
        <v>6</v>
      </c>
      <c r="E982" s="10" t="str">
        <f t="shared" ca="1" si="911"/>
        <v xml:space="preserve">I Транспорт, складское хозяйство и связь </v>
      </c>
      <c r="F982" s="22">
        <v>12.933298760614399</v>
      </c>
      <c r="G982" s="22">
        <v>13.197243633279999</v>
      </c>
      <c r="H982" s="22">
        <v>13.466575135999999</v>
      </c>
      <c r="I982" s="22">
        <v>13.741403199999999</v>
      </c>
      <c r="J982" s="22">
        <v>14.021839999999999</v>
      </c>
      <c r="K982" s="22">
        <v>14.308</v>
      </c>
      <c r="L982" s="23">
        <v>14.6</v>
      </c>
      <c r="M982" s="24">
        <v>14.614599999999998</v>
      </c>
      <c r="N982" s="24">
        <v>14.614599999999998</v>
      </c>
      <c r="O982" s="24">
        <v>14.322307999999998</v>
      </c>
      <c r="P982" s="34">
        <f t="shared" si="924"/>
        <v>8.1655480984340029E-2</v>
      </c>
      <c r="Q982" s="34">
        <f t="shared" si="925"/>
        <v>8.1655480984340043E-2</v>
      </c>
      <c r="R982" s="34">
        <f t="shared" si="926"/>
        <v>8.1655480984340029E-2</v>
      </c>
      <c r="S982" s="34">
        <f t="shared" si="927"/>
        <v>8.1655480984340029E-2</v>
      </c>
      <c r="T982" s="34">
        <f t="shared" si="928"/>
        <v>8.1655480984340029E-2</v>
      </c>
      <c r="U982" s="34">
        <f t="shared" si="929"/>
        <v>8.1655480984340029E-2</v>
      </c>
      <c r="V982" s="35">
        <f t="shared" si="930"/>
        <v>8.1655480984340043E-2</v>
      </c>
      <c r="W982" s="36">
        <f t="shared" si="931"/>
        <v>8.3405241291147306E-2</v>
      </c>
      <c r="X982" s="36">
        <f t="shared" si="932"/>
        <v>8.5107389072599293E-2</v>
      </c>
      <c r="Y982" s="36">
        <f t="shared" si="933"/>
        <v>8.5107389072599307E-2</v>
      </c>
      <c r="Z982" s="2" t="s">
        <v>92</v>
      </c>
      <c r="AA982" s="9" t="s">
        <v>192</v>
      </c>
      <c r="AB982" s="1" t="s">
        <v>9</v>
      </c>
      <c r="AC982" s="30" t="s">
        <v>258</v>
      </c>
    </row>
    <row r="983" spans="1:29" customFormat="1" ht="15.75" hidden="1">
      <c r="A983" t="s">
        <v>320</v>
      </c>
      <c r="B983" s="10" t="str">
        <f t="shared" ca="1" si="910"/>
        <v>Черногория</v>
      </c>
      <c r="C983" s="2" t="s">
        <v>5</v>
      </c>
      <c r="D983" s="15" t="s">
        <v>6</v>
      </c>
      <c r="E983" s="10" t="str">
        <f t="shared" ca="1" si="911"/>
        <v xml:space="preserve">J Финансовое посредничество </v>
      </c>
      <c r="F983" s="22">
        <v>1.9488532379007999</v>
      </c>
      <c r="G983" s="22">
        <v>1.98862575296</v>
      </c>
      <c r="H983" s="22">
        <v>2.029209952</v>
      </c>
      <c r="I983" s="22">
        <v>2.0706224</v>
      </c>
      <c r="J983" s="22">
        <v>2.1128800000000001</v>
      </c>
      <c r="K983" s="22">
        <v>2.1560000000000001</v>
      </c>
      <c r="L983" s="23">
        <v>2.2000000000000002</v>
      </c>
      <c r="M983" s="24">
        <v>2.2021999999999999</v>
      </c>
      <c r="N983" s="24">
        <v>2.2021999999999999</v>
      </c>
      <c r="O983" s="24">
        <v>2.158156</v>
      </c>
      <c r="P983" s="34">
        <f t="shared" si="924"/>
        <v>1.2304250559284115E-2</v>
      </c>
      <c r="Q983" s="34">
        <f t="shared" si="925"/>
        <v>1.2304250559284115E-2</v>
      </c>
      <c r="R983" s="34">
        <f t="shared" si="926"/>
        <v>1.2304250559284115E-2</v>
      </c>
      <c r="S983" s="34">
        <f t="shared" si="927"/>
        <v>1.2304250559284116E-2</v>
      </c>
      <c r="T983" s="34">
        <f t="shared" si="928"/>
        <v>1.2304250559284116E-2</v>
      </c>
      <c r="U983" s="34">
        <f t="shared" si="929"/>
        <v>1.2304250559284116E-2</v>
      </c>
      <c r="V983" s="35">
        <f t="shared" si="930"/>
        <v>1.2304250559284116E-2</v>
      </c>
      <c r="W983" s="36">
        <f t="shared" si="931"/>
        <v>1.2567913071268774E-2</v>
      </c>
      <c r="X983" s="36">
        <f t="shared" si="932"/>
        <v>1.2824401093131403E-2</v>
      </c>
      <c r="Y983" s="36">
        <f t="shared" si="933"/>
        <v>1.2824401093131403E-2</v>
      </c>
      <c r="Z983" s="2" t="s">
        <v>92</v>
      </c>
      <c r="AA983" s="9" t="s">
        <v>192</v>
      </c>
      <c r="AB983" s="1" t="s">
        <v>10</v>
      </c>
      <c r="AC983" s="30" t="s">
        <v>259</v>
      </c>
    </row>
    <row r="984" spans="1:29" customFormat="1" ht="31.5" hidden="1">
      <c r="A984" t="s">
        <v>320</v>
      </c>
      <c r="B984" s="10" t="str">
        <f t="shared" ca="1" si="910"/>
        <v>Черногория</v>
      </c>
      <c r="C984" s="2" t="s">
        <v>5</v>
      </c>
      <c r="D984" s="15" t="s">
        <v>6</v>
      </c>
      <c r="E984" s="10" t="str">
        <f t="shared" ca="1" si="911"/>
        <v xml:space="preserve">K Недвижимость, аренда и деловая активность </v>
      </c>
      <c r="F984" s="22">
        <v>3.9862907138879997</v>
      </c>
      <c r="G984" s="22">
        <v>4.0676435855999999</v>
      </c>
      <c r="H984" s="22">
        <v>4.1506567199999997</v>
      </c>
      <c r="I984" s="22">
        <v>4.2353639999999997</v>
      </c>
      <c r="J984" s="22">
        <v>4.3217999999999996</v>
      </c>
      <c r="K984" s="22">
        <v>4.41</v>
      </c>
      <c r="L984" s="23">
        <v>4.5</v>
      </c>
      <c r="M984" s="24">
        <v>4.5044999999999993</v>
      </c>
      <c r="N984" s="24">
        <v>4.5044999999999993</v>
      </c>
      <c r="O984" s="24">
        <v>4.4144099999999993</v>
      </c>
      <c r="P984" s="34">
        <f t="shared" si="924"/>
        <v>2.5167785234899324E-2</v>
      </c>
      <c r="Q984" s="34">
        <f t="shared" si="925"/>
        <v>2.5167785234899327E-2</v>
      </c>
      <c r="R984" s="34">
        <f t="shared" si="926"/>
        <v>2.5167785234899324E-2</v>
      </c>
      <c r="S984" s="34">
        <f t="shared" si="927"/>
        <v>2.5167785234899327E-2</v>
      </c>
      <c r="T984" s="34">
        <f t="shared" si="928"/>
        <v>2.5167785234899324E-2</v>
      </c>
      <c r="U984" s="34">
        <f t="shared" si="929"/>
        <v>2.5167785234899327E-2</v>
      </c>
      <c r="V984" s="35">
        <f t="shared" si="930"/>
        <v>2.5167785234899327E-2</v>
      </c>
      <c r="W984" s="36">
        <f t="shared" si="931"/>
        <v>2.5707094918504307E-2</v>
      </c>
      <c r="X984" s="36">
        <f t="shared" si="932"/>
        <v>2.6231729508677866E-2</v>
      </c>
      <c r="Y984" s="36">
        <f t="shared" si="933"/>
        <v>2.6231729508677866E-2</v>
      </c>
      <c r="Z984" s="2" t="s">
        <v>92</v>
      </c>
      <c r="AA984" s="9" t="s">
        <v>192</v>
      </c>
      <c r="AB984" s="1" t="s">
        <v>11</v>
      </c>
      <c r="AC984" s="30" t="s">
        <v>256</v>
      </c>
    </row>
    <row r="985" spans="1:29" customFormat="1" ht="38.25" hidden="1">
      <c r="A985" t="s">
        <v>320</v>
      </c>
      <c r="B985" s="10" t="str">
        <f t="shared" ca="1" si="910"/>
        <v>Черногория</v>
      </c>
      <c r="C985" s="2" t="s">
        <v>5</v>
      </c>
      <c r="D985" s="15" t="s">
        <v>6</v>
      </c>
      <c r="E985" s="10" t="str">
        <f t="shared" ca="1" si="911"/>
        <v xml:space="preserve">L Государственное управление и оборона; обязательное соц.страхование </v>
      </c>
      <c r="F985" s="22">
        <v>20.197206283699199</v>
      </c>
      <c r="G985" s="22">
        <v>20.609394167039998</v>
      </c>
      <c r="H985" s="22">
        <v>21.029994047999999</v>
      </c>
      <c r="I985" s="22">
        <v>21.4591776</v>
      </c>
      <c r="J985" s="22">
        <v>21.897120000000001</v>
      </c>
      <c r="K985" s="22">
        <v>22.344000000000001</v>
      </c>
      <c r="L985" s="23">
        <v>22.8</v>
      </c>
      <c r="M985" s="24">
        <v>22.822799999999997</v>
      </c>
      <c r="N985" s="24">
        <v>22.822799999999997</v>
      </c>
      <c r="O985" s="24">
        <v>22.366343999999998</v>
      </c>
      <c r="P985" s="34">
        <f t="shared" si="924"/>
        <v>0.12751677852348992</v>
      </c>
      <c r="Q985" s="34">
        <f t="shared" si="925"/>
        <v>0.12751677852348992</v>
      </c>
      <c r="R985" s="34">
        <f t="shared" si="926"/>
        <v>0.12751677852348992</v>
      </c>
      <c r="S985" s="34">
        <f t="shared" si="927"/>
        <v>0.12751677852348994</v>
      </c>
      <c r="T985" s="34">
        <f t="shared" si="928"/>
        <v>0.12751677852348992</v>
      </c>
      <c r="U985" s="34">
        <f t="shared" si="929"/>
        <v>0.12751677852348992</v>
      </c>
      <c r="V985" s="35">
        <f t="shared" si="930"/>
        <v>0.12751677852348992</v>
      </c>
      <c r="W985" s="36">
        <f t="shared" si="931"/>
        <v>0.13024928092042184</v>
      </c>
      <c r="X985" s="36">
        <f t="shared" si="932"/>
        <v>0.13290742951063453</v>
      </c>
      <c r="Y985" s="36">
        <f t="shared" si="933"/>
        <v>0.13290742951063453</v>
      </c>
      <c r="Z985" s="2" t="s">
        <v>92</v>
      </c>
      <c r="AA985" s="9" t="s">
        <v>192</v>
      </c>
      <c r="AB985" s="1" t="s">
        <v>12</v>
      </c>
      <c r="AC985" s="30" t="s">
        <v>257</v>
      </c>
    </row>
    <row r="986" spans="1:29" customFormat="1" ht="15.75" hidden="1">
      <c r="A986" t="s">
        <v>320</v>
      </c>
      <c r="B986" s="10" t="str">
        <f t="shared" ca="1" si="910"/>
        <v>Черногория</v>
      </c>
      <c r="C986" s="2" t="s">
        <v>5</v>
      </c>
      <c r="D986" s="15" t="s">
        <v>6</v>
      </c>
      <c r="E986" s="10" t="str">
        <f t="shared" ca="1" si="911"/>
        <v xml:space="preserve">M Образование </v>
      </c>
      <c r="F986" s="22">
        <v>11.958872141664001</v>
      </c>
      <c r="G986" s="22">
        <v>12.202930756800001</v>
      </c>
      <c r="H986" s="22">
        <v>12.45197016</v>
      </c>
      <c r="I986" s="22">
        <v>12.706092</v>
      </c>
      <c r="J986" s="22">
        <v>12.965400000000001</v>
      </c>
      <c r="K986" s="22">
        <v>13.23</v>
      </c>
      <c r="L986" s="23">
        <v>13.5</v>
      </c>
      <c r="M986" s="24">
        <v>13.513499999999999</v>
      </c>
      <c r="N986" s="24">
        <v>13.513499999999999</v>
      </c>
      <c r="O986" s="24">
        <v>13.243229999999999</v>
      </c>
      <c r="P986" s="34">
        <f t="shared" si="924"/>
        <v>7.5503355704697989E-2</v>
      </c>
      <c r="Q986" s="34">
        <f t="shared" si="925"/>
        <v>7.5503355704697989E-2</v>
      </c>
      <c r="R986" s="34">
        <f t="shared" si="926"/>
        <v>7.5503355704697975E-2</v>
      </c>
      <c r="S986" s="34">
        <f t="shared" si="927"/>
        <v>7.5503355704697989E-2</v>
      </c>
      <c r="T986" s="34">
        <f t="shared" si="928"/>
        <v>7.5503355704697989E-2</v>
      </c>
      <c r="U986" s="34">
        <f t="shared" si="929"/>
        <v>7.5503355704697975E-2</v>
      </c>
      <c r="V986" s="35">
        <f t="shared" si="930"/>
        <v>7.5503355704697989E-2</v>
      </c>
      <c r="W986" s="36">
        <f t="shared" si="931"/>
        <v>7.7121284755512928E-2</v>
      </c>
      <c r="X986" s="36">
        <f t="shared" si="932"/>
        <v>7.8695188526033605E-2</v>
      </c>
      <c r="Y986" s="36">
        <f t="shared" si="933"/>
        <v>7.8695188526033605E-2</v>
      </c>
      <c r="Z986" s="2" t="s">
        <v>92</v>
      </c>
      <c r="AA986" s="9" t="s">
        <v>192</v>
      </c>
      <c r="AB986" s="1" t="s">
        <v>13</v>
      </c>
      <c r="AC986" s="30" t="s">
        <v>254</v>
      </c>
    </row>
    <row r="987" spans="1:29" customFormat="1" ht="25.5" hidden="1">
      <c r="A987" t="s">
        <v>320</v>
      </c>
      <c r="B987" s="10" t="str">
        <f t="shared" ca="1" si="910"/>
        <v>Черногория</v>
      </c>
      <c r="C987" s="2" t="s">
        <v>5</v>
      </c>
      <c r="D987" s="15" t="s">
        <v>6</v>
      </c>
      <c r="E987" s="10" t="str">
        <f t="shared" ca="1" si="911"/>
        <v xml:space="preserve">N Здравоохранение и социальная работа </v>
      </c>
      <c r="F987" s="22">
        <v>10.807277046540799</v>
      </c>
      <c r="G987" s="22">
        <v>11.027833720959999</v>
      </c>
      <c r="H987" s="22">
        <v>11.252891551999999</v>
      </c>
      <c r="I987" s="22">
        <v>11.4825424</v>
      </c>
      <c r="J987" s="22">
        <v>11.71688</v>
      </c>
      <c r="K987" s="22">
        <v>11.956</v>
      </c>
      <c r="L987" s="23">
        <v>12.2</v>
      </c>
      <c r="M987" s="24">
        <v>12.212199999999998</v>
      </c>
      <c r="N987" s="24">
        <v>12.212199999999998</v>
      </c>
      <c r="O987" s="24">
        <v>11.967955999999997</v>
      </c>
      <c r="P987" s="34">
        <f t="shared" si="924"/>
        <v>6.8232662192393725E-2</v>
      </c>
      <c r="Q987" s="34">
        <f t="shared" si="925"/>
        <v>6.8232662192393725E-2</v>
      </c>
      <c r="R987" s="34">
        <f t="shared" si="926"/>
        <v>6.8232662192393725E-2</v>
      </c>
      <c r="S987" s="34">
        <f t="shared" si="927"/>
        <v>6.8232662192393739E-2</v>
      </c>
      <c r="T987" s="34">
        <f t="shared" si="928"/>
        <v>6.8232662192393725E-2</v>
      </c>
      <c r="U987" s="34">
        <f t="shared" si="929"/>
        <v>6.8232662192393725E-2</v>
      </c>
      <c r="V987" s="35">
        <f t="shared" si="930"/>
        <v>6.8232662192393725E-2</v>
      </c>
      <c r="W987" s="36">
        <f t="shared" si="931"/>
        <v>6.9694790667945011E-2</v>
      </c>
      <c r="X987" s="36">
        <f t="shared" si="932"/>
        <v>7.1117133334637761E-2</v>
      </c>
      <c r="Y987" s="36">
        <f t="shared" si="933"/>
        <v>7.1117133334637775E-2</v>
      </c>
      <c r="Z987" s="2" t="s">
        <v>92</v>
      </c>
      <c r="AA987" s="9" t="s">
        <v>192</v>
      </c>
      <c r="AB987" s="1" t="s">
        <v>14</v>
      </c>
      <c r="AC987" s="30" t="s">
        <v>255</v>
      </c>
    </row>
    <row r="988" spans="1:29" customFormat="1" ht="30" hidden="1">
      <c r="A988" t="s">
        <v>320</v>
      </c>
      <c r="B988" s="10" t="str">
        <f t="shared" ca="1" si="910"/>
        <v>Черногория</v>
      </c>
      <c r="C988" s="2" t="s">
        <v>5</v>
      </c>
      <c r="D988" s="15" t="s">
        <v>6</v>
      </c>
      <c r="E988" s="10" t="str">
        <f t="shared" ca="1" si="911"/>
        <v>O Прочие виды коммунальных, социальных и личных услуг</v>
      </c>
      <c r="F988" s="22">
        <v>15.767994379379198</v>
      </c>
      <c r="G988" s="22">
        <v>16.089790183039998</v>
      </c>
      <c r="H988" s="22">
        <v>16.418153247999999</v>
      </c>
      <c r="I988" s="22">
        <v>16.753217599999999</v>
      </c>
      <c r="J988" s="22">
        <v>17.095119999999998</v>
      </c>
      <c r="K988" s="22">
        <v>17.443999999999999</v>
      </c>
      <c r="L988" s="23">
        <v>17.8</v>
      </c>
      <c r="M988" s="24">
        <v>17.817799999999998</v>
      </c>
      <c r="N988" s="24">
        <v>17.817799999999998</v>
      </c>
      <c r="O988" s="24">
        <v>17.461443999999997</v>
      </c>
      <c r="P988" s="34">
        <f t="shared" si="924"/>
        <v>9.95525727069351E-2</v>
      </c>
      <c r="Q988" s="34">
        <f t="shared" si="925"/>
        <v>9.95525727069351E-2</v>
      </c>
      <c r="R988" s="34">
        <f t="shared" si="926"/>
        <v>9.9552572706935114E-2</v>
      </c>
      <c r="S988" s="34">
        <f t="shared" si="927"/>
        <v>9.9552572706935114E-2</v>
      </c>
      <c r="T988" s="34">
        <f t="shared" si="928"/>
        <v>9.95525727069351E-2</v>
      </c>
      <c r="U988" s="34">
        <f t="shared" si="929"/>
        <v>9.9552572706935114E-2</v>
      </c>
      <c r="V988" s="35">
        <f t="shared" si="930"/>
        <v>9.9552572706935127E-2</v>
      </c>
      <c r="W988" s="36">
        <f t="shared" si="931"/>
        <v>0.10168584212208372</v>
      </c>
      <c r="X988" s="36">
        <f t="shared" si="932"/>
        <v>0.10376106338988134</v>
      </c>
      <c r="Y988" s="36">
        <f t="shared" si="933"/>
        <v>0.10376106338988134</v>
      </c>
      <c r="Z988" s="2" t="s">
        <v>92</v>
      </c>
      <c r="AA988" s="9" t="s">
        <v>192</v>
      </c>
      <c r="AB988" s="33" t="s">
        <v>266</v>
      </c>
      <c r="AC988" s="33" t="s">
        <v>315</v>
      </c>
    </row>
    <row r="989" spans="1:29" customFormat="1" ht="31.5" hidden="1">
      <c r="A989" t="s">
        <v>320</v>
      </c>
      <c r="B989" s="10" t="str">
        <f t="shared" ca="1" si="910"/>
        <v>Черногория</v>
      </c>
      <c r="C989" s="2" t="s">
        <v>5</v>
      </c>
      <c r="D989" s="15" t="s">
        <v>6</v>
      </c>
      <c r="E989" s="10" t="str">
        <f t="shared" ca="1" si="911"/>
        <v>Q Экс-территориальные организации и органы</v>
      </c>
      <c r="F989" s="22">
        <v>0.35433695234559998</v>
      </c>
      <c r="G989" s="22">
        <v>0.36156831872</v>
      </c>
      <c r="H989" s="22">
        <v>0.368947264</v>
      </c>
      <c r="I989" s="22">
        <v>0.3764768</v>
      </c>
      <c r="J989" s="22">
        <v>0.38416</v>
      </c>
      <c r="K989" s="22">
        <v>0.39200000000000002</v>
      </c>
      <c r="L989" s="23">
        <v>0.4</v>
      </c>
      <c r="M989" s="24">
        <v>0.40039999999999998</v>
      </c>
      <c r="N989" s="24">
        <v>0.40039999999999998</v>
      </c>
      <c r="O989" s="24">
        <v>0.39239199999999996</v>
      </c>
      <c r="P989" s="34">
        <f t="shared" si="924"/>
        <v>2.2371364653243843E-3</v>
      </c>
      <c r="Q989" s="34">
        <f t="shared" si="925"/>
        <v>2.2371364653243847E-3</v>
      </c>
      <c r="R989" s="34">
        <f t="shared" si="926"/>
        <v>2.2371364653243847E-3</v>
      </c>
      <c r="S989" s="34">
        <f t="shared" si="927"/>
        <v>2.2371364653243847E-3</v>
      </c>
      <c r="T989" s="34">
        <f t="shared" si="928"/>
        <v>2.2371364653243847E-3</v>
      </c>
      <c r="U989" s="34">
        <f t="shared" si="929"/>
        <v>2.2371364653243847E-3</v>
      </c>
      <c r="V989" s="35">
        <f t="shared" si="930"/>
        <v>2.2371364653243847E-3</v>
      </c>
      <c r="W989" s="36">
        <f t="shared" si="931"/>
        <v>2.2850751038670496E-3</v>
      </c>
      <c r="X989" s="36">
        <f t="shared" si="932"/>
        <v>2.3317092896602549E-3</v>
      </c>
      <c r="Y989" s="36">
        <f t="shared" si="933"/>
        <v>2.3317092896602549E-3</v>
      </c>
      <c r="Z989" s="2" t="s">
        <v>92</v>
      </c>
      <c r="AA989" s="9" t="s">
        <v>192</v>
      </c>
      <c r="AB989" s="1" t="s">
        <v>264</v>
      </c>
      <c r="AC989" s="1" t="s">
        <v>316</v>
      </c>
    </row>
    <row r="990" spans="1:29" ht="15.75" hidden="1">
      <c r="A990" t="s">
        <v>319</v>
      </c>
      <c r="B990" s="10" t="str">
        <f t="shared" ca="1" si="910"/>
        <v>Морокко</v>
      </c>
      <c r="C990" s="10" t="s">
        <v>18</v>
      </c>
      <c r="D990" s="25" t="s">
        <v>6</v>
      </c>
      <c r="E990" s="10" t="str">
        <f t="shared" ca="1" si="911"/>
        <v xml:space="preserve">Итого </v>
      </c>
      <c r="F990" s="22">
        <v>8929.5591000000004</v>
      </c>
      <c r="G990" s="22">
        <v>9111.7950000000001</v>
      </c>
      <c r="H990" s="22">
        <v>9297.75</v>
      </c>
      <c r="I990" s="23">
        <v>9487.5</v>
      </c>
      <c r="J990" s="23">
        <v>9602.7999999999993</v>
      </c>
      <c r="K990" s="23">
        <v>9821.9</v>
      </c>
      <c r="L990" s="23">
        <v>9913.2999999999993</v>
      </c>
      <c r="M990" s="23">
        <v>9927.7000000000007</v>
      </c>
      <c r="N990" s="23">
        <v>10056.200000000001</v>
      </c>
      <c r="O990" s="23">
        <v>10189.299999999999</v>
      </c>
      <c r="P990" s="34">
        <f t="shared" ref="P990:Y990" si="934">F990/F$990</f>
        <v>1</v>
      </c>
      <c r="Q990" s="34">
        <f t="shared" si="934"/>
        <v>1</v>
      </c>
      <c r="R990" s="34">
        <f t="shared" si="934"/>
        <v>1</v>
      </c>
      <c r="S990" s="35">
        <f t="shared" si="934"/>
        <v>1</v>
      </c>
      <c r="T990" s="35">
        <f t="shared" si="934"/>
        <v>1</v>
      </c>
      <c r="U990" s="35">
        <f t="shared" si="934"/>
        <v>1</v>
      </c>
      <c r="V990" s="35">
        <f t="shared" si="934"/>
        <v>1</v>
      </c>
      <c r="W990" s="35">
        <f t="shared" si="934"/>
        <v>1</v>
      </c>
      <c r="X990" s="35">
        <f t="shared" si="934"/>
        <v>1</v>
      </c>
      <c r="Y990" s="35">
        <f t="shared" si="934"/>
        <v>1</v>
      </c>
      <c r="Z990" s="10" t="s">
        <v>93</v>
      </c>
      <c r="AA990" s="9" t="s">
        <v>232</v>
      </c>
      <c r="AB990" s="5" t="s">
        <v>262</v>
      </c>
      <c r="AC990" s="30" t="s">
        <v>260</v>
      </c>
    </row>
    <row r="991" spans="1:29" ht="31.5" hidden="1">
      <c r="A991" t="s">
        <v>319</v>
      </c>
      <c r="B991" s="10" t="str">
        <f t="shared" ca="1" si="910"/>
        <v>Морокко</v>
      </c>
      <c r="C991" s="43" t="s">
        <v>18</v>
      </c>
      <c r="D991" s="25" t="s">
        <v>6</v>
      </c>
      <c r="E991" s="10" t="str">
        <f t="shared" ca="1" si="911"/>
        <v>E Электро-, газо- и водоснабжение</v>
      </c>
      <c r="F991" s="22">
        <v>35.106461599999996</v>
      </c>
      <c r="G991" s="22">
        <v>35.822919999999996</v>
      </c>
      <c r="H991" s="22">
        <v>36.553999999999995</v>
      </c>
      <c r="I991" s="23">
        <v>37.299999999999997</v>
      </c>
      <c r="J991" s="23">
        <v>39</v>
      </c>
      <c r="K991" s="23">
        <v>31.2</v>
      </c>
      <c r="L991" s="23">
        <v>31.7</v>
      </c>
      <c r="M991" s="23">
        <v>42.8</v>
      </c>
      <c r="N991" s="24">
        <v>42.372</v>
      </c>
      <c r="O991" s="24">
        <v>41.948279999999997</v>
      </c>
      <c r="P991" s="34">
        <f t="shared" ref="P991:P1001" si="935">F991/F$990</f>
        <v>3.9314888010540177E-3</v>
      </c>
      <c r="Q991" s="34">
        <f t="shared" ref="Q991:Q1001" si="936">G991/G$990</f>
        <v>3.9314888010540177E-3</v>
      </c>
      <c r="R991" s="34">
        <f t="shared" ref="R991:R1001" si="937">H991/H$990</f>
        <v>3.9314888010540177E-3</v>
      </c>
      <c r="S991" s="35">
        <f t="shared" ref="S991:S1001" si="938">I991/I$990</f>
        <v>3.9314888010540177E-3</v>
      </c>
      <c r="T991" s="35">
        <f t="shared" ref="T991:T1001" si="939">J991/J$990</f>
        <v>4.0613154496605157E-3</v>
      </c>
      <c r="U991" s="35">
        <f t="shared" ref="U991:U1001" si="940">K991/K$990</f>
        <v>3.1765747971370102E-3</v>
      </c>
      <c r="V991" s="35">
        <f t="shared" ref="V991:V1001" si="941">L991/L$990</f>
        <v>3.1977242694158354E-3</v>
      </c>
      <c r="W991" s="35">
        <f t="shared" ref="W991:W1001" si="942">M991/M$990</f>
        <v>4.3111697573456082E-3</v>
      </c>
      <c r="X991" s="36">
        <f t="shared" ref="X991:X1001" si="943">N991/N$990</f>
        <v>4.2135200175016409E-3</v>
      </c>
      <c r="Y991" s="36">
        <f t="shared" ref="Y991:Y1001" si="944">O991/O$990</f>
        <v>4.1168951743495632E-3</v>
      </c>
      <c r="Z991" s="43" t="s">
        <v>93</v>
      </c>
      <c r="AA991" s="6" t="s">
        <v>232</v>
      </c>
      <c r="AB991" s="5" t="s">
        <v>263</v>
      </c>
      <c r="AC991" s="5" t="s">
        <v>314</v>
      </c>
    </row>
    <row r="992" spans="1:29" customFormat="1" ht="63" hidden="1">
      <c r="A992" t="s">
        <v>319</v>
      </c>
      <c r="B992" s="10" t="str">
        <f t="shared" ca="1" si="910"/>
        <v>Морокко</v>
      </c>
      <c r="C992" s="9" t="s">
        <v>18</v>
      </c>
      <c r="D992" s="15" t="s">
        <v>6</v>
      </c>
      <c r="E992" s="10" t="str">
        <f t="shared" ca="1" si="911"/>
        <v xml:space="preserve">G Оптовая и розничная торговля; ремонт автомашин, мотоцивлов и продукция домохозяйств  </v>
      </c>
      <c r="F992" s="22">
        <v>1290.6565896</v>
      </c>
      <c r="G992" s="22">
        <v>1316.9965199999999</v>
      </c>
      <c r="H992" s="22">
        <v>1343.874</v>
      </c>
      <c r="I992" s="23">
        <v>1371.3</v>
      </c>
      <c r="J992" s="23">
        <v>1228.5</v>
      </c>
      <c r="K992" s="24">
        <v>1216.2149999999999</v>
      </c>
      <c r="L992" s="24">
        <v>1204.0528499999998</v>
      </c>
      <c r="M992" s="24">
        <v>1192.0123214999999</v>
      </c>
      <c r="N992" s="24">
        <v>1180.0921982849998</v>
      </c>
      <c r="O992" s="24">
        <v>1168.2912763021498</v>
      </c>
      <c r="P992" s="34">
        <f t="shared" si="935"/>
        <v>0.14453754940711461</v>
      </c>
      <c r="Q992" s="34">
        <f t="shared" si="936"/>
        <v>0.14453754940711461</v>
      </c>
      <c r="R992" s="34">
        <f t="shared" si="937"/>
        <v>0.14453754940711463</v>
      </c>
      <c r="S992" s="35">
        <f t="shared" si="938"/>
        <v>0.14453754940711461</v>
      </c>
      <c r="T992" s="35">
        <f t="shared" si="939"/>
        <v>0.12793143666430626</v>
      </c>
      <c r="U992" s="36">
        <f t="shared" si="940"/>
        <v>0.12382685631089707</v>
      </c>
      <c r="V992" s="36">
        <f t="shared" si="941"/>
        <v>0.12145832870991495</v>
      </c>
      <c r="W992" s="36">
        <f t="shared" si="942"/>
        <v>0.12006933343070397</v>
      </c>
      <c r="X992" s="36">
        <f t="shared" si="943"/>
        <v>0.11734971443338435</v>
      </c>
      <c r="Y992" s="36">
        <f t="shared" si="944"/>
        <v>0.11465863958291049</v>
      </c>
      <c r="Z992" s="9" t="s">
        <v>93</v>
      </c>
      <c r="AA992" s="9" t="s">
        <v>232</v>
      </c>
      <c r="AB992" s="1" t="s">
        <v>7</v>
      </c>
      <c r="AC992" s="30" t="s">
        <v>244</v>
      </c>
    </row>
    <row r="993" spans="1:29" customFormat="1" ht="38.25" hidden="1">
      <c r="A993" t="s">
        <v>319</v>
      </c>
      <c r="B993" s="10" t="str">
        <f t="shared" ca="1" si="910"/>
        <v>Морокко</v>
      </c>
      <c r="C993" s="2" t="s">
        <v>18</v>
      </c>
      <c r="D993" s="15" t="s">
        <v>6</v>
      </c>
      <c r="E993" s="10" t="str">
        <f t="shared" ca="1" si="911"/>
        <v xml:space="preserve">G Оптовая и розничная торговля; ремонт автомашин, мотоцивлов и продукция домохозяйств  </v>
      </c>
      <c r="F993" s="22">
        <v>0</v>
      </c>
      <c r="G993" s="22">
        <v>0</v>
      </c>
      <c r="H993" s="22">
        <v>0</v>
      </c>
      <c r="I993" s="23">
        <v>0</v>
      </c>
      <c r="J993" s="28">
        <v>0</v>
      </c>
      <c r="K993" s="23">
        <v>1613</v>
      </c>
      <c r="L993" s="23">
        <v>1656.9</v>
      </c>
      <c r="M993" s="23">
        <v>1602.3</v>
      </c>
      <c r="N993" s="23">
        <v>1435.3</v>
      </c>
      <c r="O993" s="23">
        <v>1456.9</v>
      </c>
      <c r="P993" s="34">
        <f t="shared" si="935"/>
        <v>0</v>
      </c>
      <c r="Q993" s="34">
        <f t="shared" si="936"/>
        <v>0</v>
      </c>
      <c r="R993" s="34">
        <f t="shared" si="937"/>
        <v>0</v>
      </c>
      <c r="S993" s="35">
        <f t="shared" si="938"/>
        <v>0</v>
      </c>
      <c r="T993" s="38">
        <f t="shared" si="939"/>
        <v>0</v>
      </c>
      <c r="U993" s="35">
        <f t="shared" si="940"/>
        <v>0.16422484448019223</v>
      </c>
      <c r="V993" s="35">
        <f t="shared" si="941"/>
        <v>0.16713909596199047</v>
      </c>
      <c r="W993" s="35">
        <f t="shared" si="942"/>
        <v>0.16139689958399225</v>
      </c>
      <c r="X993" s="35">
        <f t="shared" si="943"/>
        <v>0.14272786937411744</v>
      </c>
      <c r="Y993" s="35">
        <f t="shared" si="944"/>
        <v>0.14298332564553012</v>
      </c>
      <c r="Z993" s="2" t="s">
        <v>93</v>
      </c>
      <c r="AA993" s="9" t="s">
        <v>232</v>
      </c>
      <c r="AB993" s="1" t="s">
        <v>273</v>
      </c>
      <c r="AC993" s="30" t="s">
        <v>244</v>
      </c>
    </row>
    <row r="994" spans="1:29" customFormat="1" ht="15.75" hidden="1">
      <c r="A994" t="s">
        <v>319</v>
      </c>
      <c r="B994" s="10" t="str">
        <f t="shared" ca="1" si="910"/>
        <v>Морокко</v>
      </c>
      <c r="C994" s="2" t="s">
        <v>18</v>
      </c>
      <c r="D994" s="15" t="s">
        <v>6</v>
      </c>
      <c r="E994" s="10" t="str">
        <f t="shared" ca="1" si="911"/>
        <v>H Отели и рестораны</v>
      </c>
      <c r="F994" s="22">
        <v>164.6144808</v>
      </c>
      <c r="G994" s="22">
        <v>167.97396000000001</v>
      </c>
      <c r="H994" s="22">
        <v>171.40200000000002</v>
      </c>
      <c r="I994" s="23">
        <v>174.9</v>
      </c>
      <c r="J994" s="23">
        <v>181.8</v>
      </c>
      <c r="K994" s="24">
        <v>179.982</v>
      </c>
      <c r="L994" s="24">
        <v>178.18217999999999</v>
      </c>
      <c r="M994" s="24">
        <v>176.4003582</v>
      </c>
      <c r="N994" s="24">
        <v>174.63635461799998</v>
      </c>
      <c r="O994" s="24">
        <v>172.88999107181999</v>
      </c>
      <c r="P994" s="34">
        <f t="shared" si="935"/>
        <v>1.843478260869565E-2</v>
      </c>
      <c r="Q994" s="34">
        <f t="shared" si="936"/>
        <v>1.8434782608695653E-2</v>
      </c>
      <c r="R994" s="34">
        <f t="shared" si="937"/>
        <v>1.8434782608695653E-2</v>
      </c>
      <c r="S994" s="35">
        <f t="shared" si="938"/>
        <v>1.8434782608695653E-2</v>
      </c>
      <c r="T994" s="35">
        <f t="shared" si="939"/>
        <v>1.8931978173032868E-2</v>
      </c>
      <c r="U994" s="36">
        <f t="shared" si="940"/>
        <v>1.8324560421099787E-2</v>
      </c>
      <c r="V994" s="36">
        <f t="shared" si="941"/>
        <v>1.7974053039855546E-2</v>
      </c>
      <c r="W994" s="36">
        <f t="shared" si="942"/>
        <v>1.7768502090111504E-2</v>
      </c>
      <c r="X994" s="36">
        <f t="shared" si="943"/>
        <v>1.7366038326405597E-2</v>
      </c>
      <c r="Y994" s="36">
        <f t="shared" si="944"/>
        <v>1.6967798678203607E-2</v>
      </c>
      <c r="Z994" s="2" t="s">
        <v>93</v>
      </c>
      <c r="AA994" s="9" t="s">
        <v>232</v>
      </c>
      <c r="AB994" s="1" t="s">
        <v>8</v>
      </c>
      <c r="AC994" s="30" t="s">
        <v>245</v>
      </c>
    </row>
    <row r="995" spans="1:29" ht="31.5" hidden="1">
      <c r="A995" t="s">
        <v>319</v>
      </c>
      <c r="B995" s="10" t="str">
        <f t="shared" ca="1" si="910"/>
        <v>Морокко</v>
      </c>
      <c r="C995" s="4" t="s">
        <v>18</v>
      </c>
      <c r="D995" s="25" t="s">
        <v>6</v>
      </c>
      <c r="E995" s="10" t="str">
        <f t="shared" ca="1" si="911"/>
        <v xml:space="preserve">I Транспорт, складское хозяйство и связь </v>
      </c>
      <c r="F995" s="22">
        <v>312.38162479999994</v>
      </c>
      <c r="G995" s="22">
        <v>318.75675999999993</v>
      </c>
      <c r="H995" s="22">
        <v>325.26199999999994</v>
      </c>
      <c r="I995" s="23">
        <v>331.9</v>
      </c>
      <c r="J995" s="23">
        <v>342.7</v>
      </c>
      <c r="K995" s="23">
        <v>347.4</v>
      </c>
      <c r="L995" s="23">
        <v>380.3</v>
      </c>
      <c r="M995" s="23">
        <v>394.7</v>
      </c>
      <c r="N995" s="23">
        <v>401.9</v>
      </c>
      <c r="O995" s="23">
        <v>451.1</v>
      </c>
      <c r="P995" s="34">
        <f t="shared" si="935"/>
        <v>3.4982872200263498E-2</v>
      </c>
      <c r="Q995" s="34">
        <f t="shared" si="936"/>
        <v>3.4982872200263498E-2</v>
      </c>
      <c r="R995" s="34">
        <f t="shared" si="937"/>
        <v>3.4982872200263498E-2</v>
      </c>
      <c r="S995" s="35">
        <f t="shared" si="938"/>
        <v>3.4982872200263505E-2</v>
      </c>
      <c r="T995" s="35">
        <f t="shared" si="939"/>
        <v>3.5687507810222022E-2</v>
      </c>
      <c r="U995" s="35">
        <f t="shared" si="940"/>
        <v>3.5369938606583246E-2</v>
      </c>
      <c r="V995" s="35">
        <f t="shared" si="941"/>
        <v>3.8362603774726889E-2</v>
      </c>
      <c r="W995" s="35">
        <f t="shared" si="942"/>
        <v>3.9757446337016625E-2</v>
      </c>
      <c r="X995" s="35">
        <f t="shared" si="943"/>
        <v>3.9965394483005505E-2</v>
      </c>
      <c r="Y995" s="35">
        <f t="shared" si="944"/>
        <v>4.4271932321160438E-2</v>
      </c>
      <c r="Z995" s="4" t="s">
        <v>93</v>
      </c>
      <c r="AA995" s="6" t="s">
        <v>232</v>
      </c>
      <c r="AB995" s="5" t="s">
        <v>9</v>
      </c>
      <c r="AC995" s="30" t="s">
        <v>258</v>
      </c>
    </row>
    <row r="996" spans="1:29" ht="15.75" hidden="1">
      <c r="A996" t="s">
        <v>319</v>
      </c>
      <c r="B996" s="10" t="str">
        <f t="shared" ca="1" si="910"/>
        <v>Морокко</v>
      </c>
      <c r="C996" s="4" t="s">
        <v>18</v>
      </c>
      <c r="D996" s="25" t="s">
        <v>6</v>
      </c>
      <c r="E996" s="10" t="str">
        <f t="shared" ca="1" si="911"/>
        <v xml:space="preserve">J Финансовое посредничество </v>
      </c>
      <c r="F996" s="22">
        <v>108.5194376</v>
      </c>
      <c r="G996" s="22">
        <v>110.73412</v>
      </c>
      <c r="H996" s="22">
        <v>112.994</v>
      </c>
      <c r="I996" s="23">
        <v>115.3</v>
      </c>
      <c r="J996" s="23">
        <v>123.3</v>
      </c>
      <c r="K996" s="23">
        <v>116</v>
      </c>
      <c r="L996" s="23">
        <v>130.19999999999999</v>
      </c>
      <c r="M996" s="23">
        <v>152.4</v>
      </c>
      <c r="N996" s="24">
        <v>150.876</v>
      </c>
      <c r="O996" s="24">
        <v>149.36724000000001</v>
      </c>
      <c r="P996" s="34">
        <f t="shared" si="935"/>
        <v>1.2152832674571805E-2</v>
      </c>
      <c r="Q996" s="34">
        <f t="shared" si="936"/>
        <v>1.2152832674571805E-2</v>
      </c>
      <c r="R996" s="34">
        <f t="shared" si="937"/>
        <v>1.2152832674571805E-2</v>
      </c>
      <c r="S996" s="35">
        <f t="shared" si="938"/>
        <v>1.2152832674571805E-2</v>
      </c>
      <c r="T996" s="35">
        <f t="shared" si="939"/>
        <v>1.2840004998542093E-2</v>
      </c>
      <c r="U996" s="35">
        <f t="shared" si="940"/>
        <v>1.1810342194483757E-2</v>
      </c>
      <c r="V996" s="35">
        <f t="shared" si="941"/>
        <v>1.313387065861015E-2</v>
      </c>
      <c r="W996" s="35">
        <f t="shared" si="942"/>
        <v>1.535098764064184E-2</v>
      </c>
      <c r="X996" s="36">
        <f t="shared" si="943"/>
        <v>1.5003281557646029E-2</v>
      </c>
      <c r="Y996" s="36">
        <f t="shared" si="944"/>
        <v>1.4659224873151249E-2</v>
      </c>
      <c r="Z996" s="4" t="s">
        <v>93</v>
      </c>
      <c r="AA996" s="6" t="s">
        <v>232</v>
      </c>
      <c r="AB996" s="5" t="s">
        <v>267</v>
      </c>
      <c r="AC996" s="30" t="s">
        <v>259</v>
      </c>
    </row>
    <row r="997" spans="1:29" customFormat="1" ht="25.5" hidden="1">
      <c r="A997" t="s">
        <v>319</v>
      </c>
      <c r="B997" s="10" t="str">
        <f t="shared" ca="1" si="910"/>
        <v>Морокко</v>
      </c>
      <c r="C997" s="2" t="s">
        <v>18</v>
      </c>
      <c r="D997" s="15" t="s">
        <v>6</v>
      </c>
      <c r="E997" s="10" t="str">
        <f t="shared" ca="1" si="911"/>
        <v xml:space="preserve">K Недвижимость, аренда и деловая активность </v>
      </c>
      <c r="F997" s="22">
        <v>0</v>
      </c>
      <c r="G997" s="22">
        <v>0</v>
      </c>
      <c r="H997" s="22">
        <v>0</v>
      </c>
      <c r="I997" s="23">
        <v>0</v>
      </c>
      <c r="J997" s="28">
        <v>0</v>
      </c>
      <c r="K997" s="28">
        <v>0</v>
      </c>
      <c r="L997" s="28">
        <v>0</v>
      </c>
      <c r="M997" s="28">
        <v>0</v>
      </c>
      <c r="N997" s="23">
        <v>1852.3</v>
      </c>
      <c r="O997" s="23">
        <v>1883.7</v>
      </c>
      <c r="P997" s="34">
        <f t="shared" si="935"/>
        <v>0</v>
      </c>
      <c r="Q997" s="34">
        <f t="shared" si="936"/>
        <v>0</v>
      </c>
      <c r="R997" s="34">
        <f t="shared" si="937"/>
        <v>0</v>
      </c>
      <c r="S997" s="35">
        <f t="shared" si="938"/>
        <v>0</v>
      </c>
      <c r="T997" s="38">
        <f t="shared" si="939"/>
        <v>0</v>
      </c>
      <c r="U997" s="38">
        <f t="shared" si="940"/>
        <v>0</v>
      </c>
      <c r="V997" s="38">
        <f t="shared" si="941"/>
        <v>0</v>
      </c>
      <c r="W997" s="38">
        <f t="shared" si="942"/>
        <v>0</v>
      </c>
      <c r="X997" s="35">
        <f t="shared" si="943"/>
        <v>0.18419482508303334</v>
      </c>
      <c r="Y997" s="35">
        <f t="shared" si="944"/>
        <v>0.18487040326617141</v>
      </c>
      <c r="Z997" s="2" t="s">
        <v>93</v>
      </c>
      <c r="AA997" s="9" t="s">
        <v>232</v>
      </c>
      <c r="AB997" s="1" t="s">
        <v>278</v>
      </c>
      <c r="AC997" s="30" t="s">
        <v>256</v>
      </c>
    </row>
    <row r="998" spans="1:29" customFormat="1" ht="38.25" hidden="1">
      <c r="A998" t="s">
        <v>319</v>
      </c>
      <c r="B998" s="10" t="str">
        <f t="shared" ca="1" si="910"/>
        <v>Морокко</v>
      </c>
      <c r="C998" s="2" t="s">
        <v>18</v>
      </c>
      <c r="D998" s="15" t="s">
        <v>6</v>
      </c>
      <c r="E998" s="10" t="str">
        <f t="shared" ca="1" si="911"/>
        <v xml:space="preserve">L Государственное управление и оборона; обязательное соц.страхование </v>
      </c>
      <c r="F998" s="22">
        <v>473.04309920000003</v>
      </c>
      <c r="G998" s="22">
        <v>482.69704000000002</v>
      </c>
      <c r="H998" s="22">
        <v>492.548</v>
      </c>
      <c r="I998" s="23">
        <v>502.6</v>
      </c>
      <c r="J998" s="23">
        <v>485.7</v>
      </c>
      <c r="K998" s="24">
        <v>480.84299999999996</v>
      </c>
      <c r="L998" s="24">
        <v>476.03456999999997</v>
      </c>
      <c r="M998" s="24">
        <v>471.27422429999996</v>
      </c>
      <c r="N998" s="24">
        <v>466.56148205699998</v>
      </c>
      <c r="O998" s="24">
        <v>461.89586723642998</v>
      </c>
      <c r="P998" s="34">
        <f t="shared" si="935"/>
        <v>5.2974967061923582E-2</v>
      </c>
      <c r="Q998" s="34">
        <f t="shared" si="936"/>
        <v>5.2974967061923582E-2</v>
      </c>
      <c r="R998" s="34">
        <f t="shared" si="937"/>
        <v>5.2974967061923582E-2</v>
      </c>
      <c r="S998" s="35">
        <f t="shared" si="938"/>
        <v>5.2974967061923589E-2</v>
      </c>
      <c r="T998" s="35">
        <f t="shared" si="939"/>
        <v>5.0578997792310579E-2</v>
      </c>
      <c r="U998" s="36">
        <f t="shared" si="940"/>
        <v>4.8956210101915108E-2</v>
      </c>
      <c r="V998" s="36">
        <f t="shared" si="941"/>
        <v>4.8019788566874805E-2</v>
      </c>
      <c r="W998" s="36">
        <f t="shared" si="942"/>
        <v>4.7470635121931559E-2</v>
      </c>
      <c r="X998" s="36">
        <f t="shared" si="943"/>
        <v>4.6395406023845981E-2</v>
      </c>
      <c r="Y998" s="36">
        <f t="shared" si="944"/>
        <v>4.5331462145233724E-2</v>
      </c>
      <c r="Z998" s="2" t="s">
        <v>93</v>
      </c>
      <c r="AA998" s="9" t="s">
        <v>232</v>
      </c>
      <c r="AB998" s="1" t="s">
        <v>12</v>
      </c>
      <c r="AC998" s="30" t="s">
        <v>257</v>
      </c>
    </row>
    <row r="999" spans="1:29" customFormat="1" ht="15.75" hidden="1">
      <c r="A999" t="s">
        <v>319</v>
      </c>
      <c r="B999" s="10" t="str">
        <f t="shared" ca="1" si="910"/>
        <v>Морокко</v>
      </c>
      <c r="C999" s="2" t="s">
        <v>18</v>
      </c>
      <c r="D999" s="15" t="s">
        <v>6</v>
      </c>
      <c r="E999" s="10" t="str">
        <f t="shared" ca="1" si="911"/>
        <v xml:space="preserve">M Образование </v>
      </c>
      <c r="F999" s="22">
        <v>0</v>
      </c>
      <c r="G999" s="22">
        <v>0</v>
      </c>
      <c r="H999" s="22">
        <v>0</v>
      </c>
      <c r="I999" s="23">
        <v>0</v>
      </c>
      <c r="J999" s="28">
        <v>0</v>
      </c>
      <c r="K999" s="23">
        <v>1328.9</v>
      </c>
      <c r="L999" s="23">
        <v>1301.4000000000001</v>
      </c>
      <c r="M999" s="23">
        <v>1449.5</v>
      </c>
      <c r="N999" s="24">
        <v>1435.0049999999999</v>
      </c>
      <c r="O999" s="24">
        <v>1420.6549499999999</v>
      </c>
      <c r="P999" s="34">
        <f t="shared" si="935"/>
        <v>0</v>
      </c>
      <c r="Q999" s="34">
        <f t="shared" si="936"/>
        <v>0</v>
      </c>
      <c r="R999" s="34">
        <f t="shared" si="937"/>
        <v>0</v>
      </c>
      <c r="S999" s="35">
        <f t="shared" si="938"/>
        <v>0</v>
      </c>
      <c r="T999" s="38">
        <f t="shared" si="939"/>
        <v>0</v>
      </c>
      <c r="U999" s="35">
        <f t="shared" si="940"/>
        <v>0.13529968743318505</v>
      </c>
      <c r="V999" s="35">
        <f t="shared" si="941"/>
        <v>0.13127818183652268</v>
      </c>
      <c r="W999" s="35">
        <f t="shared" si="942"/>
        <v>0.14600562063720698</v>
      </c>
      <c r="X999" s="36">
        <f t="shared" si="943"/>
        <v>0.14269853423758475</v>
      </c>
      <c r="Y999" s="36">
        <f t="shared" si="944"/>
        <v>0.13942615783223578</v>
      </c>
      <c r="Z999" s="2" t="s">
        <v>93</v>
      </c>
      <c r="AA999" s="9" t="s">
        <v>232</v>
      </c>
      <c r="AB999" s="1" t="s">
        <v>277</v>
      </c>
      <c r="AC999" s="30" t="s">
        <v>254</v>
      </c>
    </row>
    <row r="1000" spans="1:29" customFormat="1" ht="25.5" hidden="1">
      <c r="A1000" t="s">
        <v>319</v>
      </c>
      <c r="B1000" s="10" t="str">
        <f t="shared" ca="1" si="910"/>
        <v>Морокко</v>
      </c>
      <c r="C1000" s="2" t="s">
        <v>18</v>
      </c>
      <c r="D1000" s="15" t="s">
        <v>6</v>
      </c>
      <c r="E1000" s="10" t="str">
        <f t="shared" ca="1" si="911"/>
        <v xml:space="preserve">N Здравоохранение и социальная работа </v>
      </c>
      <c r="F1000" s="22">
        <v>819.87235119999991</v>
      </c>
      <c r="G1000" s="22">
        <v>836.60443999999995</v>
      </c>
      <c r="H1000" s="22">
        <v>853.678</v>
      </c>
      <c r="I1000" s="23">
        <v>871.1</v>
      </c>
      <c r="J1000" s="23">
        <v>1085</v>
      </c>
      <c r="K1000" s="24">
        <v>1074.1500000000001</v>
      </c>
      <c r="L1000" s="24">
        <v>1063.4085</v>
      </c>
      <c r="M1000" s="24">
        <v>1052.7744150000001</v>
      </c>
      <c r="N1000" s="24">
        <v>1042.2466708500001</v>
      </c>
      <c r="O1000" s="24">
        <v>1031.8242041415001</v>
      </c>
      <c r="P1000" s="34">
        <f t="shared" si="935"/>
        <v>9.181554677206849E-2</v>
      </c>
      <c r="Q1000" s="34">
        <f t="shared" si="936"/>
        <v>9.1815546772068504E-2</v>
      </c>
      <c r="R1000" s="34">
        <f t="shared" si="937"/>
        <v>9.1815546772068504E-2</v>
      </c>
      <c r="S1000" s="35">
        <f t="shared" si="938"/>
        <v>9.1815546772068518E-2</v>
      </c>
      <c r="T1000" s="35">
        <f t="shared" si="939"/>
        <v>0.11298787853542717</v>
      </c>
      <c r="U1000" s="36">
        <f t="shared" si="940"/>
        <v>0.10936275058797179</v>
      </c>
      <c r="V1000" s="36">
        <f t="shared" si="941"/>
        <v>0.10727088860419841</v>
      </c>
      <c r="W1000" s="36">
        <f t="shared" si="942"/>
        <v>0.10604414063680409</v>
      </c>
      <c r="X1000" s="36">
        <f t="shared" si="943"/>
        <v>0.10364219793261868</v>
      </c>
      <c r="Y1000" s="36">
        <f t="shared" si="944"/>
        <v>0.1012654651586959</v>
      </c>
      <c r="Z1000" s="2" t="s">
        <v>93</v>
      </c>
      <c r="AA1000" s="9" t="s">
        <v>232</v>
      </c>
      <c r="AB1000" s="1" t="s">
        <v>279</v>
      </c>
      <c r="AC1000" s="30" t="s">
        <v>255</v>
      </c>
    </row>
    <row r="1001" spans="1:29" customFormat="1" ht="31.5" hidden="1">
      <c r="A1001" t="s">
        <v>319</v>
      </c>
      <c r="B1001" s="10" t="str">
        <f t="shared" ca="1" si="910"/>
        <v>Морокко</v>
      </c>
      <c r="C1001" s="2" t="s">
        <v>18</v>
      </c>
      <c r="D1001" s="15" t="s">
        <v>6</v>
      </c>
      <c r="E1001" s="10" t="str">
        <f t="shared" ca="1" si="911"/>
        <v>X Не классифируемое по экономической деятельности</v>
      </c>
      <c r="F1001" s="22">
        <v>3.8588871999999994</v>
      </c>
      <c r="G1001" s="22">
        <v>3.9376399999999996</v>
      </c>
      <c r="H1001" s="22">
        <v>4.0179999999999998</v>
      </c>
      <c r="I1001" s="23">
        <v>4.0999999999999996</v>
      </c>
      <c r="J1001" s="23">
        <v>7.2</v>
      </c>
      <c r="K1001" s="23">
        <v>7.2</v>
      </c>
      <c r="L1001" s="24">
        <v>7.1280000000000001</v>
      </c>
      <c r="M1001" s="24">
        <v>7.0567200000000003</v>
      </c>
      <c r="N1001" s="24">
        <v>6.9861528000000002</v>
      </c>
      <c r="O1001" s="24">
        <v>6.9162912720000005</v>
      </c>
      <c r="P1001" s="34">
        <f t="shared" si="935"/>
        <v>4.321475625823451E-4</v>
      </c>
      <c r="Q1001" s="34">
        <f t="shared" si="936"/>
        <v>4.3214756258234515E-4</v>
      </c>
      <c r="R1001" s="34">
        <f t="shared" si="937"/>
        <v>4.3214756258234515E-4</v>
      </c>
      <c r="S1001" s="35">
        <f t="shared" si="938"/>
        <v>4.3214756258234515E-4</v>
      </c>
      <c r="T1001" s="35">
        <f t="shared" si="939"/>
        <v>7.4978131378347992E-4</v>
      </c>
      <c r="U1001" s="35">
        <f t="shared" si="940"/>
        <v>7.3305572241623321E-4</v>
      </c>
      <c r="V1001" s="36">
        <f t="shared" si="941"/>
        <v>7.1903402499672161E-4</v>
      </c>
      <c r="W1001" s="36">
        <f t="shared" si="942"/>
        <v>7.1081116472093231E-4</v>
      </c>
      <c r="X1001" s="36">
        <f t="shared" si="943"/>
        <v>6.9471100415663964E-4</v>
      </c>
      <c r="Y1001" s="36">
        <f t="shared" si="944"/>
        <v>6.7877982511065538E-4</v>
      </c>
      <c r="Z1001" s="2" t="s">
        <v>93</v>
      </c>
      <c r="AA1001" s="9" t="s">
        <v>232</v>
      </c>
      <c r="AB1001" s="1" t="s">
        <v>265</v>
      </c>
      <c r="AC1001" s="1" t="s">
        <v>317</v>
      </c>
    </row>
    <row r="1002" spans="1:29" ht="15.75" hidden="1">
      <c r="A1002" t="s">
        <v>319</v>
      </c>
      <c r="B1002" s="10" t="str">
        <f t="shared" ca="1" si="910"/>
        <v>Намибия</v>
      </c>
      <c r="C1002" s="10" t="s">
        <v>18</v>
      </c>
      <c r="D1002" s="21" t="s">
        <v>6</v>
      </c>
      <c r="E1002" s="10" t="str">
        <f t="shared" ca="1" si="911"/>
        <v xml:space="preserve">Итого </v>
      </c>
      <c r="F1002" s="22">
        <v>423.16399999999999</v>
      </c>
      <c r="G1002" s="23">
        <v>431.8</v>
      </c>
      <c r="H1002" s="22">
        <v>362.64127760000002</v>
      </c>
      <c r="I1002" s="22">
        <v>370.04212000000001</v>
      </c>
      <c r="J1002" s="22">
        <v>377.59399999999999</v>
      </c>
      <c r="K1002" s="23">
        <v>385.3</v>
      </c>
      <c r="L1002" s="24">
        <v>377.59399999999999</v>
      </c>
      <c r="M1002" s="24">
        <v>370.04212000000001</v>
      </c>
      <c r="N1002" s="24">
        <v>362.64127760000002</v>
      </c>
      <c r="O1002" s="24">
        <v>355.38845204800003</v>
      </c>
      <c r="P1002" s="34">
        <f t="shared" ref="P1002:Y1002" si="945">F1002/F$1002</f>
        <v>1</v>
      </c>
      <c r="Q1002" s="35">
        <f t="shared" si="945"/>
        <v>1</v>
      </c>
      <c r="R1002" s="34">
        <f t="shared" si="945"/>
        <v>1</v>
      </c>
      <c r="S1002" s="34">
        <f t="shared" si="945"/>
        <v>1</v>
      </c>
      <c r="T1002" s="34">
        <f t="shared" si="945"/>
        <v>1</v>
      </c>
      <c r="U1002" s="35">
        <f t="shared" si="945"/>
        <v>1</v>
      </c>
      <c r="V1002" s="36">
        <f t="shared" si="945"/>
        <v>1</v>
      </c>
      <c r="W1002" s="36">
        <f t="shared" si="945"/>
        <v>1</v>
      </c>
      <c r="X1002" s="36">
        <f t="shared" si="945"/>
        <v>1</v>
      </c>
      <c r="Y1002" s="36">
        <f t="shared" si="945"/>
        <v>1</v>
      </c>
      <c r="Z1002" s="10" t="s">
        <v>94</v>
      </c>
      <c r="AA1002" s="9" t="s">
        <v>193</v>
      </c>
      <c r="AB1002" s="5" t="s">
        <v>262</v>
      </c>
      <c r="AC1002" s="30" t="s">
        <v>260</v>
      </c>
    </row>
    <row r="1003" spans="1:29" customFormat="1" ht="31.5" hidden="1">
      <c r="A1003" t="s">
        <v>319</v>
      </c>
      <c r="B1003" s="10" t="str">
        <f t="shared" ca="1" si="910"/>
        <v>Намибия</v>
      </c>
      <c r="C1003" s="16" t="s">
        <v>18</v>
      </c>
      <c r="D1003" s="15" t="s">
        <v>6</v>
      </c>
      <c r="E1003" s="10" t="str">
        <f t="shared" ca="1" si="911"/>
        <v>E Электро-, газо- и водоснабжение</v>
      </c>
      <c r="F1003" s="22">
        <v>4.1159999999999997</v>
      </c>
      <c r="G1003" s="23">
        <v>4.2</v>
      </c>
      <c r="H1003" s="22">
        <v>5.8353903999999996</v>
      </c>
      <c r="I1003" s="22">
        <v>5.9544799999999993</v>
      </c>
      <c r="J1003" s="22">
        <v>6.0759999999999996</v>
      </c>
      <c r="K1003" s="23">
        <v>6.2</v>
      </c>
      <c r="L1003" s="24">
        <v>6.1379999999999999</v>
      </c>
      <c r="M1003" s="24">
        <v>6.0766200000000001</v>
      </c>
      <c r="N1003" s="24">
        <v>6.0158538000000004</v>
      </c>
      <c r="O1003" s="24">
        <v>5.9556952619999999</v>
      </c>
      <c r="P1003" s="34">
        <f t="shared" ref="P1003:P1014" si="946">F1003/F$1002</f>
        <v>9.7267253358036126E-3</v>
      </c>
      <c r="Q1003" s="35">
        <f t="shared" ref="Q1003:Q1014" si="947">G1003/G$1002</f>
        <v>9.7267253358036126E-3</v>
      </c>
      <c r="R1003" s="34">
        <f t="shared" ref="R1003:R1014" si="948">H1003/H$1002</f>
        <v>1.6091357383856732E-2</v>
      </c>
      <c r="S1003" s="34">
        <f t="shared" ref="S1003:S1014" si="949">I1003/I$1002</f>
        <v>1.6091357383856732E-2</v>
      </c>
      <c r="T1003" s="34">
        <f t="shared" ref="T1003:T1014" si="950">J1003/J$1002</f>
        <v>1.6091357383856735E-2</v>
      </c>
      <c r="U1003" s="35">
        <f t="shared" ref="U1003:U1014" si="951">K1003/K$1002</f>
        <v>1.6091357383856735E-2</v>
      </c>
      <c r="V1003" s="36">
        <f t="shared" ref="V1003:V1014" si="952">L1003/L$1002</f>
        <v>1.6255554908181803E-2</v>
      </c>
      <c r="W1003" s="36">
        <f t="shared" ref="W1003:W1014" si="953">M1003/M$1002</f>
        <v>1.6421427917448966E-2</v>
      </c>
      <c r="X1003" s="36">
        <f t="shared" ref="X1003:X1014" si="954">N1003/N$1002</f>
        <v>1.6588993508443343E-2</v>
      </c>
      <c r="Y1003" s="36">
        <f t="shared" ref="Y1003:Y1014" si="955">O1003/O$1002</f>
        <v>1.6758268952407049E-2</v>
      </c>
      <c r="Z1003" s="16" t="s">
        <v>94</v>
      </c>
      <c r="AA1003" s="9" t="s">
        <v>193</v>
      </c>
      <c r="AB1003" s="1" t="s">
        <v>263</v>
      </c>
      <c r="AC1003" s="1" t="s">
        <v>314</v>
      </c>
    </row>
    <row r="1004" spans="1:29" customFormat="1" ht="63" hidden="1">
      <c r="A1004" t="s">
        <v>319</v>
      </c>
      <c r="B1004" s="10" t="str">
        <f t="shared" ca="1" si="910"/>
        <v>Намибия</v>
      </c>
      <c r="C1004" s="9" t="s">
        <v>18</v>
      </c>
      <c r="D1004" s="15" t="s">
        <v>6</v>
      </c>
      <c r="E1004" s="10" t="str">
        <f t="shared" ca="1" si="911"/>
        <v xml:space="preserve">G Оптовая и розничная торговля; ремонт автомашин, мотоцивлов и продукция домохозяйств  </v>
      </c>
      <c r="F1004" s="22">
        <v>38.122</v>
      </c>
      <c r="G1004" s="23">
        <v>38.9</v>
      </c>
      <c r="H1004" s="22">
        <v>50.730248799999991</v>
      </c>
      <c r="I1004" s="22">
        <v>51.765559999999994</v>
      </c>
      <c r="J1004" s="22">
        <v>52.821999999999996</v>
      </c>
      <c r="K1004" s="23">
        <v>53.9</v>
      </c>
      <c r="L1004" s="24">
        <v>53.360999999999997</v>
      </c>
      <c r="M1004" s="24">
        <v>52.827389999999994</v>
      </c>
      <c r="N1004" s="24">
        <v>52.299116099999992</v>
      </c>
      <c r="O1004" s="24">
        <v>51.776124938999992</v>
      </c>
      <c r="P1004" s="34">
        <f t="shared" si="946"/>
        <v>9.0088003705419181E-2</v>
      </c>
      <c r="Q1004" s="35">
        <f t="shared" si="947"/>
        <v>9.0088003705419167E-2</v>
      </c>
      <c r="R1004" s="34">
        <f t="shared" si="948"/>
        <v>0.13989099403062547</v>
      </c>
      <c r="S1004" s="34">
        <f t="shared" si="949"/>
        <v>0.13989099403062547</v>
      </c>
      <c r="T1004" s="34">
        <f t="shared" si="950"/>
        <v>0.13989099403062547</v>
      </c>
      <c r="U1004" s="35">
        <f t="shared" si="951"/>
        <v>0.13989099403062547</v>
      </c>
      <c r="V1004" s="36">
        <f t="shared" si="952"/>
        <v>0.14131845315338695</v>
      </c>
      <c r="W1004" s="36">
        <f t="shared" si="953"/>
        <v>0.14276047818556437</v>
      </c>
      <c r="X1004" s="36">
        <f t="shared" si="954"/>
        <v>0.14421721775888643</v>
      </c>
      <c r="Y1004" s="36">
        <f t="shared" si="955"/>
        <v>0.14568882202173222</v>
      </c>
      <c r="Z1004" s="9" t="s">
        <v>94</v>
      </c>
      <c r="AA1004" s="9" t="s">
        <v>193</v>
      </c>
      <c r="AB1004" s="1" t="s">
        <v>7</v>
      </c>
      <c r="AC1004" s="30" t="s">
        <v>244</v>
      </c>
    </row>
    <row r="1005" spans="1:29" customFormat="1" ht="15.75" hidden="1">
      <c r="A1005" t="s">
        <v>319</v>
      </c>
      <c r="B1005" s="10" t="str">
        <f t="shared" ca="1" si="910"/>
        <v>Намибия</v>
      </c>
      <c r="C1005" s="2" t="s">
        <v>18</v>
      </c>
      <c r="D1005" s="15" t="s">
        <v>6</v>
      </c>
      <c r="E1005" s="10" t="str">
        <f t="shared" ca="1" si="911"/>
        <v>H Отели и рестораны</v>
      </c>
      <c r="F1005" s="22">
        <v>7.5460000000000003</v>
      </c>
      <c r="G1005" s="23">
        <v>7.7</v>
      </c>
      <c r="H1005" s="22">
        <v>12.329615199999999</v>
      </c>
      <c r="I1005" s="22">
        <v>12.581239999999999</v>
      </c>
      <c r="J1005" s="22">
        <v>12.837999999999999</v>
      </c>
      <c r="K1005" s="23">
        <v>13.1</v>
      </c>
      <c r="L1005" s="24">
        <v>12.968999999999999</v>
      </c>
      <c r="M1005" s="24">
        <v>12.839309999999999</v>
      </c>
      <c r="N1005" s="24">
        <v>12.710916899999999</v>
      </c>
      <c r="O1005" s="24">
        <v>12.583807730999998</v>
      </c>
      <c r="P1005" s="34">
        <f t="shared" si="946"/>
        <v>1.7832329782306623E-2</v>
      </c>
      <c r="Q1005" s="35">
        <f t="shared" si="947"/>
        <v>1.7832329782306623E-2</v>
      </c>
      <c r="R1005" s="34">
        <f t="shared" si="948"/>
        <v>3.3999480923955355E-2</v>
      </c>
      <c r="S1005" s="34">
        <f t="shared" si="949"/>
        <v>3.3999480923955355E-2</v>
      </c>
      <c r="T1005" s="34">
        <f t="shared" si="950"/>
        <v>3.3999480923955355E-2</v>
      </c>
      <c r="U1005" s="35">
        <f t="shared" si="951"/>
        <v>3.3999480923955355E-2</v>
      </c>
      <c r="V1005" s="36">
        <f t="shared" si="952"/>
        <v>3.4346414402771232E-2</v>
      </c>
      <c r="W1005" s="36">
        <f t="shared" si="953"/>
        <v>3.4696888019126036E-2</v>
      </c>
      <c r="X1005" s="36">
        <f t="shared" si="954"/>
        <v>3.505093789687222E-2</v>
      </c>
      <c r="Y1005" s="36">
        <f t="shared" si="955"/>
        <v>3.5408600528472951E-2</v>
      </c>
      <c r="Z1005" s="2" t="s">
        <v>94</v>
      </c>
      <c r="AA1005" s="9" t="s">
        <v>193</v>
      </c>
      <c r="AB1005" s="1" t="s">
        <v>8</v>
      </c>
      <c r="AC1005" s="30" t="s">
        <v>245</v>
      </c>
    </row>
    <row r="1006" spans="1:29" customFormat="1" ht="31.5" hidden="1">
      <c r="A1006" t="s">
        <v>319</v>
      </c>
      <c r="B1006" s="10" t="str">
        <f t="shared" ca="1" si="910"/>
        <v>Намибия</v>
      </c>
      <c r="C1006" s="2" t="s">
        <v>18</v>
      </c>
      <c r="D1006" s="15" t="s">
        <v>6</v>
      </c>
      <c r="E1006" s="10" t="str">
        <f t="shared" ca="1" si="911"/>
        <v xml:space="preserve">I Транспорт, складское хозяйство и связь </v>
      </c>
      <c r="F1006" s="22">
        <v>14.014000000000001</v>
      </c>
      <c r="G1006" s="23">
        <v>14.3</v>
      </c>
      <c r="H1006" s="22">
        <v>14.964952800000001</v>
      </c>
      <c r="I1006" s="22">
        <v>15.27036</v>
      </c>
      <c r="J1006" s="22">
        <v>15.582000000000001</v>
      </c>
      <c r="K1006" s="23">
        <v>15.9</v>
      </c>
      <c r="L1006" s="24">
        <v>15.741</v>
      </c>
      <c r="M1006" s="24">
        <v>15.756740999999998</v>
      </c>
      <c r="N1006" s="24">
        <v>15.756740999999998</v>
      </c>
      <c r="O1006" s="24">
        <v>15.441606179999997</v>
      </c>
      <c r="P1006" s="34">
        <f t="shared" si="946"/>
        <v>3.3117183881426593E-2</v>
      </c>
      <c r="Q1006" s="35">
        <f t="shared" si="947"/>
        <v>3.3117183881426586E-2</v>
      </c>
      <c r="R1006" s="34">
        <f t="shared" si="948"/>
        <v>4.1266545548922916E-2</v>
      </c>
      <c r="S1006" s="34">
        <f t="shared" si="949"/>
        <v>4.1266545548922916E-2</v>
      </c>
      <c r="T1006" s="34">
        <f t="shared" si="950"/>
        <v>4.1266545548922923E-2</v>
      </c>
      <c r="U1006" s="35">
        <f t="shared" si="951"/>
        <v>4.1266545548922916E-2</v>
      </c>
      <c r="V1006" s="36">
        <f t="shared" si="952"/>
        <v>4.1687632748401725E-2</v>
      </c>
      <c r="W1006" s="36">
        <f t="shared" si="953"/>
        <v>4.2580939164438898E-2</v>
      </c>
      <c r="X1006" s="36">
        <f t="shared" si="954"/>
        <v>4.3449937922896829E-2</v>
      </c>
      <c r="Y1006" s="36">
        <f t="shared" si="955"/>
        <v>4.3449937922896829E-2</v>
      </c>
      <c r="Z1006" s="2" t="s">
        <v>94</v>
      </c>
      <c r="AA1006" s="9" t="s">
        <v>193</v>
      </c>
      <c r="AB1006" s="1" t="s">
        <v>9</v>
      </c>
      <c r="AC1006" s="30" t="s">
        <v>258</v>
      </c>
    </row>
    <row r="1007" spans="1:29" customFormat="1" ht="15.75" hidden="1">
      <c r="A1007" t="s">
        <v>319</v>
      </c>
      <c r="B1007" s="10" t="str">
        <f t="shared" ca="1" si="910"/>
        <v>Намибия</v>
      </c>
      <c r="C1007" s="2" t="s">
        <v>18</v>
      </c>
      <c r="D1007" s="15" t="s">
        <v>6</v>
      </c>
      <c r="E1007" s="10" t="str">
        <f t="shared" ca="1" si="911"/>
        <v xml:space="preserve">J Финансовое посредничество </v>
      </c>
      <c r="F1007" s="22">
        <v>4.8020000000000005</v>
      </c>
      <c r="G1007" s="23">
        <v>4.9000000000000004</v>
      </c>
      <c r="H1007" s="22">
        <v>7.1530591999999995</v>
      </c>
      <c r="I1007" s="22">
        <v>7.2990399999999998</v>
      </c>
      <c r="J1007" s="22">
        <v>7.4479999999999995</v>
      </c>
      <c r="K1007" s="23">
        <v>7.6</v>
      </c>
      <c r="L1007" s="24">
        <v>7.524</v>
      </c>
      <c r="M1007" s="24">
        <v>7.5315239999999992</v>
      </c>
      <c r="N1007" s="24">
        <v>7.5315239999999992</v>
      </c>
      <c r="O1007" s="24">
        <v>7.380893519999999</v>
      </c>
      <c r="P1007" s="34">
        <f t="shared" si="946"/>
        <v>1.1347846225104216E-2</v>
      </c>
      <c r="Q1007" s="35">
        <f t="shared" si="947"/>
        <v>1.1347846225104215E-2</v>
      </c>
      <c r="R1007" s="34">
        <f t="shared" si="948"/>
        <v>1.9724889696340512E-2</v>
      </c>
      <c r="S1007" s="34">
        <f t="shared" si="949"/>
        <v>1.9724889696340512E-2</v>
      </c>
      <c r="T1007" s="34">
        <f t="shared" si="950"/>
        <v>1.9724889696340512E-2</v>
      </c>
      <c r="U1007" s="35">
        <f t="shared" si="951"/>
        <v>1.9724889696340512E-2</v>
      </c>
      <c r="V1007" s="36">
        <f t="shared" si="952"/>
        <v>1.9926164080997049E-2</v>
      </c>
      <c r="W1007" s="36">
        <f t="shared" si="953"/>
        <v>2.0353153311304127E-2</v>
      </c>
      <c r="X1007" s="36">
        <f t="shared" si="954"/>
        <v>2.0768523787045027E-2</v>
      </c>
      <c r="Y1007" s="36">
        <f t="shared" si="955"/>
        <v>2.0768523787045027E-2</v>
      </c>
      <c r="Z1007" s="2" t="s">
        <v>94</v>
      </c>
      <c r="AA1007" s="9" t="s">
        <v>193</v>
      </c>
      <c r="AB1007" s="1" t="s">
        <v>10</v>
      </c>
      <c r="AC1007" s="30" t="s">
        <v>259</v>
      </c>
    </row>
    <row r="1008" spans="1:29" customFormat="1" ht="31.5" hidden="1">
      <c r="A1008" t="s">
        <v>319</v>
      </c>
      <c r="B1008" s="10" t="str">
        <f t="shared" ca="1" si="910"/>
        <v>Намибия</v>
      </c>
      <c r="C1008" s="2" t="s">
        <v>18</v>
      </c>
      <c r="D1008" s="15" t="s">
        <v>6</v>
      </c>
      <c r="E1008" s="10" t="str">
        <f t="shared" ca="1" si="911"/>
        <v xml:space="preserve">K Недвижимость, аренда и деловая активность </v>
      </c>
      <c r="F1008" s="22">
        <v>38.513999999999996</v>
      </c>
      <c r="G1008" s="23">
        <v>39.299999999999997</v>
      </c>
      <c r="H1008" s="22">
        <v>8.8472047999999983</v>
      </c>
      <c r="I1008" s="22">
        <v>9.0277599999999989</v>
      </c>
      <c r="J1008" s="22">
        <v>9.2119999999999997</v>
      </c>
      <c r="K1008" s="23">
        <v>9.4</v>
      </c>
      <c r="L1008" s="24">
        <v>9.3060000000000009</v>
      </c>
      <c r="M1008" s="24">
        <v>9.3153059999999996</v>
      </c>
      <c r="N1008" s="24">
        <v>9.3153059999999996</v>
      </c>
      <c r="O1008" s="24">
        <v>9.1289998800000003</v>
      </c>
      <c r="P1008" s="34">
        <f t="shared" si="946"/>
        <v>9.1014358499305226E-2</v>
      </c>
      <c r="Q1008" s="35">
        <f t="shared" si="947"/>
        <v>9.1014358499305226E-2</v>
      </c>
      <c r="R1008" s="34">
        <f t="shared" si="948"/>
        <v>2.4396574098105365E-2</v>
      </c>
      <c r="S1008" s="34">
        <f t="shared" si="949"/>
        <v>2.4396574098105368E-2</v>
      </c>
      <c r="T1008" s="34">
        <f t="shared" si="950"/>
        <v>2.4396574098105372E-2</v>
      </c>
      <c r="U1008" s="35">
        <f t="shared" si="951"/>
        <v>2.4396574098105372E-2</v>
      </c>
      <c r="V1008" s="36">
        <f t="shared" si="952"/>
        <v>2.4645518731759512E-2</v>
      </c>
      <c r="W1008" s="36">
        <f t="shared" si="953"/>
        <v>2.5173636990297212E-2</v>
      </c>
      <c r="X1008" s="36">
        <f t="shared" si="954"/>
        <v>2.5687384683976744E-2</v>
      </c>
      <c r="Y1008" s="36">
        <f t="shared" si="955"/>
        <v>2.5687384683976747E-2</v>
      </c>
      <c r="Z1008" s="2" t="s">
        <v>94</v>
      </c>
      <c r="AA1008" s="9" t="s">
        <v>193</v>
      </c>
      <c r="AB1008" s="1" t="s">
        <v>11</v>
      </c>
      <c r="AC1008" s="30" t="s">
        <v>256</v>
      </c>
    </row>
    <row r="1009" spans="1:29" customFormat="1" ht="38.25" hidden="1">
      <c r="A1009" t="s">
        <v>319</v>
      </c>
      <c r="B1009" s="10" t="str">
        <f t="shared" ca="1" si="910"/>
        <v>Намибия</v>
      </c>
      <c r="C1009" s="2" t="s">
        <v>18</v>
      </c>
      <c r="D1009" s="15" t="s">
        <v>6</v>
      </c>
      <c r="E1009" s="10" t="str">
        <f t="shared" ca="1" si="911"/>
        <v xml:space="preserve">L Государственное управление и оборона; обязательное соц.страхование </v>
      </c>
      <c r="F1009" s="22">
        <v>23.911999999999999</v>
      </c>
      <c r="G1009" s="23">
        <v>24.4</v>
      </c>
      <c r="H1009" s="22">
        <v>28.894594399999999</v>
      </c>
      <c r="I1009" s="22">
        <v>29.484279999999998</v>
      </c>
      <c r="J1009" s="22">
        <v>30.085999999999999</v>
      </c>
      <c r="K1009" s="23">
        <v>30.7</v>
      </c>
      <c r="L1009" s="24">
        <v>30.393000000000001</v>
      </c>
      <c r="M1009" s="24">
        <v>30.423392999999997</v>
      </c>
      <c r="N1009" s="24">
        <v>30.423392999999997</v>
      </c>
      <c r="O1009" s="24">
        <v>29.814925139999996</v>
      </c>
      <c r="P1009" s="34">
        <f t="shared" si="946"/>
        <v>5.6507642427049559E-2</v>
      </c>
      <c r="Q1009" s="35">
        <f t="shared" si="947"/>
        <v>5.6507642427049552E-2</v>
      </c>
      <c r="R1009" s="34">
        <f t="shared" si="948"/>
        <v>7.9678172852322857E-2</v>
      </c>
      <c r="S1009" s="34">
        <f t="shared" si="949"/>
        <v>7.9678172852322857E-2</v>
      </c>
      <c r="T1009" s="34">
        <f t="shared" si="950"/>
        <v>7.9678172852322857E-2</v>
      </c>
      <c r="U1009" s="35">
        <f t="shared" si="951"/>
        <v>7.9678172852322857E-2</v>
      </c>
      <c r="V1009" s="36">
        <f t="shared" si="952"/>
        <v>8.049121543244861E-2</v>
      </c>
      <c r="W1009" s="36">
        <f t="shared" si="953"/>
        <v>8.2216027191715349E-2</v>
      </c>
      <c r="X1009" s="36">
        <f t="shared" si="954"/>
        <v>8.3893905297668728E-2</v>
      </c>
      <c r="Y1009" s="36">
        <f t="shared" si="955"/>
        <v>8.3893905297668728E-2</v>
      </c>
      <c r="Z1009" s="2" t="s">
        <v>94</v>
      </c>
      <c r="AA1009" s="9" t="s">
        <v>193</v>
      </c>
      <c r="AB1009" s="1" t="s">
        <v>12</v>
      </c>
      <c r="AC1009" s="30" t="s">
        <v>257</v>
      </c>
    </row>
    <row r="1010" spans="1:29" customFormat="1" ht="15.75" hidden="1">
      <c r="A1010" t="s">
        <v>319</v>
      </c>
      <c r="B1010" s="10" t="str">
        <f t="shared" ca="1" si="910"/>
        <v>Намибия</v>
      </c>
      <c r="C1010" s="2" t="s">
        <v>18</v>
      </c>
      <c r="D1010" s="15" t="s">
        <v>6</v>
      </c>
      <c r="E1010" s="10" t="str">
        <f t="shared" ca="1" si="911"/>
        <v xml:space="preserve">M Образование </v>
      </c>
      <c r="F1010" s="22">
        <v>29.89</v>
      </c>
      <c r="G1010" s="23">
        <v>30.5</v>
      </c>
      <c r="H1010" s="22">
        <v>29.365190399999999</v>
      </c>
      <c r="I1010" s="22">
        <v>29.964479999999998</v>
      </c>
      <c r="J1010" s="22">
        <v>30.576000000000001</v>
      </c>
      <c r="K1010" s="23">
        <v>31.2</v>
      </c>
      <c r="L1010" s="24">
        <v>30.887999999999998</v>
      </c>
      <c r="M1010" s="24">
        <v>30.918887999999995</v>
      </c>
      <c r="N1010" s="24">
        <v>30.918887999999995</v>
      </c>
      <c r="O1010" s="24">
        <v>30.300510239999994</v>
      </c>
      <c r="P1010" s="34">
        <f t="shared" si="946"/>
        <v>7.0634553033811956E-2</v>
      </c>
      <c r="Q1010" s="35">
        <f t="shared" si="947"/>
        <v>7.0634553033811942E-2</v>
      </c>
      <c r="R1010" s="34">
        <f t="shared" si="948"/>
        <v>8.0975862963924214E-2</v>
      </c>
      <c r="S1010" s="34">
        <f t="shared" si="949"/>
        <v>8.0975862963924214E-2</v>
      </c>
      <c r="T1010" s="34">
        <f t="shared" si="950"/>
        <v>8.0975862963924214E-2</v>
      </c>
      <c r="U1010" s="35">
        <f t="shared" si="951"/>
        <v>8.0975862963924214E-2</v>
      </c>
      <c r="V1010" s="36">
        <f t="shared" si="952"/>
        <v>8.1802147279882623E-2</v>
      </c>
      <c r="W1010" s="36">
        <f t="shared" si="953"/>
        <v>8.3555050435880102E-2</v>
      </c>
      <c r="X1010" s="36">
        <f t="shared" si="954"/>
        <v>8.5260255546816419E-2</v>
      </c>
      <c r="Y1010" s="36">
        <f t="shared" si="955"/>
        <v>8.5260255546816419E-2</v>
      </c>
      <c r="Z1010" s="2" t="s">
        <v>94</v>
      </c>
      <c r="AA1010" s="9" t="s">
        <v>193</v>
      </c>
      <c r="AB1010" s="1" t="s">
        <v>13</v>
      </c>
      <c r="AC1010" s="30" t="s">
        <v>254</v>
      </c>
    </row>
    <row r="1011" spans="1:29" customFormat="1" ht="25.5" hidden="1">
      <c r="A1011" t="s">
        <v>319</v>
      </c>
      <c r="B1011" s="10" t="str">
        <f t="shared" ca="1" si="910"/>
        <v>Намибия</v>
      </c>
      <c r="C1011" s="2" t="s">
        <v>18</v>
      </c>
      <c r="D1011" s="15" t="s">
        <v>6</v>
      </c>
      <c r="E1011" s="10" t="str">
        <f t="shared" ca="1" si="911"/>
        <v xml:space="preserve">N Здравоохранение и социальная работа </v>
      </c>
      <c r="F1011" s="22">
        <v>12.837999999999999</v>
      </c>
      <c r="G1011" s="23">
        <v>13.1</v>
      </c>
      <c r="H1011" s="22">
        <v>13.176687999999999</v>
      </c>
      <c r="I1011" s="22">
        <v>13.445599999999999</v>
      </c>
      <c r="J1011" s="22">
        <v>13.719999999999999</v>
      </c>
      <c r="K1011" s="23">
        <v>14</v>
      </c>
      <c r="L1011" s="24">
        <v>13.86</v>
      </c>
      <c r="M1011" s="24">
        <v>13.873859999999999</v>
      </c>
      <c r="N1011" s="24">
        <v>13.873859999999999</v>
      </c>
      <c r="O1011" s="24">
        <v>13.596382799999999</v>
      </c>
      <c r="P1011" s="34">
        <f t="shared" si="946"/>
        <v>3.0338119499768411E-2</v>
      </c>
      <c r="Q1011" s="35">
        <f t="shared" si="947"/>
        <v>3.0338119499768411E-2</v>
      </c>
      <c r="R1011" s="34">
        <f t="shared" si="948"/>
        <v>3.6335323124837782E-2</v>
      </c>
      <c r="S1011" s="34">
        <f t="shared" si="949"/>
        <v>3.6335323124837782E-2</v>
      </c>
      <c r="T1011" s="34">
        <f t="shared" si="950"/>
        <v>3.6335323124837789E-2</v>
      </c>
      <c r="U1011" s="35">
        <f t="shared" si="951"/>
        <v>3.6335323124837789E-2</v>
      </c>
      <c r="V1011" s="36">
        <f t="shared" si="952"/>
        <v>3.6706091728152458E-2</v>
      </c>
      <c r="W1011" s="36">
        <f t="shared" si="953"/>
        <v>3.7492650836612865E-2</v>
      </c>
      <c r="X1011" s="36">
        <f t="shared" si="954"/>
        <v>3.8257806976135574E-2</v>
      </c>
      <c r="Y1011" s="36">
        <f t="shared" si="955"/>
        <v>3.8257806976135574E-2</v>
      </c>
      <c r="Z1011" s="2" t="s">
        <v>94</v>
      </c>
      <c r="AA1011" s="9" t="s">
        <v>193</v>
      </c>
      <c r="AB1011" s="1" t="s">
        <v>14</v>
      </c>
      <c r="AC1011" s="30" t="s">
        <v>255</v>
      </c>
    </row>
    <row r="1012" spans="1:29" customFormat="1" ht="30" hidden="1">
      <c r="A1012" t="s">
        <v>319</v>
      </c>
      <c r="B1012" s="10" t="str">
        <f t="shared" ca="1" si="910"/>
        <v>Намибия</v>
      </c>
      <c r="C1012" s="2" t="s">
        <v>18</v>
      </c>
      <c r="D1012" s="15" t="s">
        <v>6</v>
      </c>
      <c r="E1012" s="10" t="str">
        <f t="shared" ca="1" si="911"/>
        <v>O Прочие виды коммунальных, социальных и личных услуг</v>
      </c>
      <c r="F1012" s="22">
        <v>45.373999999999995</v>
      </c>
      <c r="G1012" s="23">
        <v>46.3</v>
      </c>
      <c r="H1012" s="22">
        <v>11.859019199999999</v>
      </c>
      <c r="I1012" s="22">
        <v>12.101039999999999</v>
      </c>
      <c r="J1012" s="22">
        <v>12.347999999999999</v>
      </c>
      <c r="K1012" s="23">
        <v>12.6</v>
      </c>
      <c r="L1012" s="24">
        <v>12.474</v>
      </c>
      <c r="M1012" s="24">
        <v>12.486473999999999</v>
      </c>
      <c r="N1012" s="24">
        <v>12.486473999999999</v>
      </c>
      <c r="O1012" s="24">
        <v>12.236744519999998</v>
      </c>
      <c r="P1012" s="34">
        <f t="shared" si="946"/>
        <v>0.10722556739231125</v>
      </c>
      <c r="Q1012" s="35">
        <f t="shared" si="947"/>
        <v>0.10722556739231125</v>
      </c>
      <c r="R1012" s="34">
        <f t="shared" si="948"/>
        <v>3.2701790812354005E-2</v>
      </c>
      <c r="S1012" s="34">
        <f t="shared" si="949"/>
        <v>3.2701790812354005E-2</v>
      </c>
      <c r="T1012" s="34">
        <f t="shared" si="950"/>
        <v>3.2701790812354005E-2</v>
      </c>
      <c r="U1012" s="35">
        <f t="shared" si="951"/>
        <v>3.2701790812354005E-2</v>
      </c>
      <c r="V1012" s="36">
        <f t="shared" si="952"/>
        <v>3.3035482555337212E-2</v>
      </c>
      <c r="W1012" s="36">
        <f t="shared" si="953"/>
        <v>3.3743385752951577E-2</v>
      </c>
      <c r="X1012" s="36">
        <f t="shared" si="954"/>
        <v>3.4432026278522022E-2</v>
      </c>
      <c r="Y1012" s="36">
        <f t="shared" si="955"/>
        <v>3.4432026278522015E-2</v>
      </c>
      <c r="Z1012" s="2" t="s">
        <v>94</v>
      </c>
      <c r="AA1012" s="9" t="s">
        <v>193</v>
      </c>
      <c r="AB1012" s="33" t="s">
        <v>266</v>
      </c>
      <c r="AC1012" s="33" t="s">
        <v>315</v>
      </c>
    </row>
    <row r="1013" spans="1:29" customFormat="1" ht="31.5" hidden="1">
      <c r="A1013" t="s">
        <v>319</v>
      </c>
      <c r="B1013" s="10" t="str">
        <f t="shared" ca="1" si="910"/>
        <v>Намибия</v>
      </c>
      <c r="C1013" s="2" t="s">
        <v>18</v>
      </c>
      <c r="D1013" s="15" t="s">
        <v>6</v>
      </c>
      <c r="E1013" s="10" t="str">
        <f t="shared" ca="1" si="911"/>
        <v>Q Экс-территориальные организации и органы</v>
      </c>
      <c r="F1013" s="22">
        <v>0.29399999999999998</v>
      </c>
      <c r="G1013" s="23">
        <v>0.3</v>
      </c>
      <c r="H1013" s="22">
        <v>9.41192E-2</v>
      </c>
      <c r="I1013" s="22">
        <v>9.604E-2</v>
      </c>
      <c r="J1013" s="22">
        <v>9.8000000000000004E-2</v>
      </c>
      <c r="K1013" s="23">
        <v>0.1</v>
      </c>
      <c r="L1013" s="24">
        <v>9.9000000000000005E-2</v>
      </c>
      <c r="M1013" s="24">
        <v>9.9098999999999993E-2</v>
      </c>
      <c r="N1013" s="24">
        <v>9.9098999999999993E-2</v>
      </c>
      <c r="O1013" s="24">
        <v>9.7117019999999984E-2</v>
      </c>
      <c r="P1013" s="34">
        <f t="shared" si="946"/>
        <v>6.9476609541454376E-4</v>
      </c>
      <c r="Q1013" s="35">
        <f t="shared" si="947"/>
        <v>6.9476609541454376E-4</v>
      </c>
      <c r="R1013" s="34">
        <f t="shared" si="948"/>
        <v>2.5953802232026989E-4</v>
      </c>
      <c r="S1013" s="34">
        <f t="shared" si="949"/>
        <v>2.5953802232026989E-4</v>
      </c>
      <c r="T1013" s="34">
        <f t="shared" si="950"/>
        <v>2.5953802232026995E-4</v>
      </c>
      <c r="U1013" s="35">
        <f t="shared" si="951"/>
        <v>2.5953802232026995E-4</v>
      </c>
      <c r="V1013" s="36">
        <f t="shared" si="952"/>
        <v>2.6218636948680332E-4</v>
      </c>
      <c r="W1013" s="36">
        <f t="shared" si="953"/>
        <v>2.6780464883294902E-4</v>
      </c>
      <c r="X1013" s="36">
        <f t="shared" si="954"/>
        <v>2.7327004982953984E-4</v>
      </c>
      <c r="Y1013" s="36">
        <f t="shared" si="955"/>
        <v>2.7327004982953979E-4</v>
      </c>
      <c r="Z1013" s="2" t="s">
        <v>94</v>
      </c>
      <c r="AA1013" s="9" t="s">
        <v>193</v>
      </c>
      <c r="AB1013" s="1" t="s">
        <v>264</v>
      </c>
      <c r="AC1013" s="1" t="s">
        <v>316</v>
      </c>
    </row>
    <row r="1014" spans="1:29" customFormat="1" ht="31.5" hidden="1">
      <c r="A1014" t="s">
        <v>319</v>
      </c>
      <c r="B1014" s="10" t="str">
        <f t="shared" ca="1" si="910"/>
        <v>Намибия</v>
      </c>
      <c r="C1014" s="2" t="s">
        <v>18</v>
      </c>
      <c r="D1014" s="15" t="s">
        <v>6</v>
      </c>
      <c r="E1014" s="10" t="str">
        <f t="shared" ca="1" si="911"/>
        <v>X Не классифируемое по экономической деятельности</v>
      </c>
      <c r="F1014" s="22">
        <v>2.7971999999999997</v>
      </c>
      <c r="G1014" s="23">
        <v>2.8</v>
      </c>
      <c r="H1014" s="22">
        <v>0.3764768</v>
      </c>
      <c r="I1014" s="22">
        <v>0.38416</v>
      </c>
      <c r="J1014" s="22">
        <v>0.39200000000000002</v>
      </c>
      <c r="K1014" s="23">
        <v>0.4</v>
      </c>
      <c r="L1014" s="24">
        <v>0.39600000000000002</v>
      </c>
      <c r="M1014" s="24">
        <v>0.39639599999999997</v>
      </c>
      <c r="N1014" s="24">
        <v>0.39639599999999997</v>
      </c>
      <c r="O1014" s="24">
        <v>0.38846807999999994</v>
      </c>
      <c r="P1014" s="34">
        <f t="shared" si="946"/>
        <v>6.6102031363726591E-3</v>
      </c>
      <c r="Q1014" s="35">
        <f t="shared" si="947"/>
        <v>6.4844835572024076E-3</v>
      </c>
      <c r="R1014" s="34">
        <f t="shared" si="948"/>
        <v>1.0381520892810796E-3</v>
      </c>
      <c r="S1014" s="34">
        <f t="shared" si="949"/>
        <v>1.0381520892810796E-3</v>
      </c>
      <c r="T1014" s="34">
        <f t="shared" si="950"/>
        <v>1.0381520892810798E-3</v>
      </c>
      <c r="U1014" s="35">
        <f t="shared" si="951"/>
        <v>1.0381520892810798E-3</v>
      </c>
      <c r="V1014" s="36">
        <f t="shared" si="952"/>
        <v>1.0487454779472133E-3</v>
      </c>
      <c r="W1014" s="36">
        <f t="shared" si="953"/>
        <v>1.0712185953317961E-3</v>
      </c>
      <c r="X1014" s="36">
        <f t="shared" si="954"/>
        <v>1.0930801993181594E-3</v>
      </c>
      <c r="Y1014" s="36">
        <f t="shared" si="955"/>
        <v>1.0930801993181592E-3</v>
      </c>
      <c r="Z1014" s="2" t="s">
        <v>94</v>
      </c>
      <c r="AA1014" s="9" t="s">
        <v>193</v>
      </c>
      <c r="AB1014" s="1" t="s">
        <v>265</v>
      </c>
      <c r="AC1014" s="1" t="s">
        <v>317</v>
      </c>
    </row>
    <row r="1015" spans="1:29" ht="15.75" hidden="1">
      <c r="A1015" t="s">
        <v>319</v>
      </c>
      <c r="B1015" s="10" t="str">
        <f t="shared" ca="1" si="910"/>
        <v>Непал</v>
      </c>
      <c r="C1015" s="10" t="s">
        <v>5</v>
      </c>
      <c r="D1015" s="21" t="s">
        <v>6</v>
      </c>
      <c r="E1015" s="10" t="str">
        <f t="shared" ca="1" si="911"/>
        <v xml:space="preserve">Итого </v>
      </c>
      <c r="F1015" s="22">
        <v>9508.1520799999998</v>
      </c>
      <c r="G1015" s="22">
        <v>9702.1959999999999</v>
      </c>
      <c r="H1015" s="23">
        <v>9900.2000000000007</v>
      </c>
      <c r="I1015" s="24">
        <v>9702.1959999999999</v>
      </c>
      <c r="J1015" s="24">
        <v>9508.1520799999998</v>
      </c>
      <c r="K1015" s="24">
        <v>9317.9890383999991</v>
      </c>
      <c r="L1015" s="24">
        <v>9131.6292576319993</v>
      </c>
      <c r="M1015" s="24">
        <v>8948.9966724793594</v>
      </c>
      <c r="N1015" s="24">
        <v>8770.016739029772</v>
      </c>
      <c r="O1015" s="24">
        <v>8594.6164042491764</v>
      </c>
      <c r="P1015" s="34">
        <f t="shared" ref="P1015:Y1015" si="956">F1015/F$1015</f>
        <v>1</v>
      </c>
      <c r="Q1015" s="34">
        <f t="shared" si="956"/>
        <v>1</v>
      </c>
      <c r="R1015" s="35">
        <f t="shared" si="956"/>
        <v>1</v>
      </c>
      <c r="S1015" s="36">
        <f t="shared" si="956"/>
        <v>1</v>
      </c>
      <c r="T1015" s="36">
        <f t="shared" si="956"/>
        <v>1</v>
      </c>
      <c r="U1015" s="36">
        <f t="shared" si="956"/>
        <v>1</v>
      </c>
      <c r="V1015" s="36">
        <f t="shared" si="956"/>
        <v>1</v>
      </c>
      <c r="W1015" s="36">
        <f t="shared" si="956"/>
        <v>1</v>
      </c>
      <c r="X1015" s="36">
        <f t="shared" si="956"/>
        <v>1</v>
      </c>
      <c r="Y1015" s="36">
        <f t="shared" si="956"/>
        <v>1</v>
      </c>
      <c r="Z1015" s="10" t="s">
        <v>95</v>
      </c>
      <c r="AA1015" s="9" t="s">
        <v>194</v>
      </c>
      <c r="AB1015" s="5" t="s">
        <v>262</v>
      </c>
      <c r="AC1015" s="30" t="s">
        <v>260</v>
      </c>
    </row>
    <row r="1016" spans="1:29" customFormat="1" ht="31.5" hidden="1">
      <c r="A1016" t="s">
        <v>319</v>
      </c>
      <c r="B1016" s="10" t="str">
        <f t="shared" ca="1" si="910"/>
        <v>Непал</v>
      </c>
      <c r="C1016" s="16" t="s">
        <v>5</v>
      </c>
      <c r="D1016" s="15" t="s">
        <v>6</v>
      </c>
      <c r="E1016" s="10" t="str">
        <f t="shared" ca="1" si="911"/>
        <v>E Электро-, газо- и водоснабжение</v>
      </c>
      <c r="F1016" s="22">
        <v>142.33127999999999</v>
      </c>
      <c r="G1016" s="22">
        <v>145.23599999999999</v>
      </c>
      <c r="H1016" s="23">
        <v>148.19999999999999</v>
      </c>
      <c r="I1016" s="24">
        <v>147.90359999999998</v>
      </c>
      <c r="J1016" s="24">
        <v>147.90359999999998</v>
      </c>
      <c r="K1016" s="24">
        <v>147.90359999999998</v>
      </c>
      <c r="L1016" s="24">
        <v>146.42456399999998</v>
      </c>
      <c r="M1016" s="24">
        <v>146.57098856399995</v>
      </c>
      <c r="N1016" s="24">
        <v>146.57098856399995</v>
      </c>
      <c r="O1016" s="24">
        <v>143.63956879271996</v>
      </c>
      <c r="P1016" s="34">
        <f t="shared" ref="P1016:P1027" si="957">F1016/F$1015</f>
        <v>1.4969394557685704E-2</v>
      </c>
      <c r="Q1016" s="34">
        <f t="shared" ref="Q1016:Q1027" si="958">G1016/G$1015</f>
        <v>1.4969394557685702E-2</v>
      </c>
      <c r="R1016" s="35">
        <f t="shared" ref="R1016:R1027" si="959">H1016/H$1015</f>
        <v>1.4969394557685702E-2</v>
      </c>
      <c r="S1016" s="36">
        <f t="shared" ref="S1016:S1027" si="960">I1016/I$1015</f>
        <v>1.5244342620990134E-2</v>
      </c>
      <c r="T1016" s="36">
        <f t="shared" ref="T1016:T1027" si="961">J1016/J$1015</f>
        <v>1.5555451654071564E-2</v>
      </c>
      <c r="U1016" s="36">
        <f t="shared" ref="U1016:U1027" si="962">K1016/K$1015</f>
        <v>1.5872909851093433E-2</v>
      </c>
      <c r="V1016" s="36">
        <f t="shared" ref="V1016:V1027" si="963">L1016/L$1015</f>
        <v>1.6034878318961734E-2</v>
      </c>
      <c r="W1016" s="36">
        <f t="shared" ref="W1016:W1027" si="964">M1016/M$1015</f>
        <v>1.6378482854368052E-2</v>
      </c>
      <c r="X1016" s="36">
        <f t="shared" ref="X1016:X1027" si="965">N1016/N$1015</f>
        <v>1.6712737606498013E-2</v>
      </c>
      <c r="Y1016" s="36">
        <f t="shared" ref="Y1016:Y1027" si="966">O1016/O$1015</f>
        <v>1.6712737606498013E-2</v>
      </c>
      <c r="Z1016" s="16" t="s">
        <v>95</v>
      </c>
      <c r="AA1016" s="9" t="s">
        <v>194</v>
      </c>
      <c r="AB1016" s="1" t="s">
        <v>263</v>
      </c>
      <c r="AC1016" s="1" t="s">
        <v>314</v>
      </c>
    </row>
    <row r="1017" spans="1:29" customFormat="1" ht="63" hidden="1">
      <c r="A1017" t="s">
        <v>319</v>
      </c>
      <c r="B1017" s="10" t="str">
        <f t="shared" ca="1" si="910"/>
        <v>Непал</v>
      </c>
      <c r="C1017" s="9" t="s">
        <v>5</v>
      </c>
      <c r="D1017" s="15" t="s">
        <v>6</v>
      </c>
      <c r="E1017" s="10" t="str">
        <f t="shared" ca="1" si="911"/>
        <v xml:space="preserve">G Оптовая и розничная торговля; ремонт автомашин, мотоцивлов и продукция домохозяйств  </v>
      </c>
      <c r="F1017" s="22">
        <v>829.5935199999999</v>
      </c>
      <c r="G1017" s="22">
        <v>846.52399999999989</v>
      </c>
      <c r="H1017" s="23">
        <v>863.8</v>
      </c>
      <c r="I1017" s="24">
        <v>862.0723999999999</v>
      </c>
      <c r="J1017" s="24">
        <v>862.0723999999999</v>
      </c>
      <c r="K1017" s="24">
        <v>862.0723999999999</v>
      </c>
      <c r="L1017" s="24">
        <v>853.45167599999991</v>
      </c>
      <c r="M1017" s="24">
        <v>854.30512767599976</v>
      </c>
      <c r="N1017" s="24">
        <v>854.30512767599976</v>
      </c>
      <c r="O1017" s="24">
        <v>837.21902512247971</v>
      </c>
      <c r="P1017" s="34">
        <f t="shared" si="957"/>
        <v>8.7250762610856333E-2</v>
      </c>
      <c r="Q1017" s="34">
        <f t="shared" si="958"/>
        <v>8.7250762610856333E-2</v>
      </c>
      <c r="R1017" s="35">
        <f t="shared" si="959"/>
        <v>8.7250762610856333E-2</v>
      </c>
      <c r="S1017" s="36">
        <f t="shared" si="960"/>
        <v>8.8853327638402674E-2</v>
      </c>
      <c r="T1017" s="36">
        <f t="shared" si="961"/>
        <v>9.0666660855512934E-2</v>
      </c>
      <c r="U1017" s="36">
        <f t="shared" si="962"/>
        <v>9.2517000872972391E-2</v>
      </c>
      <c r="V1017" s="36">
        <f t="shared" si="963"/>
        <v>9.3461051902288442E-2</v>
      </c>
      <c r="W1017" s="36">
        <f t="shared" si="964"/>
        <v>9.5463788728766028E-2</v>
      </c>
      <c r="X1017" s="36">
        <f t="shared" si="965"/>
        <v>9.7412029315067372E-2</v>
      </c>
      <c r="Y1017" s="36">
        <f t="shared" si="966"/>
        <v>9.7412029315067372E-2</v>
      </c>
      <c r="Z1017" s="9" t="s">
        <v>95</v>
      </c>
      <c r="AA1017" s="9" t="s">
        <v>194</v>
      </c>
      <c r="AB1017" s="1" t="s">
        <v>7</v>
      </c>
      <c r="AC1017" s="30" t="s">
        <v>244</v>
      </c>
    </row>
    <row r="1018" spans="1:29" customFormat="1" ht="15.75" hidden="1">
      <c r="A1018" t="s">
        <v>319</v>
      </c>
      <c r="B1018" s="10" t="str">
        <f t="shared" ca="1" si="910"/>
        <v>Непал</v>
      </c>
      <c r="C1018" s="2" t="s">
        <v>5</v>
      </c>
      <c r="D1018" s="15" t="s">
        <v>6</v>
      </c>
      <c r="E1018" s="10" t="str">
        <f t="shared" ca="1" si="911"/>
        <v>H Отели и рестораны</v>
      </c>
      <c r="F1018" s="22">
        <v>116.11236</v>
      </c>
      <c r="G1018" s="22">
        <v>118.482</v>
      </c>
      <c r="H1018" s="23">
        <v>120.9</v>
      </c>
      <c r="I1018" s="24">
        <v>120.65820000000001</v>
      </c>
      <c r="J1018" s="24">
        <v>120.65820000000001</v>
      </c>
      <c r="K1018" s="24">
        <v>120.65820000000001</v>
      </c>
      <c r="L1018" s="24">
        <v>119.45161800000001</v>
      </c>
      <c r="M1018" s="24">
        <v>119.571069618</v>
      </c>
      <c r="N1018" s="24">
        <v>119.571069618</v>
      </c>
      <c r="O1018" s="24">
        <v>117.17964822563999</v>
      </c>
      <c r="P1018" s="34">
        <f t="shared" si="957"/>
        <v>1.2211874507585705E-2</v>
      </c>
      <c r="Q1018" s="34">
        <f t="shared" si="958"/>
        <v>1.2211874507585705E-2</v>
      </c>
      <c r="R1018" s="35">
        <f t="shared" si="959"/>
        <v>1.2211874507585705E-2</v>
      </c>
      <c r="S1018" s="36">
        <f t="shared" si="960"/>
        <v>1.2436174243439322E-2</v>
      </c>
      <c r="T1018" s="36">
        <f t="shared" si="961"/>
        <v>1.2689973717795226E-2</v>
      </c>
      <c r="U1018" s="36">
        <f t="shared" si="962"/>
        <v>1.2948952773260436E-2</v>
      </c>
      <c r="V1018" s="36">
        <f t="shared" si="963"/>
        <v>1.3081084944416154E-2</v>
      </c>
      <c r="W1018" s="36">
        <f t="shared" si="964"/>
        <v>1.3361393907510784E-2</v>
      </c>
      <c r="X1018" s="36">
        <f t="shared" si="965"/>
        <v>1.3634075415827332E-2</v>
      </c>
      <c r="Y1018" s="36">
        <f t="shared" si="966"/>
        <v>1.3634075415827332E-2</v>
      </c>
      <c r="Z1018" s="2" t="s">
        <v>95</v>
      </c>
      <c r="AA1018" s="9" t="s">
        <v>194</v>
      </c>
      <c r="AB1018" s="1" t="s">
        <v>8</v>
      </c>
      <c r="AC1018" s="30" t="s">
        <v>245</v>
      </c>
    </row>
    <row r="1019" spans="1:29" customFormat="1" ht="31.5" hidden="1">
      <c r="A1019" t="s">
        <v>319</v>
      </c>
      <c r="B1019" s="10" t="str">
        <f t="shared" ca="1" si="910"/>
        <v>Непал</v>
      </c>
      <c r="C1019" s="2" t="s">
        <v>5</v>
      </c>
      <c r="D1019" s="15" t="s">
        <v>6</v>
      </c>
      <c r="E1019" s="10" t="str">
        <f t="shared" ca="1" si="911"/>
        <v xml:space="preserve">I Транспорт, складское хозяйство и связь </v>
      </c>
      <c r="F1019" s="22">
        <v>155.20063999999999</v>
      </c>
      <c r="G1019" s="22">
        <v>158.36799999999999</v>
      </c>
      <c r="H1019" s="23">
        <v>161.6</v>
      </c>
      <c r="I1019" s="24">
        <v>161.27679999999998</v>
      </c>
      <c r="J1019" s="24">
        <v>161.27679999999998</v>
      </c>
      <c r="K1019" s="24">
        <v>161.27679999999998</v>
      </c>
      <c r="L1019" s="24">
        <v>159.66403199999999</v>
      </c>
      <c r="M1019" s="24">
        <v>159.82369603199999</v>
      </c>
      <c r="N1019" s="24">
        <v>159.82369603199999</v>
      </c>
      <c r="O1019" s="24">
        <v>156.62722211135997</v>
      </c>
      <c r="P1019" s="34">
        <f t="shared" si="957"/>
        <v>1.6322902567624895E-2</v>
      </c>
      <c r="Q1019" s="34">
        <f t="shared" si="958"/>
        <v>1.6322902567624895E-2</v>
      </c>
      <c r="R1019" s="35">
        <f t="shared" si="959"/>
        <v>1.6322902567624895E-2</v>
      </c>
      <c r="S1019" s="36">
        <f t="shared" si="960"/>
        <v>1.6622710982132291E-2</v>
      </c>
      <c r="T1019" s="36">
        <f t="shared" si="961"/>
        <v>1.6961949981767643E-2</v>
      </c>
      <c r="U1019" s="36">
        <f t="shared" si="962"/>
        <v>1.7308112226293516E-2</v>
      </c>
      <c r="V1019" s="36">
        <f t="shared" si="963"/>
        <v>1.7484725616357735E-2</v>
      </c>
      <c r="W1019" s="36">
        <f t="shared" si="964"/>
        <v>1.7859398308136831E-2</v>
      </c>
      <c r="X1019" s="36">
        <f t="shared" si="965"/>
        <v>1.8223875824629417E-2</v>
      </c>
      <c r="Y1019" s="36">
        <f t="shared" si="966"/>
        <v>1.8223875824629417E-2</v>
      </c>
      <c r="Z1019" s="2" t="s">
        <v>95</v>
      </c>
      <c r="AA1019" s="9" t="s">
        <v>194</v>
      </c>
      <c r="AB1019" s="1" t="s">
        <v>9</v>
      </c>
      <c r="AC1019" s="30" t="s">
        <v>258</v>
      </c>
    </row>
    <row r="1020" spans="1:29" customFormat="1" ht="15.75" hidden="1">
      <c r="A1020" t="s">
        <v>319</v>
      </c>
      <c r="B1020" s="10" t="str">
        <f t="shared" ca="1" si="910"/>
        <v>Непал</v>
      </c>
      <c r="C1020" s="2" t="s">
        <v>5</v>
      </c>
      <c r="D1020" s="15" t="s">
        <v>6</v>
      </c>
      <c r="E1020" s="10" t="str">
        <f t="shared" ca="1" si="911"/>
        <v xml:space="preserve">J Финансовое посредничество </v>
      </c>
      <c r="F1020" s="22">
        <v>44.946719999999999</v>
      </c>
      <c r="G1020" s="22">
        <v>45.863999999999997</v>
      </c>
      <c r="H1020" s="23">
        <v>46.8</v>
      </c>
      <c r="I1020" s="24">
        <v>46.706399999999995</v>
      </c>
      <c r="J1020" s="24">
        <v>46.706399999999995</v>
      </c>
      <c r="K1020" s="24">
        <v>46.706399999999995</v>
      </c>
      <c r="L1020" s="24">
        <v>46.239335999999994</v>
      </c>
      <c r="M1020" s="24">
        <v>46.285575335999987</v>
      </c>
      <c r="N1020" s="24">
        <v>46.285575335999987</v>
      </c>
      <c r="O1020" s="24">
        <v>45.359863829279988</v>
      </c>
      <c r="P1020" s="34">
        <f t="shared" si="957"/>
        <v>4.7271772287428536E-3</v>
      </c>
      <c r="Q1020" s="34">
        <f t="shared" si="958"/>
        <v>4.7271772287428536E-3</v>
      </c>
      <c r="R1020" s="35">
        <f t="shared" si="959"/>
        <v>4.7271772287428527E-3</v>
      </c>
      <c r="S1020" s="36">
        <f t="shared" si="960"/>
        <v>4.8140029329442526E-3</v>
      </c>
      <c r="T1020" s="36">
        <f t="shared" si="961"/>
        <v>4.9122478907594417E-3</v>
      </c>
      <c r="U1020" s="36">
        <f t="shared" si="962"/>
        <v>5.0124978477137164E-3</v>
      </c>
      <c r="V1020" s="36">
        <f t="shared" si="963"/>
        <v>5.0636457849352846E-3</v>
      </c>
      <c r="W1020" s="36">
        <f t="shared" si="964"/>
        <v>5.1721524803267542E-3</v>
      </c>
      <c r="X1020" s="36">
        <f t="shared" si="965"/>
        <v>5.2777066125783206E-3</v>
      </c>
      <c r="Y1020" s="36">
        <f t="shared" si="966"/>
        <v>5.2777066125783206E-3</v>
      </c>
      <c r="Z1020" s="2" t="s">
        <v>95</v>
      </c>
      <c r="AA1020" s="9" t="s">
        <v>194</v>
      </c>
      <c r="AB1020" s="1" t="s">
        <v>10</v>
      </c>
      <c r="AC1020" s="30" t="s">
        <v>259</v>
      </c>
    </row>
    <row r="1021" spans="1:29" customFormat="1" ht="31.5" hidden="1">
      <c r="A1021" t="s">
        <v>319</v>
      </c>
      <c r="B1021" s="10" t="str">
        <f t="shared" ca="1" si="910"/>
        <v>Непал</v>
      </c>
      <c r="C1021" s="2" t="s">
        <v>5</v>
      </c>
      <c r="D1021" s="15" t="s">
        <v>6</v>
      </c>
      <c r="E1021" s="10" t="str">
        <f t="shared" ca="1" si="911"/>
        <v xml:space="preserve">K Недвижимость, аренда и деловая активность </v>
      </c>
      <c r="F1021" s="22">
        <v>28.715959999999999</v>
      </c>
      <c r="G1021" s="22">
        <v>29.302</v>
      </c>
      <c r="H1021" s="23">
        <v>29.9</v>
      </c>
      <c r="I1021" s="24">
        <v>29.840199999999999</v>
      </c>
      <c r="J1021" s="24">
        <v>29.840199999999999</v>
      </c>
      <c r="K1021" s="24">
        <v>29.840199999999999</v>
      </c>
      <c r="L1021" s="24">
        <v>29.541798</v>
      </c>
      <c r="M1021" s="24">
        <v>29.571339797999997</v>
      </c>
      <c r="N1021" s="24">
        <v>29.571339797999997</v>
      </c>
      <c r="O1021" s="24">
        <v>28.979913002039996</v>
      </c>
      <c r="P1021" s="34">
        <f t="shared" si="957"/>
        <v>3.0201410072523789E-3</v>
      </c>
      <c r="Q1021" s="34">
        <f t="shared" si="958"/>
        <v>3.0201410072523789E-3</v>
      </c>
      <c r="R1021" s="35">
        <f t="shared" si="959"/>
        <v>3.0201410072523784E-3</v>
      </c>
      <c r="S1021" s="36">
        <f t="shared" si="960"/>
        <v>3.0756129849366059E-3</v>
      </c>
      <c r="T1021" s="36">
        <f t="shared" si="961"/>
        <v>3.138380596874088E-3</v>
      </c>
      <c r="U1021" s="36">
        <f t="shared" si="962"/>
        <v>3.2024291804837635E-3</v>
      </c>
      <c r="V1021" s="36">
        <f t="shared" si="963"/>
        <v>3.2351070292642101E-3</v>
      </c>
      <c r="W1021" s="36">
        <f t="shared" si="964"/>
        <v>3.304430751319871E-3</v>
      </c>
      <c r="X1021" s="36">
        <f t="shared" si="965"/>
        <v>3.3718681135917056E-3</v>
      </c>
      <c r="Y1021" s="36">
        <f t="shared" si="966"/>
        <v>3.3718681135917056E-3</v>
      </c>
      <c r="Z1021" s="2" t="s">
        <v>95</v>
      </c>
      <c r="AA1021" s="9" t="s">
        <v>194</v>
      </c>
      <c r="AB1021" s="1" t="s">
        <v>11</v>
      </c>
      <c r="AC1021" s="30" t="s">
        <v>256</v>
      </c>
    </row>
    <row r="1022" spans="1:29" customFormat="1" ht="38.25" hidden="1">
      <c r="A1022" t="s">
        <v>319</v>
      </c>
      <c r="B1022" s="10" t="str">
        <f t="shared" ca="1" si="910"/>
        <v>Непал</v>
      </c>
      <c r="C1022" s="2" t="s">
        <v>5</v>
      </c>
      <c r="D1022" s="15" t="s">
        <v>6</v>
      </c>
      <c r="E1022" s="10" t="str">
        <f t="shared" ca="1" si="911"/>
        <v xml:space="preserve">L Государственное управление и оборона; обязательное соц.страхование </v>
      </c>
      <c r="F1022" s="22">
        <v>289.0804</v>
      </c>
      <c r="G1022" s="22">
        <v>294.98</v>
      </c>
      <c r="H1022" s="23">
        <v>301</v>
      </c>
      <c r="I1022" s="24">
        <v>300.39800000000002</v>
      </c>
      <c r="J1022" s="24">
        <v>300.39800000000002</v>
      </c>
      <c r="K1022" s="24">
        <v>300.39800000000002</v>
      </c>
      <c r="L1022" s="24">
        <v>297.39402000000001</v>
      </c>
      <c r="M1022" s="24">
        <v>297.69141401999997</v>
      </c>
      <c r="N1022" s="24">
        <v>297.69141401999997</v>
      </c>
      <c r="O1022" s="24">
        <v>291.73758573959998</v>
      </c>
      <c r="P1022" s="34">
        <f t="shared" si="957"/>
        <v>3.0403426193410233E-2</v>
      </c>
      <c r="Q1022" s="34">
        <f t="shared" si="958"/>
        <v>3.0403426193410236E-2</v>
      </c>
      <c r="R1022" s="35">
        <f t="shared" si="959"/>
        <v>3.0403426193410233E-2</v>
      </c>
      <c r="S1022" s="36">
        <f t="shared" si="960"/>
        <v>3.0961856470432057E-2</v>
      </c>
      <c r="T1022" s="36">
        <f t="shared" si="961"/>
        <v>3.1593731092277609E-2</v>
      </c>
      <c r="U1022" s="36">
        <f t="shared" si="962"/>
        <v>3.2238501114568989E-2</v>
      </c>
      <c r="V1022" s="36">
        <f t="shared" si="963"/>
        <v>3.2567465411656428E-2</v>
      </c>
      <c r="W1022" s="36">
        <f t="shared" si="964"/>
        <v>3.326533967047763E-2</v>
      </c>
      <c r="X1022" s="36">
        <f t="shared" si="965"/>
        <v>3.3944224153548606E-2</v>
      </c>
      <c r="Y1022" s="36">
        <f t="shared" si="966"/>
        <v>3.3944224153548606E-2</v>
      </c>
      <c r="Z1022" s="2" t="s">
        <v>95</v>
      </c>
      <c r="AA1022" s="9" t="s">
        <v>194</v>
      </c>
      <c r="AB1022" s="1" t="s">
        <v>12</v>
      </c>
      <c r="AC1022" s="30" t="s">
        <v>257</v>
      </c>
    </row>
    <row r="1023" spans="1:29" customFormat="1" ht="15.75" hidden="1">
      <c r="A1023" t="s">
        <v>319</v>
      </c>
      <c r="B1023" s="10" t="str">
        <f t="shared" ca="1" si="910"/>
        <v>Непал</v>
      </c>
      <c r="C1023" s="2" t="s">
        <v>5</v>
      </c>
      <c r="D1023" s="15" t="s">
        <v>6</v>
      </c>
      <c r="E1023" s="10" t="str">
        <f t="shared" ca="1" si="911"/>
        <v xml:space="preserve">M Образование </v>
      </c>
      <c r="F1023" s="22">
        <v>219.35535999999999</v>
      </c>
      <c r="G1023" s="22">
        <v>223.83199999999999</v>
      </c>
      <c r="H1023" s="23">
        <v>228.4</v>
      </c>
      <c r="I1023" s="24">
        <v>227.94320000000002</v>
      </c>
      <c r="J1023" s="24">
        <v>227.94320000000002</v>
      </c>
      <c r="K1023" s="24">
        <v>227.94320000000002</v>
      </c>
      <c r="L1023" s="24">
        <v>225.663768</v>
      </c>
      <c r="M1023" s="24">
        <v>225.88943176799998</v>
      </c>
      <c r="N1023" s="24">
        <v>225.88943176799998</v>
      </c>
      <c r="O1023" s="24">
        <v>221.37164313263997</v>
      </c>
      <c r="P1023" s="34">
        <f t="shared" si="957"/>
        <v>2.3070241005232216E-2</v>
      </c>
      <c r="Q1023" s="34">
        <f t="shared" si="958"/>
        <v>2.3070241005232216E-2</v>
      </c>
      <c r="R1023" s="35">
        <f t="shared" si="959"/>
        <v>2.3070241005232216E-2</v>
      </c>
      <c r="S1023" s="36">
        <f t="shared" si="960"/>
        <v>2.3493980125736485E-2</v>
      </c>
      <c r="T1023" s="36">
        <f t="shared" si="961"/>
        <v>2.3973449107894371E-2</v>
      </c>
      <c r="U1023" s="36">
        <f t="shared" si="962"/>
        <v>2.446270317132079E-2</v>
      </c>
      <c r="V1023" s="36">
        <f t="shared" si="963"/>
        <v>2.4712322591436308E-2</v>
      </c>
      <c r="W1023" s="36">
        <f t="shared" si="964"/>
        <v>2.5241872361252797E-2</v>
      </c>
      <c r="X1023" s="36">
        <f t="shared" si="965"/>
        <v>2.5757012613523263E-2</v>
      </c>
      <c r="Y1023" s="36">
        <f t="shared" si="966"/>
        <v>2.5757012613523263E-2</v>
      </c>
      <c r="Z1023" s="2" t="s">
        <v>95</v>
      </c>
      <c r="AA1023" s="9" t="s">
        <v>194</v>
      </c>
      <c r="AB1023" s="1" t="s">
        <v>13</v>
      </c>
      <c r="AC1023" s="30" t="s">
        <v>254</v>
      </c>
    </row>
    <row r="1024" spans="1:29" customFormat="1" ht="25.5" hidden="1">
      <c r="A1024" t="s">
        <v>319</v>
      </c>
      <c r="B1024" s="10" t="str">
        <f t="shared" ca="1" si="910"/>
        <v>Непал</v>
      </c>
      <c r="C1024" s="2" t="s">
        <v>5</v>
      </c>
      <c r="D1024" s="15" t="s">
        <v>6</v>
      </c>
      <c r="E1024" s="10" t="str">
        <f t="shared" ca="1" si="911"/>
        <v xml:space="preserve">N Здравоохранение и социальная работа </v>
      </c>
      <c r="F1024" s="22">
        <v>59.352719999999991</v>
      </c>
      <c r="G1024" s="22">
        <v>60.563999999999993</v>
      </c>
      <c r="H1024" s="23">
        <v>61.8</v>
      </c>
      <c r="I1024" s="24">
        <v>61.676399999999994</v>
      </c>
      <c r="J1024" s="24">
        <v>61.676399999999994</v>
      </c>
      <c r="K1024" s="24">
        <v>61.676399999999994</v>
      </c>
      <c r="L1024" s="24">
        <v>61.05963599999999</v>
      </c>
      <c r="M1024" s="24">
        <v>61.120695635999986</v>
      </c>
      <c r="N1024" s="24">
        <v>61.120695635999986</v>
      </c>
      <c r="O1024" s="24">
        <v>59.898281723279986</v>
      </c>
      <c r="P1024" s="34">
        <f t="shared" si="957"/>
        <v>6.2422981353912037E-3</v>
      </c>
      <c r="Q1024" s="34">
        <f t="shared" si="958"/>
        <v>6.2422981353912037E-3</v>
      </c>
      <c r="R1024" s="35">
        <f t="shared" si="959"/>
        <v>6.2422981353912037E-3</v>
      </c>
      <c r="S1024" s="36">
        <f t="shared" si="960"/>
        <v>6.3569525909392055E-3</v>
      </c>
      <c r="T1024" s="36">
        <f t="shared" si="961"/>
        <v>6.4866863172849034E-3</v>
      </c>
      <c r="U1024" s="36">
        <f t="shared" si="962"/>
        <v>6.619067670698882E-3</v>
      </c>
      <c r="V1024" s="36">
        <f t="shared" si="963"/>
        <v>6.6866091775427475E-3</v>
      </c>
      <c r="W1024" s="36">
        <f t="shared" si="964"/>
        <v>6.8298936599186623E-3</v>
      </c>
      <c r="X1024" s="36">
        <f t="shared" si="965"/>
        <v>6.9692792448149618E-3</v>
      </c>
      <c r="Y1024" s="36">
        <f t="shared" si="966"/>
        <v>6.9692792448149618E-3</v>
      </c>
      <c r="Z1024" s="2" t="s">
        <v>95</v>
      </c>
      <c r="AA1024" s="9" t="s">
        <v>194</v>
      </c>
      <c r="AB1024" s="1" t="s">
        <v>14</v>
      </c>
      <c r="AC1024" s="30" t="s">
        <v>255</v>
      </c>
    </row>
    <row r="1025" spans="1:29" customFormat="1" ht="30" hidden="1">
      <c r="A1025" t="s">
        <v>319</v>
      </c>
      <c r="B1025" s="10" t="str">
        <f t="shared" ca="1" si="910"/>
        <v>Непал</v>
      </c>
      <c r="C1025" s="2" t="s">
        <v>5</v>
      </c>
      <c r="D1025" s="15" t="s">
        <v>6</v>
      </c>
      <c r="E1025" s="10" t="str">
        <f t="shared" ca="1" si="911"/>
        <v>O Прочие виды коммунальных, социальных и личных услуг</v>
      </c>
      <c r="F1025" s="22">
        <v>69.725039999999993</v>
      </c>
      <c r="G1025" s="22">
        <v>71.147999999999996</v>
      </c>
      <c r="H1025" s="23">
        <v>72.599999999999994</v>
      </c>
      <c r="I1025" s="24">
        <v>72.454799999999992</v>
      </c>
      <c r="J1025" s="24">
        <v>72.454799999999992</v>
      </c>
      <c r="K1025" s="24">
        <v>72.454799999999992</v>
      </c>
      <c r="L1025" s="24">
        <v>71.730251999999993</v>
      </c>
      <c r="M1025" s="24">
        <v>71.801982251999988</v>
      </c>
      <c r="N1025" s="24">
        <v>71.801982251999988</v>
      </c>
      <c r="O1025" s="24">
        <v>70.36594260695999</v>
      </c>
      <c r="P1025" s="34">
        <f t="shared" si="957"/>
        <v>7.3331851881780156E-3</v>
      </c>
      <c r="Q1025" s="34">
        <f t="shared" si="958"/>
        <v>7.3331851881780164E-3</v>
      </c>
      <c r="R1025" s="35">
        <f t="shared" si="959"/>
        <v>7.3331851881780156E-3</v>
      </c>
      <c r="S1025" s="36">
        <f t="shared" si="960"/>
        <v>7.4678763446955716E-3</v>
      </c>
      <c r="T1025" s="36">
        <f t="shared" si="961"/>
        <v>7.620281984383236E-3</v>
      </c>
      <c r="U1025" s="36">
        <f t="shared" si="962"/>
        <v>7.775797943248201E-3</v>
      </c>
      <c r="V1025" s="36">
        <f t="shared" si="963"/>
        <v>7.8551428202201217E-3</v>
      </c>
      <c r="W1025" s="36">
        <f t="shared" si="964"/>
        <v>8.0234673092248378E-3</v>
      </c>
      <c r="X1025" s="36">
        <f t="shared" si="965"/>
        <v>8.1872115400253437E-3</v>
      </c>
      <c r="Y1025" s="36">
        <f t="shared" si="966"/>
        <v>8.1872115400253454E-3</v>
      </c>
      <c r="Z1025" s="2" t="s">
        <v>95</v>
      </c>
      <c r="AA1025" s="9" t="s">
        <v>194</v>
      </c>
      <c r="AB1025" s="33" t="s">
        <v>266</v>
      </c>
      <c r="AC1025" s="33" t="s">
        <v>315</v>
      </c>
    </row>
    <row r="1026" spans="1:29" customFormat="1" ht="31.5" hidden="1">
      <c r="A1026" t="s">
        <v>319</v>
      </c>
      <c r="B1026" s="10" t="str">
        <f t="shared" ca="1" si="910"/>
        <v>Непал</v>
      </c>
      <c r="C1026" s="2" t="s">
        <v>5</v>
      </c>
      <c r="D1026" s="15" t="s">
        <v>6</v>
      </c>
      <c r="E1026" s="10" t="str">
        <f t="shared" ca="1" si="911"/>
        <v>Q Экс-территориальные организации и органы</v>
      </c>
      <c r="F1026" s="22">
        <v>55.991319999999995</v>
      </c>
      <c r="G1026" s="22">
        <v>57.133999999999993</v>
      </c>
      <c r="H1026" s="23">
        <v>58.3</v>
      </c>
      <c r="I1026" s="24">
        <v>58.183399999999999</v>
      </c>
      <c r="J1026" s="24">
        <v>58.183399999999999</v>
      </c>
      <c r="K1026" s="24">
        <v>58.183399999999999</v>
      </c>
      <c r="L1026" s="24">
        <v>57.601565999999998</v>
      </c>
      <c r="M1026" s="24">
        <v>57.659167565999994</v>
      </c>
      <c r="N1026" s="24">
        <v>57.659167565999994</v>
      </c>
      <c r="O1026" s="24">
        <v>56.505984214679991</v>
      </c>
      <c r="P1026" s="34">
        <f t="shared" si="957"/>
        <v>5.8887699238399224E-3</v>
      </c>
      <c r="Q1026" s="34">
        <f t="shared" si="958"/>
        <v>5.8887699238399215E-3</v>
      </c>
      <c r="R1026" s="35">
        <f t="shared" si="959"/>
        <v>5.8887699238399215E-3</v>
      </c>
      <c r="S1026" s="36">
        <f t="shared" si="960"/>
        <v>5.9969310040737167E-3</v>
      </c>
      <c r="T1026" s="36">
        <f t="shared" si="961"/>
        <v>6.1193173510956291E-3</v>
      </c>
      <c r="U1026" s="36">
        <f t="shared" si="962"/>
        <v>6.2442013786690098E-3</v>
      </c>
      <c r="V1026" s="36">
        <f t="shared" si="963"/>
        <v>6.3079177192676738E-3</v>
      </c>
      <c r="W1026" s="36">
        <f t="shared" si="964"/>
        <v>6.4430873846805514E-3</v>
      </c>
      <c r="X1026" s="36">
        <f t="shared" si="965"/>
        <v>6.5745789639597464E-3</v>
      </c>
      <c r="Y1026" s="36">
        <f t="shared" si="966"/>
        <v>6.5745789639597464E-3</v>
      </c>
      <c r="Z1026" s="2" t="s">
        <v>95</v>
      </c>
      <c r="AA1026" s="9" t="s">
        <v>194</v>
      </c>
      <c r="AB1026" s="1" t="s">
        <v>264</v>
      </c>
      <c r="AC1026" s="1" t="s">
        <v>316</v>
      </c>
    </row>
    <row r="1027" spans="1:29" customFormat="1" ht="31.5" hidden="1">
      <c r="A1027" t="s">
        <v>319</v>
      </c>
      <c r="B1027" s="10" t="str">
        <f t="shared" ref="B1027:B1090" ca="1" si="967">OFFSET(Z1027,0,$Z$1)</f>
        <v>Непал</v>
      </c>
      <c r="C1027" s="2" t="s">
        <v>5</v>
      </c>
      <c r="D1027" s="15" t="s">
        <v>6</v>
      </c>
      <c r="E1027" s="10" t="str">
        <f t="shared" ref="E1027:E1090" ca="1" si="968">OFFSET(AB1027,0,$Z$1)</f>
        <v>X Не классифируемое по экономической деятельности</v>
      </c>
      <c r="F1027" s="22">
        <v>21.512959999999996</v>
      </c>
      <c r="G1027" s="22">
        <v>21.951999999999998</v>
      </c>
      <c r="H1027" s="23">
        <v>22.4</v>
      </c>
      <c r="I1027" s="24">
        <v>22.3552</v>
      </c>
      <c r="J1027" s="24">
        <v>22.3552</v>
      </c>
      <c r="K1027" s="24">
        <v>22.3552</v>
      </c>
      <c r="L1027" s="24">
        <v>22.131647999999998</v>
      </c>
      <c r="M1027" s="24">
        <v>22.153779647999997</v>
      </c>
      <c r="N1027" s="24">
        <v>22.153779647999997</v>
      </c>
      <c r="O1027" s="24">
        <v>21.710704055039997</v>
      </c>
      <c r="P1027" s="34">
        <f t="shared" si="957"/>
        <v>2.2625805539282029E-3</v>
      </c>
      <c r="Q1027" s="34">
        <f t="shared" si="958"/>
        <v>2.2625805539282034E-3</v>
      </c>
      <c r="R1027" s="35">
        <f t="shared" si="959"/>
        <v>2.2625805539282034E-3</v>
      </c>
      <c r="S1027" s="36">
        <f t="shared" si="960"/>
        <v>2.3041381559391295E-3</v>
      </c>
      <c r="T1027" s="36">
        <f t="shared" si="961"/>
        <v>2.3511613836113567E-3</v>
      </c>
      <c r="U1027" s="36">
        <f t="shared" si="962"/>
        <v>2.3991442689911806E-3</v>
      </c>
      <c r="V1027" s="36">
        <f t="shared" si="963"/>
        <v>2.4236253329604782E-3</v>
      </c>
      <c r="W1027" s="36">
        <f t="shared" si="964"/>
        <v>2.475560161523917E-3</v>
      </c>
      <c r="X1027" s="36">
        <f t="shared" si="965"/>
        <v>2.5260817974733845E-3</v>
      </c>
      <c r="Y1027" s="36">
        <f t="shared" si="966"/>
        <v>2.5260817974733845E-3</v>
      </c>
      <c r="Z1027" s="2" t="s">
        <v>95</v>
      </c>
      <c r="AA1027" s="9" t="s">
        <v>194</v>
      </c>
      <c r="AB1027" s="1" t="s">
        <v>265</v>
      </c>
      <c r="AC1027" s="1" t="s">
        <v>317</v>
      </c>
    </row>
    <row r="1028" spans="1:29" ht="15.75" hidden="1">
      <c r="A1028" t="s">
        <v>321</v>
      </c>
      <c r="B1028" s="10" t="str">
        <f t="shared" ca="1" si="967"/>
        <v>Нидерланды</v>
      </c>
      <c r="C1028" s="10" t="s">
        <v>18</v>
      </c>
      <c r="D1028" s="25" t="s">
        <v>6</v>
      </c>
      <c r="E1028" s="10" t="str">
        <f t="shared" ca="1" si="968"/>
        <v xml:space="preserve">Итого </v>
      </c>
      <c r="F1028" s="23">
        <v>7613</v>
      </c>
      <c r="G1028" s="23">
        <v>7798</v>
      </c>
      <c r="H1028" s="23">
        <v>7953</v>
      </c>
      <c r="I1028" s="23">
        <v>8018</v>
      </c>
      <c r="J1028" s="23">
        <v>7991</v>
      </c>
      <c r="K1028" s="23">
        <v>7928</v>
      </c>
      <c r="L1028" s="23">
        <v>7958</v>
      </c>
      <c r="M1028" s="23">
        <v>8108</v>
      </c>
      <c r="N1028" s="23">
        <v>8310</v>
      </c>
      <c r="O1028" s="23">
        <v>8457</v>
      </c>
      <c r="P1028" s="35">
        <f t="shared" ref="P1028:Y1028" si="969">F1028/F$1028</f>
        <v>1</v>
      </c>
      <c r="Q1028" s="35">
        <f t="shared" si="969"/>
        <v>1</v>
      </c>
      <c r="R1028" s="35">
        <f t="shared" si="969"/>
        <v>1</v>
      </c>
      <c r="S1028" s="35">
        <f t="shared" si="969"/>
        <v>1</v>
      </c>
      <c r="T1028" s="35">
        <f t="shared" si="969"/>
        <v>1</v>
      </c>
      <c r="U1028" s="35">
        <f t="shared" si="969"/>
        <v>1</v>
      </c>
      <c r="V1028" s="35">
        <f t="shared" si="969"/>
        <v>1</v>
      </c>
      <c r="W1028" s="35">
        <f t="shared" si="969"/>
        <v>1</v>
      </c>
      <c r="X1028" s="35">
        <f t="shared" si="969"/>
        <v>1</v>
      </c>
      <c r="Y1028" s="35">
        <f t="shared" si="969"/>
        <v>1</v>
      </c>
      <c r="Z1028" s="10" t="s">
        <v>96</v>
      </c>
      <c r="AA1028" s="9" t="s">
        <v>249</v>
      </c>
      <c r="AB1028" s="5" t="s">
        <v>262</v>
      </c>
      <c r="AC1028" s="30" t="s">
        <v>260</v>
      </c>
    </row>
    <row r="1029" spans="1:29" ht="31.5" hidden="1">
      <c r="A1029" t="s">
        <v>321</v>
      </c>
      <c r="B1029" s="10" t="str">
        <f t="shared" ca="1" si="967"/>
        <v>Нидерланды</v>
      </c>
      <c r="C1029" s="43" t="s">
        <v>18</v>
      </c>
      <c r="D1029" s="25" t="s">
        <v>6</v>
      </c>
      <c r="E1029" s="10" t="str">
        <f t="shared" ca="1" si="968"/>
        <v>E Электро-, газо- и водоснабжение</v>
      </c>
      <c r="F1029" s="23">
        <v>36</v>
      </c>
      <c r="G1029" s="23">
        <v>35</v>
      </c>
      <c r="H1029" s="23">
        <v>36</v>
      </c>
      <c r="I1029" s="23">
        <v>38</v>
      </c>
      <c r="J1029" s="23">
        <v>35</v>
      </c>
      <c r="K1029" s="23">
        <v>36</v>
      </c>
      <c r="L1029" s="23">
        <v>43</v>
      </c>
      <c r="M1029" s="23">
        <v>43</v>
      </c>
      <c r="N1029" s="23">
        <v>41</v>
      </c>
      <c r="O1029" s="23">
        <v>40</v>
      </c>
      <c r="P1029" s="35">
        <f t="shared" ref="P1029:P1040" si="970">F1029/F$1028</f>
        <v>4.7287534480493889E-3</v>
      </c>
      <c r="Q1029" s="35">
        <f t="shared" ref="Q1029:Q1040" si="971">G1029/G$1028</f>
        <v>4.4883303411131061E-3</v>
      </c>
      <c r="R1029" s="35">
        <f t="shared" ref="R1029:R1040" si="972">H1029/H$1028</f>
        <v>4.5265937382119956E-3</v>
      </c>
      <c r="S1029" s="35">
        <f t="shared" ref="S1029:S1040" si="973">I1029/I$1028</f>
        <v>4.7393364928909956E-3</v>
      </c>
      <c r="T1029" s="35">
        <f t="shared" ref="T1029:T1040" si="974">J1029/J$1028</f>
        <v>4.379927418345639E-3</v>
      </c>
      <c r="U1029" s="35">
        <f t="shared" ref="U1029:U1040" si="975">K1029/K$1028</f>
        <v>4.5408678102926339E-3</v>
      </c>
      <c r="V1029" s="35">
        <f t="shared" ref="V1029:V1040" si="976">L1029/L$1028</f>
        <v>5.4033676803216888E-3</v>
      </c>
      <c r="W1029" s="35">
        <f t="shared" ref="W1029:W1040" si="977">M1029/M$1028</f>
        <v>5.3034040453872715E-3</v>
      </c>
      <c r="X1029" s="35">
        <f t="shared" ref="X1029:X1040" si="978">N1029/N$1028</f>
        <v>4.9338146811070994E-3</v>
      </c>
      <c r="Y1029" s="35">
        <f t="shared" ref="Y1029:Y1040" si="979">O1029/O$1028</f>
        <v>4.7298096251625872E-3</v>
      </c>
      <c r="Z1029" s="43" t="s">
        <v>96</v>
      </c>
      <c r="AA1029" s="6" t="s">
        <v>249</v>
      </c>
      <c r="AB1029" s="5" t="s">
        <v>263</v>
      </c>
      <c r="AC1029" s="5" t="s">
        <v>314</v>
      </c>
    </row>
    <row r="1030" spans="1:29" ht="63" hidden="1">
      <c r="A1030" t="s">
        <v>321</v>
      </c>
      <c r="B1030" s="10" t="str">
        <f t="shared" ca="1" si="967"/>
        <v>Нидерланды</v>
      </c>
      <c r="C1030" s="6" t="s">
        <v>18</v>
      </c>
      <c r="D1030" s="25" t="s">
        <v>6</v>
      </c>
      <c r="E1030" s="10" t="str">
        <f t="shared" ca="1" si="968"/>
        <v xml:space="preserve">G Оптовая и розничная торговля; ремонт автомашин, мотоцивлов и продукция домохозяйств  </v>
      </c>
      <c r="F1030" s="23">
        <v>1184</v>
      </c>
      <c r="G1030" s="23">
        <v>1252</v>
      </c>
      <c r="H1030" s="23">
        <v>1235</v>
      </c>
      <c r="I1030" s="23">
        <v>1256</v>
      </c>
      <c r="J1030" s="23">
        <v>1253</v>
      </c>
      <c r="K1030" s="23">
        <v>1182</v>
      </c>
      <c r="L1030" s="23">
        <v>1153</v>
      </c>
      <c r="M1030" s="23">
        <v>1200</v>
      </c>
      <c r="N1030" s="23">
        <v>1211</v>
      </c>
      <c r="O1030" s="23">
        <v>1186</v>
      </c>
      <c r="P1030" s="35">
        <f t="shared" si="970"/>
        <v>0.15552344673584659</v>
      </c>
      <c r="Q1030" s="35">
        <f t="shared" si="971"/>
        <v>0.16055398820210309</v>
      </c>
      <c r="R1030" s="35">
        <f t="shared" si="972"/>
        <v>0.15528731296366152</v>
      </c>
      <c r="S1030" s="35">
        <f t="shared" si="973"/>
        <v>0.15664754302818659</v>
      </c>
      <c r="T1030" s="35">
        <f t="shared" si="974"/>
        <v>0.15680140157677386</v>
      </c>
      <c r="U1030" s="35">
        <f t="shared" si="975"/>
        <v>0.14909182643794147</v>
      </c>
      <c r="V1030" s="35">
        <f t="shared" si="976"/>
        <v>0.14488564966071876</v>
      </c>
      <c r="W1030" s="35">
        <f t="shared" si="977"/>
        <v>0.1480019733596448</v>
      </c>
      <c r="X1030" s="35">
        <f t="shared" si="978"/>
        <v>0.1457280385078219</v>
      </c>
      <c r="Y1030" s="35">
        <f t="shared" si="979"/>
        <v>0.1402388553860707</v>
      </c>
      <c r="Z1030" s="6" t="s">
        <v>96</v>
      </c>
      <c r="AA1030" s="6" t="s">
        <v>249</v>
      </c>
      <c r="AB1030" s="5" t="s">
        <v>7</v>
      </c>
      <c r="AC1030" s="30" t="s">
        <v>244</v>
      </c>
    </row>
    <row r="1031" spans="1:29" ht="15.75" hidden="1">
      <c r="A1031" t="s">
        <v>321</v>
      </c>
      <c r="B1031" s="10" t="str">
        <f t="shared" ca="1" si="967"/>
        <v>Нидерланды</v>
      </c>
      <c r="C1031" s="4" t="s">
        <v>18</v>
      </c>
      <c r="D1031" s="25" t="s">
        <v>6</v>
      </c>
      <c r="E1031" s="10" t="str">
        <f t="shared" ca="1" si="968"/>
        <v>H Отели и рестораны</v>
      </c>
      <c r="F1031" s="23">
        <v>274</v>
      </c>
      <c r="G1031" s="23">
        <v>274</v>
      </c>
      <c r="H1031" s="23">
        <v>280</v>
      </c>
      <c r="I1031" s="23">
        <v>301</v>
      </c>
      <c r="J1031" s="23">
        <v>299</v>
      </c>
      <c r="K1031" s="23">
        <v>309</v>
      </c>
      <c r="L1031" s="23">
        <v>319</v>
      </c>
      <c r="M1031" s="23">
        <v>334</v>
      </c>
      <c r="N1031" s="23">
        <v>352</v>
      </c>
      <c r="O1031" s="23">
        <v>337</v>
      </c>
      <c r="P1031" s="35">
        <f t="shared" si="970"/>
        <v>3.5991067910153683E-2</v>
      </c>
      <c r="Q1031" s="35">
        <f t="shared" si="971"/>
        <v>3.5137214670428317E-2</v>
      </c>
      <c r="R1031" s="35">
        <f t="shared" si="972"/>
        <v>3.5206840186093297E-2</v>
      </c>
      <c r="S1031" s="35">
        <f t="shared" si="973"/>
        <v>3.7540533798952357E-2</v>
      </c>
      <c r="T1031" s="35">
        <f t="shared" si="974"/>
        <v>3.7417094231009883E-2</v>
      </c>
      <c r="U1031" s="35">
        <f t="shared" si="975"/>
        <v>3.8975782038345105E-2</v>
      </c>
      <c r="V1031" s="35">
        <f t="shared" si="976"/>
        <v>4.0085448605177182E-2</v>
      </c>
      <c r="W1031" s="35">
        <f t="shared" si="977"/>
        <v>4.1193882585101135E-2</v>
      </c>
      <c r="X1031" s="35">
        <f t="shared" si="978"/>
        <v>4.235860409145608E-2</v>
      </c>
      <c r="Y1031" s="35">
        <f t="shared" si="979"/>
        <v>3.9848646091994795E-2</v>
      </c>
      <c r="Z1031" s="4" t="s">
        <v>96</v>
      </c>
      <c r="AA1031" s="6" t="s">
        <v>249</v>
      </c>
      <c r="AB1031" s="5" t="s">
        <v>8</v>
      </c>
      <c r="AC1031" s="30" t="s">
        <v>245</v>
      </c>
    </row>
    <row r="1032" spans="1:29" ht="31.5" hidden="1">
      <c r="A1032" t="s">
        <v>321</v>
      </c>
      <c r="B1032" s="10" t="str">
        <f t="shared" ca="1" si="967"/>
        <v>Нидерланды</v>
      </c>
      <c r="C1032" s="4" t="s">
        <v>18</v>
      </c>
      <c r="D1032" s="25" t="s">
        <v>6</v>
      </c>
      <c r="E1032" s="10" t="str">
        <f t="shared" ca="1" si="968"/>
        <v xml:space="preserve">I Транспорт, складское хозяйство и связь </v>
      </c>
      <c r="F1032" s="23">
        <v>446</v>
      </c>
      <c r="G1032" s="23">
        <v>469</v>
      </c>
      <c r="H1032" s="23">
        <v>478</v>
      </c>
      <c r="I1032" s="23">
        <v>458</v>
      </c>
      <c r="J1032" s="23">
        <v>463</v>
      </c>
      <c r="K1032" s="23">
        <v>483</v>
      </c>
      <c r="L1032" s="23">
        <v>489</v>
      </c>
      <c r="M1032" s="23">
        <v>500</v>
      </c>
      <c r="N1032" s="23">
        <v>506</v>
      </c>
      <c r="O1032" s="23">
        <v>512</v>
      </c>
      <c r="P1032" s="35">
        <f t="shared" si="970"/>
        <v>5.8584001050834097E-2</v>
      </c>
      <c r="Q1032" s="35">
        <f t="shared" si="971"/>
        <v>6.0143626570915619E-2</v>
      </c>
      <c r="R1032" s="35">
        <f t="shared" si="972"/>
        <v>6.0103105746259274E-2</v>
      </c>
      <c r="S1032" s="35">
        <f t="shared" si="973"/>
        <v>5.7121476677475677E-2</v>
      </c>
      <c r="T1032" s="35">
        <f t="shared" si="974"/>
        <v>5.7940182705543734E-2</v>
      </c>
      <c r="U1032" s="35">
        <f t="shared" si="975"/>
        <v>6.0923309788092836E-2</v>
      </c>
      <c r="V1032" s="35">
        <f t="shared" si="976"/>
        <v>6.1447599899472231E-2</v>
      </c>
      <c r="W1032" s="35">
        <f t="shared" si="977"/>
        <v>6.1667488899851998E-2</v>
      </c>
      <c r="X1032" s="35">
        <f t="shared" si="978"/>
        <v>6.0890493381468111E-2</v>
      </c>
      <c r="Y1032" s="35">
        <f t="shared" si="979"/>
        <v>6.0541563202081115E-2</v>
      </c>
      <c r="Z1032" s="4" t="s">
        <v>96</v>
      </c>
      <c r="AA1032" s="6" t="s">
        <v>249</v>
      </c>
      <c r="AB1032" s="5" t="s">
        <v>9</v>
      </c>
      <c r="AC1032" s="30" t="s">
        <v>258</v>
      </c>
    </row>
    <row r="1033" spans="1:29" ht="15.75" hidden="1">
      <c r="A1033" t="s">
        <v>321</v>
      </c>
      <c r="B1033" s="10" t="str">
        <f t="shared" ca="1" si="967"/>
        <v>Нидерланды</v>
      </c>
      <c r="C1033" s="4" t="s">
        <v>18</v>
      </c>
      <c r="D1033" s="25" t="s">
        <v>6</v>
      </c>
      <c r="E1033" s="10" t="str">
        <f t="shared" ca="1" si="968"/>
        <v xml:space="preserve">J Финансовое посредничество </v>
      </c>
      <c r="F1033" s="23">
        <v>275</v>
      </c>
      <c r="G1033" s="23">
        <v>274</v>
      </c>
      <c r="H1033" s="23">
        <v>285</v>
      </c>
      <c r="I1033" s="23">
        <v>272</v>
      </c>
      <c r="J1033" s="23">
        <v>259</v>
      </c>
      <c r="K1033" s="23">
        <v>261</v>
      </c>
      <c r="L1033" s="23">
        <v>258</v>
      </c>
      <c r="M1033" s="23">
        <v>264</v>
      </c>
      <c r="N1033" s="23">
        <v>258</v>
      </c>
      <c r="O1033" s="23">
        <v>245</v>
      </c>
      <c r="P1033" s="35">
        <f t="shared" si="970"/>
        <v>3.6122422172599498E-2</v>
      </c>
      <c r="Q1033" s="35">
        <f t="shared" si="971"/>
        <v>3.5137214670428317E-2</v>
      </c>
      <c r="R1033" s="35">
        <f t="shared" si="972"/>
        <v>3.5835533760844966E-2</v>
      </c>
      <c r="S1033" s="35">
        <f t="shared" si="973"/>
        <v>3.3923671738588179E-2</v>
      </c>
      <c r="T1033" s="35">
        <f t="shared" si="974"/>
        <v>3.2411462895757727E-2</v>
      </c>
      <c r="U1033" s="35">
        <f t="shared" si="975"/>
        <v>3.2921291624621596E-2</v>
      </c>
      <c r="V1033" s="35">
        <f t="shared" si="976"/>
        <v>3.2420206081930136E-2</v>
      </c>
      <c r="W1033" s="35">
        <f t="shared" si="977"/>
        <v>3.2560434139121852E-2</v>
      </c>
      <c r="X1033" s="35">
        <f t="shared" si="978"/>
        <v>3.1046931407942239E-2</v>
      </c>
      <c r="Y1033" s="35">
        <f t="shared" si="979"/>
        <v>2.8970083954120845E-2</v>
      </c>
      <c r="Z1033" s="4" t="s">
        <v>96</v>
      </c>
      <c r="AA1033" s="6" t="s">
        <v>249</v>
      </c>
      <c r="AB1033" s="5" t="s">
        <v>10</v>
      </c>
      <c r="AC1033" s="30" t="s">
        <v>259</v>
      </c>
    </row>
    <row r="1034" spans="1:29" ht="31.5" hidden="1">
      <c r="A1034" t="s">
        <v>321</v>
      </c>
      <c r="B1034" s="10" t="str">
        <f t="shared" ca="1" si="967"/>
        <v>Нидерланды</v>
      </c>
      <c r="C1034" s="4" t="s">
        <v>18</v>
      </c>
      <c r="D1034" s="25" t="s">
        <v>6</v>
      </c>
      <c r="E1034" s="10" t="str">
        <f t="shared" ca="1" si="968"/>
        <v xml:space="preserve">K Недвижимость, аренда и деловая активность </v>
      </c>
      <c r="F1034" s="23">
        <v>880</v>
      </c>
      <c r="G1034" s="23">
        <v>937</v>
      </c>
      <c r="H1034" s="23">
        <v>926</v>
      </c>
      <c r="I1034" s="23">
        <v>961</v>
      </c>
      <c r="J1034" s="23">
        <v>994</v>
      </c>
      <c r="K1034" s="23">
        <v>948</v>
      </c>
      <c r="L1034" s="23">
        <v>945</v>
      </c>
      <c r="M1034" s="23">
        <v>974</v>
      </c>
      <c r="N1034" s="23">
        <v>1045</v>
      </c>
      <c r="O1034" s="23">
        <v>1099</v>
      </c>
      <c r="P1034" s="35">
        <f t="shared" si="970"/>
        <v>0.1155917509523184</v>
      </c>
      <c r="Q1034" s="35">
        <f t="shared" si="971"/>
        <v>0.12015901513208516</v>
      </c>
      <c r="R1034" s="35">
        <f t="shared" si="972"/>
        <v>0.11643405004400854</v>
      </c>
      <c r="S1034" s="35">
        <f t="shared" si="973"/>
        <v>0.11985532551758543</v>
      </c>
      <c r="T1034" s="35">
        <f t="shared" si="974"/>
        <v>0.12438993868101614</v>
      </c>
      <c r="U1034" s="35">
        <f t="shared" si="975"/>
        <v>0.11957618567103935</v>
      </c>
      <c r="V1034" s="35">
        <f t="shared" si="976"/>
        <v>0.1187484292535813</v>
      </c>
      <c r="W1034" s="35">
        <f t="shared" si="977"/>
        <v>0.12012826837691169</v>
      </c>
      <c r="X1034" s="35">
        <f t="shared" si="978"/>
        <v>0.12575210589651023</v>
      </c>
      <c r="Y1034" s="35">
        <f t="shared" si="979"/>
        <v>0.12995151945134209</v>
      </c>
      <c r="Z1034" s="4" t="s">
        <v>96</v>
      </c>
      <c r="AA1034" s="6" t="s">
        <v>249</v>
      </c>
      <c r="AB1034" s="5" t="s">
        <v>11</v>
      </c>
      <c r="AC1034" s="30" t="s">
        <v>256</v>
      </c>
    </row>
    <row r="1035" spans="1:29" ht="47.25" hidden="1">
      <c r="A1035" t="s">
        <v>321</v>
      </c>
      <c r="B1035" s="10" t="str">
        <f t="shared" ca="1" si="967"/>
        <v>Нидерланды</v>
      </c>
      <c r="C1035" s="4" t="s">
        <v>18</v>
      </c>
      <c r="D1035" s="25" t="s">
        <v>6</v>
      </c>
      <c r="E1035" s="10" t="str">
        <f t="shared" ca="1" si="968"/>
        <v xml:space="preserve">L Государственное управление и оборона; обязательное соц.страхование </v>
      </c>
      <c r="F1035" s="23">
        <v>511</v>
      </c>
      <c r="G1035" s="23">
        <v>489</v>
      </c>
      <c r="H1035" s="23">
        <v>531</v>
      </c>
      <c r="I1035" s="23">
        <v>542</v>
      </c>
      <c r="J1035" s="23">
        <v>528</v>
      </c>
      <c r="K1035" s="23">
        <v>519</v>
      </c>
      <c r="L1035" s="23">
        <v>529</v>
      </c>
      <c r="M1035" s="23">
        <v>529</v>
      </c>
      <c r="N1035" s="23">
        <v>541</v>
      </c>
      <c r="O1035" s="23">
        <v>541</v>
      </c>
      <c r="P1035" s="35">
        <f t="shared" si="970"/>
        <v>6.712202810981216E-2</v>
      </c>
      <c r="Q1035" s="35">
        <f t="shared" si="971"/>
        <v>6.2708386765837398E-2</v>
      </c>
      <c r="R1035" s="35">
        <f t="shared" si="972"/>
        <v>6.676725763862694E-2</v>
      </c>
      <c r="S1035" s="35">
        <f t="shared" si="973"/>
        <v>6.7597904714392615E-2</v>
      </c>
      <c r="T1035" s="35">
        <f t="shared" si="974"/>
        <v>6.6074333625328496E-2</v>
      </c>
      <c r="U1035" s="35">
        <f t="shared" si="975"/>
        <v>6.5464177598385465E-2</v>
      </c>
      <c r="V1035" s="35">
        <f t="shared" si="976"/>
        <v>6.6473988439306353E-2</v>
      </c>
      <c r="W1035" s="35">
        <f t="shared" si="977"/>
        <v>6.5244203256043409E-2</v>
      </c>
      <c r="X1035" s="35">
        <f t="shared" si="978"/>
        <v>6.5102286401925391E-2</v>
      </c>
      <c r="Y1035" s="35">
        <f t="shared" si="979"/>
        <v>6.3970675180323996E-2</v>
      </c>
      <c r="Z1035" s="4" t="s">
        <v>96</v>
      </c>
      <c r="AA1035" s="6" t="s">
        <v>249</v>
      </c>
      <c r="AB1035" s="5" t="s">
        <v>12</v>
      </c>
      <c r="AC1035" s="30" t="s">
        <v>257</v>
      </c>
    </row>
    <row r="1036" spans="1:29" customFormat="1" ht="15.75" hidden="1">
      <c r="A1036" t="s">
        <v>321</v>
      </c>
      <c r="B1036" s="10" t="str">
        <f t="shared" ca="1" si="967"/>
        <v>Нидерланды</v>
      </c>
      <c r="C1036" s="2" t="s">
        <v>18</v>
      </c>
      <c r="D1036" s="18" t="s">
        <v>6</v>
      </c>
      <c r="E1036" s="10" t="str">
        <f t="shared" ca="1" si="968"/>
        <v xml:space="preserve">M Образование </v>
      </c>
      <c r="F1036" s="23">
        <v>472</v>
      </c>
      <c r="G1036" s="23">
        <v>465</v>
      </c>
      <c r="H1036" s="23">
        <v>452</v>
      </c>
      <c r="I1036" s="23">
        <v>495</v>
      </c>
      <c r="J1036" s="23">
        <v>509</v>
      </c>
      <c r="K1036" s="23">
        <v>494</v>
      </c>
      <c r="L1036" s="23">
        <v>508</v>
      </c>
      <c r="M1036" s="23">
        <v>522</v>
      </c>
      <c r="N1036" s="23">
        <v>534</v>
      </c>
      <c r="O1036" s="23">
        <v>549</v>
      </c>
      <c r="P1036" s="35">
        <f t="shared" si="970"/>
        <v>6.1999211874425322E-2</v>
      </c>
      <c r="Q1036" s="35">
        <f t="shared" si="971"/>
        <v>5.9630674531931264E-2</v>
      </c>
      <c r="R1036" s="35">
        <f t="shared" si="972"/>
        <v>5.6833899157550612E-2</v>
      </c>
      <c r="S1036" s="35">
        <f t="shared" si="973"/>
        <v>6.1736093788974808E-2</v>
      </c>
      <c r="T1036" s="35">
        <f t="shared" si="974"/>
        <v>6.3696658741083725E-2</v>
      </c>
      <c r="U1036" s="35">
        <f t="shared" si="975"/>
        <v>6.2310797174571143E-2</v>
      </c>
      <c r="V1036" s="35">
        <f t="shared" si="976"/>
        <v>6.3835134455893436E-2</v>
      </c>
      <c r="W1036" s="35">
        <f t="shared" si="977"/>
        <v>6.4380858411445488E-2</v>
      </c>
      <c r="X1036" s="35">
        <f t="shared" si="978"/>
        <v>6.4259927797833932E-2</v>
      </c>
      <c r="Y1036" s="35">
        <f t="shared" si="979"/>
        <v>6.4916637105356514E-2</v>
      </c>
      <c r="Z1036" s="2" t="s">
        <v>96</v>
      </c>
      <c r="AA1036" s="9" t="s">
        <v>249</v>
      </c>
      <c r="AB1036" s="1" t="s">
        <v>13</v>
      </c>
      <c r="AC1036" s="30" t="s">
        <v>254</v>
      </c>
    </row>
    <row r="1037" spans="1:29" customFormat="1" ht="25.5" hidden="1">
      <c r="A1037" t="s">
        <v>321</v>
      </c>
      <c r="B1037" s="10" t="str">
        <f t="shared" ca="1" si="967"/>
        <v>Нидерланды</v>
      </c>
      <c r="C1037" s="2" t="s">
        <v>18</v>
      </c>
      <c r="D1037" s="18" t="s">
        <v>6</v>
      </c>
      <c r="E1037" s="10" t="str">
        <f t="shared" ca="1" si="968"/>
        <v xml:space="preserve">N Здравоохранение и социальная работа </v>
      </c>
      <c r="F1037" s="23">
        <v>1003</v>
      </c>
      <c r="G1037" s="23">
        <v>1052</v>
      </c>
      <c r="H1037" s="23">
        <v>1100</v>
      </c>
      <c r="I1037" s="23">
        <v>1161</v>
      </c>
      <c r="J1037" s="23">
        <v>1197</v>
      </c>
      <c r="K1037" s="23">
        <v>1183</v>
      </c>
      <c r="L1037" s="23">
        <v>1204</v>
      </c>
      <c r="M1037" s="23">
        <v>1249</v>
      </c>
      <c r="N1037" s="23">
        <v>1310</v>
      </c>
      <c r="O1037" s="23">
        <v>1353</v>
      </c>
      <c r="P1037" s="35">
        <f t="shared" si="970"/>
        <v>0.13174832523315383</v>
      </c>
      <c r="Q1037" s="35">
        <f t="shared" si="971"/>
        <v>0.13490638625288537</v>
      </c>
      <c r="R1037" s="35">
        <f t="shared" si="972"/>
        <v>0.13831258644536654</v>
      </c>
      <c r="S1037" s="35">
        <f t="shared" si="973"/>
        <v>0.14479920179595909</v>
      </c>
      <c r="T1037" s="35">
        <f t="shared" si="974"/>
        <v>0.14979351770742086</v>
      </c>
      <c r="U1037" s="35">
        <f t="shared" si="975"/>
        <v>0.14921796165489404</v>
      </c>
      <c r="V1037" s="35">
        <f t="shared" si="976"/>
        <v>0.15129429504900729</v>
      </c>
      <c r="W1037" s="35">
        <f t="shared" si="977"/>
        <v>0.15404538727183029</v>
      </c>
      <c r="X1037" s="35">
        <f t="shared" si="978"/>
        <v>0.15764139590854392</v>
      </c>
      <c r="Y1037" s="35">
        <f t="shared" si="979"/>
        <v>0.15998581057112451</v>
      </c>
      <c r="Z1037" s="2" t="s">
        <v>96</v>
      </c>
      <c r="AA1037" s="9" t="s">
        <v>249</v>
      </c>
      <c r="AB1037" s="1" t="s">
        <v>14</v>
      </c>
      <c r="AC1037" s="30" t="s">
        <v>255</v>
      </c>
    </row>
    <row r="1038" spans="1:29" ht="30" hidden="1">
      <c r="A1038" t="s">
        <v>321</v>
      </c>
      <c r="B1038" s="10" t="str">
        <f t="shared" ca="1" si="967"/>
        <v>Нидерланды</v>
      </c>
      <c r="C1038" s="4" t="s">
        <v>18</v>
      </c>
      <c r="D1038" s="25" t="s">
        <v>6</v>
      </c>
      <c r="E1038" s="10" t="str">
        <f t="shared" ca="1" si="968"/>
        <v>O Прочие виды коммунальных, социальных и личных услуг</v>
      </c>
      <c r="F1038" s="23">
        <v>307</v>
      </c>
      <c r="G1038" s="23">
        <v>355</v>
      </c>
      <c r="H1038" s="23">
        <v>346</v>
      </c>
      <c r="I1038" s="23">
        <v>359</v>
      </c>
      <c r="J1038" s="23">
        <v>375</v>
      </c>
      <c r="K1038" s="23">
        <v>338</v>
      </c>
      <c r="L1038" s="23">
        <v>316</v>
      </c>
      <c r="M1038" s="23">
        <v>333</v>
      </c>
      <c r="N1038" s="23">
        <v>381</v>
      </c>
      <c r="O1038" s="23">
        <v>389</v>
      </c>
      <c r="P1038" s="35">
        <f t="shared" si="970"/>
        <v>4.0325758570865622E-2</v>
      </c>
      <c r="Q1038" s="35">
        <f t="shared" si="971"/>
        <v>4.5524493459861502E-2</v>
      </c>
      <c r="R1038" s="35">
        <f t="shared" si="972"/>
        <v>4.3505595372815287E-2</v>
      </c>
      <c r="S1038" s="35">
        <f t="shared" si="973"/>
        <v>4.4774257919680718E-2</v>
      </c>
      <c r="T1038" s="35">
        <f t="shared" si="974"/>
        <v>4.6927793767988987E-2</v>
      </c>
      <c r="U1038" s="35">
        <f t="shared" si="975"/>
        <v>4.2633703329969727E-2</v>
      </c>
      <c r="V1038" s="35">
        <f t="shared" si="976"/>
        <v>3.9708469464689623E-2</v>
      </c>
      <c r="W1038" s="35">
        <f t="shared" si="977"/>
        <v>4.107054760730143E-2</v>
      </c>
      <c r="X1038" s="35">
        <f t="shared" si="978"/>
        <v>4.5848375451263537E-2</v>
      </c>
      <c r="Y1038" s="35">
        <f t="shared" si="979"/>
        <v>4.5997398604706162E-2</v>
      </c>
      <c r="Z1038" s="4" t="s">
        <v>96</v>
      </c>
      <c r="AA1038" s="6" t="s">
        <v>249</v>
      </c>
      <c r="AB1038" s="49" t="s">
        <v>266</v>
      </c>
      <c r="AC1038" s="49" t="s">
        <v>315</v>
      </c>
    </row>
    <row r="1039" spans="1:29" customFormat="1" ht="31.5" hidden="1">
      <c r="A1039" t="s">
        <v>321</v>
      </c>
      <c r="B1039" s="10" t="str">
        <f t="shared" ca="1" si="967"/>
        <v>Нидерланды</v>
      </c>
      <c r="C1039" s="2" t="s">
        <v>18</v>
      </c>
      <c r="D1039" s="18" t="s">
        <v>6</v>
      </c>
      <c r="E1039" s="10" t="str">
        <f t="shared" ca="1" si="968"/>
        <v>Q Экс-территориальные организации и органы</v>
      </c>
      <c r="F1039" s="23">
        <v>2</v>
      </c>
      <c r="G1039" s="23">
        <v>2</v>
      </c>
      <c r="H1039" s="23">
        <v>3</v>
      </c>
      <c r="I1039" s="28">
        <v>0</v>
      </c>
      <c r="J1039" s="23">
        <v>2</v>
      </c>
      <c r="K1039" s="24">
        <v>1.98</v>
      </c>
      <c r="L1039" s="24">
        <v>1.9601999999999999</v>
      </c>
      <c r="M1039" s="24">
        <v>1.9405979999999998</v>
      </c>
      <c r="N1039" s="24">
        <v>1.9211920199999999</v>
      </c>
      <c r="O1039" s="24">
        <v>1.9019800997999998</v>
      </c>
      <c r="P1039" s="35">
        <f t="shared" si="970"/>
        <v>2.6270852489163271E-4</v>
      </c>
      <c r="Q1039" s="35">
        <f t="shared" si="971"/>
        <v>2.5647601949217746E-4</v>
      </c>
      <c r="R1039" s="35">
        <f t="shared" si="972"/>
        <v>3.7721614485099962E-4</v>
      </c>
      <c r="S1039" s="38">
        <f t="shared" si="973"/>
        <v>0</v>
      </c>
      <c r="T1039" s="35">
        <f t="shared" si="974"/>
        <v>2.5028156676260791E-4</v>
      </c>
      <c r="U1039" s="36">
        <f t="shared" si="975"/>
        <v>2.4974772956609485E-4</v>
      </c>
      <c r="V1039" s="36">
        <f t="shared" si="976"/>
        <v>2.4631817039457148E-4</v>
      </c>
      <c r="W1039" s="36">
        <f t="shared" si="977"/>
        <v>2.3934361124814996E-4</v>
      </c>
      <c r="X1039" s="36">
        <f t="shared" si="978"/>
        <v>2.3119037545126352E-4</v>
      </c>
      <c r="Y1039" s="36">
        <f t="shared" si="979"/>
        <v>2.2490009457254345E-4</v>
      </c>
      <c r="Z1039" s="2" t="s">
        <v>96</v>
      </c>
      <c r="AA1039" s="9" t="s">
        <v>249</v>
      </c>
      <c r="AB1039" s="1" t="s">
        <v>264</v>
      </c>
      <c r="AC1039" s="1" t="s">
        <v>316</v>
      </c>
    </row>
    <row r="1040" spans="1:29" customFormat="1" ht="31.5" hidden="1">
      <c r="A1040" t="s">
        <v>321</v>
      </c>
      <c r="B1040" s="10" t="str">
        <f t="shared" ca="1" si="967"/>
        <v>Нидерланды</v>
      </c>
      <c r="C1040" s="2" t="s">
        <v>18</v>
      </c>
      <c r="D1040" s="18" t="s">
        <v>6</v>
      </c>
      <c r="E1040" s="10" t="str">
        <f t="shared" ca="1" si="968"/>
        <v>X Не классифируемое по экономической деятельности</v>
      </c>
      <c r="F1040" s="23">
        <v>393</v>
      </c>
      <c r="G1040" s="23">
        <v>359</v>
      </c>
      <c r="H1040" s="23">
        <v>447</v>
      </c>
      <c r="I1040" s="23">
        <v>369</v>
      </c>
      <c r="J1040" s="23">
        <v>299</v>
      </c>
      <c r="K1040" s="23">
        <v>393</v>
      </c>
      <c r="L1040" s="23">
        <v>390</v>
      </c>
      <c r="M1040" s="23">
        <v>359</v>
      </c>
      <c r="N1040" s="23">
        <v>360</v>
      </c>
      <c r="O1040" s="23">
        <v>479</v>
      </c>
      <c r="P1040" s="35">
        <f t="shared" si="970"/>
        <v>5.1622225141205832E-2</v>
      </c>
      <c r="Q1040" s="35">
        <f t="shared" si="971"/>
        <v>4.6037445498845857E-2</v>
      </c>
      <c r="R1040" s="35">
        <f t="shared" si="972"/>
        <v>5.6205205582798942E-2</v>
      </c>
      <c r="S1040" s="35">
        <f t="shared" si="973"/>
        <v>4.6021451733599401E-2</v>
      </c>
      <c r="T1040" s="35">
        <f t="shared" si="974"/>
        <v>3.7417094231009883E-2</v>
      </c>
      <c r="U1040" s="35">
        <f t="shared" si="975"/>
        <v>4.957114026236125E-2</v>
      </c>
      <c r="V1040" s="35">
        <f t="shared" si="976"/>
        <v>4.9007288263382756E-2</v>
      </c>
      <c r="W1040" s="35">
        <f t="shared" si="977"/>
        <v>4.4277257030093733E-2</v>
      </c>
      <c r="X1040" s="35">
        <f t="shared" si="978"/>
        <v>4.3321299638989168E-2</v>
      </c>
      <c r="Y1040" s="35">
        <f t="shared" si="979"/>
        <v>5.6639470261321982E-2</v>
      </c>
      <c r="Z1040" s="2" t="s">
        <v>96</v>
      </c>
      <c r="AA1040" s="9" t="s">
        <v>249</v>
      </c>
      <c r="AB1040" s="1" t="s">
        <v>265</v>
      </c>
      <c r="AC1040" s="1" t="s">
        <v>317</v>
      </c>
    </row>
    <row r="1041" spans="1:29" ht="15.75" hidden="1">
      <c r="A1041" t="s">
        <v>319</v>
      </c>
      <c r="B1041" s="10" t="str">
        <f t="shared" ca="1" si="967"/>
        <v>Нидерландские Антиллы</v>
      </c>
      <c r="C1041" s="10" t="s">
        <v>16</v>
      </c>
      <c r="D1041" s="25" t="s">
        <v>6</v>
      </c>
      <c r="E1041" s="10" t="str">
        <f t="shared" ca="1" si="968"/>
        <v xml:space="preserve">Итого </v>
      </c>
      <c r="F1041" s="22">
        <v>51.192259999999997</v>
      </c>
      <c r="G1041" s="23">
        <v>52.237000000000002</v>
      </c>
      <c r="H1041" s="24">
        <v>51.192259999999997</v>
      </c>
      <c r="I1041" s="23">
        <v>49.055999999999997</v>
      </c>
      <c r="J1041" s="23">
        <v>52.137999999999998</v>
      </c>
      <c r="K1041" s="23">
        <v>51.475000000000001</v>
      </c>
      <c r="L1041" s="23">
        <v>51.343000000000004</v>
      </c>
      <c r="M1041" s="23">
        <v>52.05</v>
      </c>
      <c r="N1041" s="23">
        <v>54.048999999999999</v>
      </c>
      <c r="O1041" s="23">
        <v>56.533999999999999</v>
      </c>
      <c r="P1041" s="34">
        <f t="shared" ref="P1041:Y1041" si="980">F1041/F$1041</f>
        <v>1</v>
      </c>
      <c r="Q1041" s="35">
        <f t="shared" si="980"/>
        <v>1</v>
      </c>
      <c r="R1041" s="36">
        <f t="shared" si="980"/>
        <v>1</v>
      </c>
      <c r="S1041" s="35">
        <f t="shared" si="980"/>
        <v>1</v>
      </c>
      <c r="T1041" s="35">
        <f t="shared" si="980"/>
        <v>1</v>
      </c>
      <c r="U1041" s="35">
        <f t="shared" si="980"/>
        <v>1</v>
      </c>
      <c r="V1041" s="35">
        <f t="shared" si="980"/>
        <v>1</v>
      </c>
      <c r="W1041" s="35">
        <f t="shared" si="980"/>
        <v>1</v>
      </c>
      <c r="X1041" s="35">
        <f t="shared" si="980"/>
        <v>1</v>
      </c>
      <c r="Y1041" s="35">
        <f t="shared" si="980"/>
        <v>1</v>
      </c>
      <c r="Z1041" s="10" t="s">
        <v>97</v>
      </c>
      <c r="AA1041" s="9" t="s">
        <v>307</v>
      </c>
      <c r="AB1041" s="5" t="s">
        <v>262</v>
      </c>
      <c r="AC1041" s="30" t="s">
        <v>260</v>
      </c>
    </row>
    <row r="1042" spans="1:29" ht="31.5" hidden="1">
      <c r="A1042" t="s">
        <v>319</v>
      </c>
      <c r="B1042" s="10" t="str">
        <f t="shared" ca="1" si="967"/>
        <v>Нидерландские Антиллы</v>
      </c>
      <c r="C1042" s="43" t="s">
        <v>16</v>
      </c>
      <c r="D1042" s="25" t="s">
        <v>6</v>
      </c>
      <c r="E1042" s="10" t="str">
        <f t="shared" ca="1" si="968"/>
        <v>E Электро-, газо- и водоснабжение</v>
      </c>
      <c r="F1042" s="22">
        <v>0.88788</v>
      </c>
      <c r="G1042" s="23">
        <v>0.90600000000000003</v>
      </c>
      <c r="H1042" s="24">
        <v>0.88788</v>
      </c>
      <c r="I1042" s="23">
        <v>0.81799999999999995</v>
      </c>
      <c r="J1042" s="23">
        <v>0.76100000000000001</v>
      </c>
      <c r="K1042" s="23">
        <v>0.71199999999999997</v>
      </c>
      <c r="L1042" s="23">
        <v>0.69699999999999995</v>
      </c>
      <c r="M1042" s="23">
        <v>0.76600000000000001</v>
      </c>
      <c r="N1042" s="23">
        <v>0.82099999999999995</v>
      </c>
      <c r="O1042" s="23">
        <v>0.82</v>
      </c>
      <c r="P1042" s="34">
        <f t="shared" ref="P1042:P1052" si="981">F1042/F$1041</f>
        <v>1.7344028179259913E-2</v>
      </c>
      <c r="Q1042" s="35">
        <f t="shared" ref="Q1042:Q1052" si="982">G1042/G$1041</f>
        <v>1.734402817925991E-2</v>
      </c>
      <c r="R1042" s="36">
        <f t="shared" ref="R1042:R1052" si="983">H1042/H$1041</f>
        <v>1.7344028179259913E-2</v>
      </c>
      <c r="S1042" s="35">
        <f t="shared" ref="S1042:S1052" si="984">I1042/I$1041</f>
        <v>1.6674820613176777E-2</v>
      </c>
      <c r="T1042" s="35">
        <f t="shared" ref="T1042:T1052" si="985">J1042/J$1041</f>
        <v>1.4595880164179677E-2</v>
      </c>
      <c r="U1042" s="35">
        <f t="shared" ref="U1042:U1052" si="986">K1042/K$1041</f>
        <v>1.3831957260806216E-2</v>
      </c>
      <c r="V1042" s="35">
        <f t="shared" ref="V1042:V1052" si="987">L1042/L$1041</f>
        <v>1.3575365677891823E-2</v>
      </c>
      <c r="W1042" s="35">
        <f t="shared" ref="W1042:W1052" si="988">M1042/M$1041</f>
        <v>1.4716618635926994E-2</v>
      </c>
      <c r="X1042" s="35">
        <f t="shared" ref="X1042:X1052" si="989">N1042/N$1041</f>
        <v>1.5189920257544079E-2</v>
      </c>
      <c r="Y1042" s="35">
        <f t="shared" ref="Y1042:Y1052" si="990">O1042/O$1041</f>
        <v>1.4504545936958289E-2</v>
      </c>
      <c r="Z1042" s="43" t="s">
        <v>97</v>
      </c>
      <c r="AA1042" s="6" t="s">
        <v>307</v>
      </c>
      <c r="AB1042" s="5" t="s">
        <v>263</v>
      </c>
      <c r="AC1042" s="5" t="s">
        <v>314</v>
      </c>
    </row>
    <row r="1043" spans="1:29" ht="63" hidden="1">
      <c r="A1043" t="s">
        <v>319</v>
      </c>
      <c r="B1043" s="10" t="str">
        <f t="shared" ca="1" si="967"/>
        <v>Нидерландские Антиллы</v>
      </c>
      <c r="C1043" s="6" t="s">
        <v>16</v>
      </c>
      <c r="D1043" s="25" t="s">
        <v>6</v>
      </c>
      <c r="E1043" s="10" t="str">
        <f t="shared" ca="1" si="968"/>
        <v xml:space="preserve">G Оптовая и розничная торговля; ремонт автомашин, мотоцивлов и продукция домохозяйств  </v>
      </c>
      <c r="F1043" s="22">
        <v>9.6637800000000009</v>
      </c>
      <c r="G1043" s="23">
        <v>9.8610000000000007</v>
      </c>
      <c r="H1043" s="24">
        <v>9.6637800000000009</v>
      </c>
      <c r="I1043" s="23">
        <v>8.9390000000000001</v>
      </c>
      <c r="J1043" s="23">
        <v>9.6630000000000003</v>
      </c>
      <c r="K1043" s="23">
        <v>9.6829999999999998</v>
      </c>
      <c r="L1043" s="23">
        <v>9.657</v>
      </c>
      <c r="M1043" s="23">
        <v>9.4920000000000009</v>
      </c>
      <c r="N1043" s="23">
        <v>9.1829999999999998</v>
      </c>
      <c r="O1043" s="23">
        <v>9.8249999999999993</v>
      </c>
      <c r="P1043" s="34">
        <f t="shared" si="981"/>
        <v>0.18877424048088523</v>
      </c>
      <c r="Q1043" s="35">
        <f t="shared" si="982"/>
        <v>0.1887742404808852</v>
      </c>
      <c r="R1043" s="36">
        <f t="shared" si="983"/>
        <v>0.18877424048088523</v>
      </c>
      <c r="S1043" s="35">
        <f t="shared" si="984"/>
        <v>0.1822203196347032</v>
      </c>
      <c r="T1043" s="35">
        <f t="shared" si="985"/>
        <v>0.18533507230810542</v>
      </c>
      <c r="U1043" s="35">
        <f t="shared" si="986"/>
        <v>0.18811073336571149</v>
      </c>
      <c r="V1043" s="35">
        <f t="shared" si="987"/>
        <v>0.18808795746255574</v>
      </c>
      <c r="W1043" s="35">
        <f t="shared" si="988"/>
        <v>0.18236311239193087</v>
      </c>
      <c r="X1043" s="35">
        <f t="shared" si="989"/>
        <v>0.1699013857795704</v>
      </c>
      <c r="Y1043" s="35">
        <f t="shared" si="990"/>
        <v>0.17378922418367707</v>
      </c>
      <c r="Z1043" s="6" t="s">
        <v>97</v>
      </c>
      <c r="AA1043" s="6" t="s">
        <v>307</v>
      </c>
      <c r="AB1043" s="5" t="s">
        <v>7</v>
      </c>
      <c r="AC1043" s="30" t="s">
        <v>244</v>
      </c>
    </row>
    <row r="1044" spans="1:29" ht="15.75" hidden="1">
      <c r="A1044" t="s">
        <v>319</v>
      </c>
      <c r="B1044" s="10" t="str">
        <f t="shared" ca="1" si="967"/>
        <v>Нидерландские Антиллы</v>
      </c>
      <c r="C1044" s="4" t="s">
        <v>16</v>
      </c>
      <c r="D1044" s="25" t="s">
        <v>6</v>
      </c>
      <c r="E1044" s="10" t="str">
        <f t="shared" ca="1" si="968"/>
        <v>H Отели и рестораны</v>
      </c>
      <c r="F1044" s="22">
        <v>3.5946400000000001</v>
      </c>
      <c r="G1044" s="23">
        <v>3.6680000000000001</v>
      </c>
      <c r="H1044" s="24">
        <v>3.5946400000000001</v>
      </c>
      <c r="I1044" s="23">
        <v>3.4249999999999998</v>
      </c>
      <c r="J1044" s="23">
        <v>3.7690000000000001</v>
      </c>
      <c r="K1044" s="23">
        <v>3.9689999999999999</v>
      </c>
      <c r="L1044" s="23">
        <v>4.0679999999999996</v>
      </c>
      <c r="M1044" s="23">
        <v>4.1740000000000004</v>
      </c>
      <c r="N1044" s="23">
        <v>4.4290000000000003</v>
      </c>
      <c r="O1044" s="23">
        <v>4.4640000000000004</v>
      </c>
      <c r="P1044" s="34">
        <f t="shared" si="981"/>
        <v>7.0218427551352491E-2</v>
      </c>
      <c r="Q1044" s="35">
        <f t="shared" si="982"/>
        <v>7.0218427551352491E-2</v>
      </c>
      <c r="R1044" s="36">
        <f t="shared" si="983"/>
        <v>7.0218427551352491E-2</v>
      </c>
      <c r="S1044" s="35">
        <f t="shared" si="984"/>
        <v>6.9818166992824532E-2</v>
      </c>
      <c r="T1044" s="35">
        <f t="shared" si="985"/>
        <v>7.2288925543749286E-2</v>
      </c>
      <c r="U1044" s="35">
        <f t="shared" si="986"/>
        <v>7.7105390966488579E-2</v>
      </c>
      <c r="V1044" s="35">
        <f t="shared" si="987"/>
        <v>7.9231832966519283E-2</v>
      </c>
      <c r="W1044" s="35">
        <f t="shared" si="988"/>
        <v>8.0192122958693574E-2</v>
      </c>
      <c r="X1044" s="35">
        <f t="shared" si="989"/>
        <v>8.1944161779126348E-2</v>
      </c>
      <c r="Y1044" s="35">
        <f t="shared" si="990"/>
        <v>7.8961333003148559E-2</v>
      </c>
      <c r="Z1044" s="4" t="s">
        <v>97</v>
      </c>
      <c r="AA1044" s="6" t="s">
        <v>307</v>
      </c>
      <c r="AB1044" s="5" t="s">
        <v>8</v>
      </c>
      <c r="AC1044" s="30" t="s">
        <v>245</v>
      </c>
    </row>
    <row r="1045" spans="1:29" ht="31.5" hidden="1">
      <c r="A1045" t="s">
        <v>319</v>
      </c>
      <c r="B1045" s="10" t="str">
        <f t="shared" ca="1" si="967"/>
        <v>Нидерландские Антиллы</v>
      </c>
      <c r="C1045" s="4" t="s">
        <v>16</v>
      </c>
      <c r="D1045" s="25" t="s">
        <v>6</v>
      </c>
      <c r="E1045" s="10" t="str">
        <f t="shared" ca="1" si="968"/>
        <v xml:space="preserve">I Транспорт, складское хозяйство и связь </v>
      </c>
      <c r="F1045" s="22">
        <v>3.94842</v>
      </c>
      <c r="G1045" s="23">
        <v>4.0289999999999999</v>
      </c>
      <c r="H1045" s="24">
        <v>3.94842</v>
      </c>
      <c r="I1045" s="23">
        <v>3.319</v>
      </c>
      <c r="J1045" s="23">
        <v>3.37</v>
      </c>
      <c r="K1045" s="23">
        <v>3.1909999999999998</v>
      </c>
      <c r="L1045" s="23">
        <v>3.1429999999999998</v>
      </c>
      <c r="M1045" s="23">
        <v>3.1230000000000002</v>
      </c>
      <c r="N1045" s="23">
        <v>3.4809999999999999</v>
      </c>
      <c r="O1045" s="23">
        <v>4.1180000000000003</v>
      </c>
      <c r="P1045" s="34">
        <f t="shared" si="981"/>
        <v>7.7129237896510147E-2</v>
      </c>
      <c r="Q1045" s="35">
        <f t="shared" si="982"/>
        <v>7.7129237896510133E-2</v>
      </c>
      <c r="R1045" s="36">
        <f t="shared" si="983"/>
        <v>7.7129237896510147E-2</v>
      </c>
      <c r="S1045" s="35">
        <f t="shared" si="984"/>
        <v>6.7657371167645142E-2</v>
      </c>
      <c r="T1045" s="35">
        <f t="shared" si="985"/>
        <v>6.4636157888680046E-2</v>
      </c>
      <c r="U1045" s="35">
        <f t="shared" si="986"/>
        <v>6.1991257892180664E-2</v>
      </c>
      <c r="V1045" s="35">
        <f t="shared" si="987"/>
        <v>6.1215745086964132E-2</v>
      </c>
      <c r="W1045" s="35">
        <f t="shared" si="988"/>
        <v>6.0000000000000005E-2</v>
      </c>
      <c r="X1045" s="35">
        <f t="shared" si="989"/>
        <v>6.4404521822790425E-2</v>
      </c>
      <c r="Y1045" s="35">
        <f t="shared" si="990"/>
        <v>7.2841122156578356E-2</v>
      </c>
      <c r="Z1045" s="4" t="s">
        <v>97</v>
      </c>
      <c r="AA1045" s="6" t="s">
        <v>307</v>
      </c>
      <c r="AB1045" s="5" t="s">
        <v>9</v>
      </c>
      <c r="AC1045" s="30" t="s">
        <v>258</v>
      </c>
    </row>
    <row r="1046" spans="1:29" ht="15.75" hidden="1">
      <c r="A1046" t="s">
        <v>319</v>
      </c>
      <c r="B1046" s="10" t="str">
        <f t="shared" ca="1" si="967"/>
        <v>Нидерландские Антиллы</v>
      </c>
      <c r="C1046" s="4" t="s">
        <v>16</v>
      </c>
      <c r="D1046" s="25" t="s">
        <v>6</v>
      </c>
      <c r="E1046" s="10" t="str">
        <f t="shared" ca="1" si="968"/>
        <v xml:space="preserve">J Финансовое посредничество </v>
      </c>
      <c r="F1046" s="22">
        <v>3.3966799999999999</v>
      </c>
      <c r="G1046" s="23">
        <v>3.4660000000000002</v>
      </c>
      <c r="H1046" s="24">
        <v>3.3966799999999999</v>
      </c>
      <c r="I1046" s="23">
        <v>3.3420000000000001</v>
      </c>
      <c r="J1046" s="23">
        <v>3.3570000000000002</v>
      </c>
      <c r="K1046" s="23">
        <v>3.548</v>
      </c>
      <c r="L1046" s="23">
        <v>3.673</v>
      </c>
      <c r="M1046" s="23">
        <v>3.8809999999999998</v>
      </c>
      <c r="N1046" s="23">
        <v>4.1159999999999997</v>
      </c>
      <c r="O1046" s="23">
        <v>4.0880000000000001</v>
      </c>
      <c r="P1046" s="34">
        <f t="shared" si="981"/>
        <v>6.635143672109807E-2</v>
      </c>
      <c r="Q1046" s="35">
        <f t="shared" si="982"/>
        <v>6.635143672109807E-2</v>
      </c>
      <c r="R1046" s="36">
        <f t="shared" si="983"/>
        <v>6.635143672109807E-2</v>
      </c>
      <c r="S1046" s="35">
        <f t="shared" si="984"/>
        <v>6.8126223091976523E-2</v>
      </c>
      <c r="T1046" s="35">
        <f t="shared" si="985"/>
        <v>6.4386819594153988E-2</v>
      </c>
      <c r="U1046" s="35">
        <f t="shared" si="986"/>
        <v>6.8926663428848955E-2</v>
      </c>
      <c r="V1046" s="35">
        <f t="shared" si="987"/>
        <v>7.1538476520655203E-2</v>
      </c>
      <c r="W1046" s="35">
        <f t="shared" si="988"/>
        <v>7.4562920268972141E-2</v>
      </c>
      <c r="X1046" s="35">
        <f t="shared" si="989"/>
        <v>7.6153120316749617E-2</v>
      </c>
      <c r="Y1046" s="35">
        <f t="shared" si="990"/>
        <v>7.2310468036933528E-2</v>
      </c>
      <c r="Z1046" s="4" t="s">
        <v>97</v>
      </c>
      <c r="AA1046" s="6" t="s">
        <v>307</v>
      </c>
      <c r="AB1046" s="5" t="s">
        <v>10</v>
      </c>
      <c r="AC1046" s="30" t="s">
        <v>259</v>
      </c>
    </row>
    <row r="1047" spans="1:29" ht="31.5" hidden="1">
      <c r="A1047" t="s">
        <v>319</v>
      </c>
      <c r="B1047" s="10" t="str">
        <f t="shared" ca="1" si="967"/>
        <v>Нидерландские Антиллы</v>
      </c>
      <c r="C1047" s="4" t="s">
        <v>16</v>
      </c>
      <c r="D1047" s="25" t="s">
        <v>6</v>
      </c>
      <c r="E1047" s="10" t="str">
        <f t="shared" ca="1" si="968"/>
        <v xml:space="preserve">K Недвижимость, аренда и деловая активность </v>
      </c>
      <c r="F1047" s="22">
        <v>3.9650800000000004</v>
      </c>
      <c r="G1047" s="23">
        <v>4.0460000000000003</v>
      </c>
      <c r="H1047" s="24">
        <v>3.9650800000000004</v>
      </c>
      <c r="I1047" s="23">
        <v>4.226</v>
      </c>
      <c r="J1047" s="23">
        <v>4.681</v>
      </c>
      <c r="K1047" s="23">
        <v>4.8259999999999996</v>
      </c>
      <c r="L1047" s="23">
        <v>4.9870000000000001</v>
      </c>
      <c r="M1047" s="23">
        <v>5.1660000000000004</v>
      </c>
      <c r="N1047" s="23">
        <v>5.5709999999999997</v>
      </c>
      <c r="O1047" s="23">
        <v>6.0259999999999998</v>
      </c>
      <c r="P1047" s="34">
        <f t="shared" si="981"/>
        <v>7.7454677718858292E-2</v>
      </c>
      <c r="Q1047" s="35">
        <f t="shared" si="982"/>
        <v>7.7454677718858278E-2</v>
      </c>
      <c r="R1047" s="36">
        <f t="shared" si="983"/>
        <v>7.7454677718858292E-2</v>
      </c>
      <c r="S1047" s="35">
        <f t="shared" si="984"/>
        <v>8.614644487932159E-2</v>
      </c>
      <c r="T1047" s="35">
        <f t="shared" si="985"/>
        <v>8.978096589819326E-2</v>
      </c>
      <c r="U1047" s="35">
        <f t="shared" si="986"/>
        <v>9.3754249635745496E-2</v>
      </c>
      <c r="V1047" s="35">
        <f t="shared" si="987"/>
        <v>9.7131059735504344E-2</v>
      </c>
      <c r="W1047" s="35">
        <f t="shared" si="988"/>
        <v>9.9250720461095107E-2</v>
      </c>
      <c r="X1047" s="35">
        <f t="shared" si="989"/>
        <v>0.10307313733834113</v>
      </c>
      <c r="Y1047" s="35">
        <f t="shared" si="990"/>
        <v>0.10659072416598861</v>
      </c>
      <c r="Z1047" s="4" t="s">
        <v>97</v>
      </c>
      <c r="AA1047" s="6" t="s">
        <v>307</v>
      </c>
      <c r="AB1047" s="5" t="s">
        <v>11</v>
      </c>
      <c r="AC1047" s="30" t="s">
        <v>256</v>
      </c>
    </row>
    <row r="1048" spans="1:29" ht="47.25" hidden="1">
      <c r="A1048" t="s">
        <v>319</v>
      </c>
      <c r="B1048" s="10" t="str">
        <f t="shared" ca="1" si="967"/>
        <v>Нидерландские Антиллы</v>
      </c>
      <c r="C1048" s="4" t="s">
        <v>16</v>
      </c>
      <c r="D1048" s="25" t="s">
        <v>6</v>
      </c>
      <c r="E1048" s="10" t="str">
        <f t="shared" ca="1" si="968"/>
        <v xml:space="preserve">L Государственное управление и оборона; обязательное соц.страхование </v>
      </c>
      <c r="F1048" s="22">
        <v>4.8911799999999994</v>
      </c>
      <c r="G1048" s="23">
        <v>4.9909999999999997</v>
      </c>
      <c r="H1048" s="24">
        <v>4.8911799999999994</v>
      </c>
      <c r="I1048" s="23">
        <v>4.5110000000000001</v>
      </c>
      <c r="J1048" s="23">
        <v>4.6890000000000001</v>
      </c>
      <c r="K1048" s="23">
        <v>4.3460000000000001</v>
      </c>
      <c r="L1048" s="23">
        <v>4.4480000000000004</v>
      </c>
      <c r="M1048" s="23">
        <v>4.76</v>
      </c>
      <c r="N1048" s="23">
        <v>5.2530000000000001</v>
      </c>
      <c r="O1048" s="23">
        <v>4.7089999999999996</v>
      </c>
      <c r="P1048" s="34">
        <f t="shared" si="981"/>
        <v>9.5545303137622745E-2</v>
      </c>
      <c r="Q1048" s="35">
        <f t="shared" si="982"/>
        <v>9.5545303137622745E-2</v>
      </c>
      <c r="R1048" s="36">
        <f t="shared" si="983"/>
        <v>9.5545303137622745E-2</v>
      </c>
      <c r="S1048" s="35">
        <f t="shared" si="984"/>
        <v>9.1956131767775617E-2</v>
      </c>
      <c r="T1048" s="35">
        <f t="shared" si="985"/>
        <v>8.9934404848670838E-2</v>
      </c>
      <c r="U1048" s="35">
        <f t="shared" si="986"/>
        <v>8.4429334628460417E-2</v>
      </c>
      <c r="V1048" s="35">
        <f t="shared" si="987"/>
        <v>8.6633036635958172E-2</v>
      </c>
      <c r="W1048" s="35">
        <f t="shared" si="988"/>
        <v>9.1450528338136411E-2</v>
      </c>
      <c r="X1048" s="35">
        <f t="shared" si="989"/>
        <v>9.7189587226405666E-2</v>
      </c>
      <c r="Y1048" s="35">
        <f t="shared" si="990"/>
        <v>8.3295008313581206E-2</v>
      </c>
      <c r="Z1048" s="4" t="s">
        <v>97</v>
      </c>
      <c r="AA1048" s="6" t="s">
        <v>307</v>
      </c>
      <c r="AB1048" s="5" t="s">
        <v>12</v>
      </c>
      <c r="AC1048" s="30" t="s">
        <v>257</v>
      </c>
    </row>
    <row r="1049" spans="1:29" customFormat="1" ht="15.75" hidden="1">
      <c r="A1049" t="s">
        <v>319</v>
      </c>
      <c r="B1049" s="10" t="str">
        <f t="shared" ca="1" si="967"/>
        <v>Нидерландские Антиллы</v>
      </c>
      <c r="C1049" s="2" t="s">
        <v>16</v>
      </c>
      <c r="D1049" s="18" t="s">
        <v>6</v>
      </c>
      <c r="E1049" s="10" t="str">
        <f t="shared" ca="1" si="968"/>
        <v xml:space="preserve">M Образование </v>
      </c>
      <c r="F1049" s="22">
        <v>2.8576799999999998</v>
      </c>
      <c r="G1049" s="23">
        <v>2.9159999999999999</v>
      </c>
      <c r="H1049" s="24">
        <v>2.8576799999999998</v>
      </c>
      <c r="I1049" s="23">
        <v>2.1240000000000001</v>
      </c>
      <c r="J1049" s="23">
        <v>2.016</v>
      </c>
      <c r="K1049" s="23">
        <v>2.15</v>
      </c>
      <c r="L1049" s="23">
        <v>2.3090000000000002</v>
      </c>
      <c r="M1049" s="23">
        <v>2.569</v>
      </c>
      <c r="N1049" s="23">
        <v>2.8260000000000001</v>
      </c>
      <c r="O1049" s="23">
        <v>2.5129999999999999</v>
      </c>
      <c r="P1049" s="34">
        <f t="shared" si="981"/>
        <v>5.5822501292187528E-2</v>
      </c>
      <c r="Q1049" s="35">
        <f t="shared" si="982"/>
        <v>5.5822501292187528E-2</v>
      </c>
      <c r="R1049" s="36">
        <f t="shared" si="983"/>
        <v>5.5822501292187528E-2</v>
      </c>
      <c r="S1049" s="35">
        <f t="shared" si="984"/>
        <v>4.329745596868885E-2</v>
      </c>
      <c r="T1049" s="35">
        <f t="shared" si="985"/>
        <v>3.8666615520349841E-2</v>
      </c>
      <c r="U1049" s="35">
        <f t="shared" si="986"/>
        <v>4.1767848470131132E-2</v>
      </c>
      <c r="V1049" s="35">
        <f t="shared" si="987"/>
        <v>4.4972050717721986E-2</v>
      </c>
      <c r="W1049" s="35">
        <f t="shared" si="988"/>
        <v>4.9356388088376564E-2</v>
      </c>
      <c r="X1049" s="35">
        <f t="shared" si="989"/>
        <v>5.2285888730596315E-2</v>
      </c>
      <c r="Y1049" s="35">
        <f t="shared" si="990"/>
        <v>4.445112675558071E-2</v>
      </c>
      <c r="Z1049" s="2" t="s">
        <v>97</v>
      </c>
      <c r="AA1049" s="9" t="s">
        <v>307</v>
      </c>
      <c r="AB1049" s="1" t="s">
        <v>13</v>
      </c>
      <c r="AC1049" s="30" t="s">
        <v>254</v>
      </c>
    </row>
    <row r="1050" spans="1:29" customFormat="1" ht="25.5" hidden="1">
      <c r="A1050" t="s">
        <v>319</v>
      </c>
      <c r="B1050" s="10" t="str">
        <f t="shared" ca="1" si="967"/>
        <v>Нидерландские Антиллы</v>
      </c>
      <c r="C1050" s="2" t="s">
        <v>16</v>
      </c>
      <c r="D1050" s="18" t="s">
        <v>6</v>
      </c>
      <c r="E1050" s="10" t="str">
        <f t="shared" ca="1" si="968"/>
        <v xml:space="preserve">N Здравоохранение и социальная работа </v>
      </c>
      <c r="F1050" s="22">
        <v>4.165</v>
      </c>
      <c r="G1050" s="23">
        <v>4.25</v>
      </c>
      <c r="H1050" s="24">
        <v>4.165</v>
      </c>
      <c r="I1050" s="23">
        <v>4.194</v>
      </c>
      <c r="J1050" s="23">
        <v>4.4089999999999998</v>
      </c>
      <c r="K1050" s="23">
        <v>4.4480000000000004</v>
      </c>
      <c r="L1050" s="23">
        <v>4.3390000000000004</v>
      </c>
      <c r="M1050" s="23">
        <v>4.4340000000000002</v>
      </c>
      <c r="N1050" s="23">
        <v>4.6260000000000003</v>
      </c>
      <c r="O1050" s="23">
        <v>4.4329999999999998</v>
      </c>
      <c r="P1050" s="34">
        <f t="shared" si="981"/>
        <v>8.1359955587036015E-2</v>
      </c>
      <c r="Q1050" s="35">
        <f t="shared" si="982"/>
        <v>8.1359955587036001E-2</v>
      </c>
      <c r="R1050" s="36">
        <f t="shared" si="983"/>
        <v>8.1359955587036015E-2</v>
      </c>
      <c r="S1050" s="35">
        <f t="shared" si="984"/>
        <v>8.5494129158512719E-2</v>
      </c>
      <c r="T1050" s="35">
        <f t="shared" si="985"/>
        <v>8.4564041581955574E-2</v>
      </c>
      <c r="U1050" s="35">
        <f t="shared" si="986"/>
        <v>8.6410879067508509E-2</v>
      </c>
      <c r="V1050" s="35">
        <f t="shared" si="987"/>
        <v>8.4510059793934916E-2</v>
      </c>
      <c r="W1050" s="35">
        <f t="shared" si="988"/>
        <v>8.5187319884726234E-2</v>
      </c>
      <c r="X1050" s="35">
        <f t="shared" si="989"/>
        <v>8.5589002571740458E-2</v>
      </c>
      <c r="Y1050" s="35">
        <f t="shared" si="990"/>
        <v>7.841299041284891E-2</v>
      </c>
      <c r="Z1050" s="2" t="s">
        <v>97</v>
      </c>
      <c r="AA1050" s="9" t="s">
        <v>307</v>
      </c>
      <c r="AB1050" s="1" t="s">
        <v>14</v>
      </c>
      <c r="AC1050" s="30" t="s">
        <v>255</v>
      </c>
    </row>
    <row r="1051" spans="1:29" ht="30" hidden="1">
      <c r="A1051" t="s">
        <v>319</v>
      </c>
      <c r="B1051" s="10" t="str">
        <f t="shared" ca="1" si="967"/>
        <v>Нидерландские Антиллы</v>
      </c>
      <c r="C1051" s="4" t="s">
        <v>16</v>
      </c>
      <c r="D1051" s="25" t="s">
        <v>6</v>
      </c>
      <c r="E1051" s="10" t="str">
        <f t="shared" ca="1" si="968"/>
        <v>O Прочие виды коммунальных, социальных и личных услуг</v>
      </c>
      <c r="F1051" s="22">
        <v>3.2046000000000001</v>
      </c>
      <c r="G1051" s="23">
        <v>3.27</v>
      </c>
      <c r="H1051" s="24">
        <v>3.2046000000000001</v>
      </c>
      <c r="I1051" s="23">
        <v>3.67</v>
      </c>
      <c r="J1051" s="23">
        <v>4.2530000000000001</v>
      </c>
      <c r="K1051" s="23">
        <v>4.1639999999999997</v>
      </c>
      <c r="L1051" s="23">
        <v>3.9289999999999998</v>
      </c>
      <c r="M1051" s="23">
        <v>3.556</v>
      </c>
      <c r="N1051" s="23">
        <v>3.3180000000000001</v>
      </c>
      <c r="O1051" s="23">
        <v>3.5840000000000001</v>
      </c>
      <c r="P1051" s="34">
        <f t="shared" si="981"/>
        <v>6.2599307004613594E-2</v>
      </c>
      <c r="Q1051" s="35">
        <f t="shared" si="982"/>
        <v>6.259930700461358E-2</v>
      </c>
      <c r="R1051" s="36">
        <f t="shared" si="983"/>
        <v>6.2599307004613594E-2</v>
      </c>
      <c r="S1051" s="35">
        <f t="shared" si="984"/>
        <v>7.4812459230267456E-2</v>
      </c>
      <c r="T1051" s="40">
        <f t="shared" si="985"/>
        <v>8.1571982047642794E-2</v>
      </c>
      <c r="U1051" s="40">
        <f t="shared" si="986"/>
        <v>8.0893637688198142E-2</v>
      </c>
      <c r="V1051" s="40">
        <f t="shared" si="987"/>
        <v>7.6524550571645589E-2</v>
      </c>
      <c r="W1051" s="40">
        <f t="shared" si="988"/>
        <v>6.8318924111431326E-2</v>
      </c>
      <c r="X1051" s="35">
        <f t="shared" si="989"/>
        <v>6.1388739847175709E-2</v>
      </c>
      <c r="Y1051" s="35">
        <f t="shared" si="990"/>
        <v>6.3395478826900623E-2</v>
      </c>
      <c r="Z1051" s="4" t="s">
        <v>97</v>
      </c>
      <c r="AA1051" s="6" t="s">
        <v>307</v>
      </c>
      <c r="AB1051" s="49" t="s">
        <v>266</v>
      </c>
      <c r="AC1051" s="49" t="s">
        <v>315</v>
      </c>
    </row>
    <row r="1052" spans="1:29" customFormat="1" ht="31.5" hidden="1">
      <c r="A1052" t="s">
        <v>319</v>
      </c>
      <c r="B1052" s="10" t="str">
        <f t="shared" ca="1" si="967"/>
        <v>Нидерландские Антиллы</v>
      </c>
      <c r="C1052" s="2" t="s">
        <v>16</v>
      </c>
      <c r="D1052" s="15" t="s">
        <v>6</v>
      </c>
      <c r="E1052" s="10" t="str">
        <f t="shared" ca="1" si="968"/>
        <v>Q Экс-территориальные организации и органы</v>
      </c>
      <c r="F1052" s="22">
        <v>6.2719999999999998E-2</v>
      </c>
      <c r="G1052" s="23">
        <v>6.4000000000000001E-2</v>
      </c>
      <c r="H1052" s="24">
        <v>6.2719999999999998E-2</v>
      </c>
      <c r="I1052" s="23">
        <v>4.5999999999999999E-2</v>
      </c>
      <c r="J1052" s="23">
        <v>0.107</v>
      </c>
      <c r="K1052" s="23">
        <v>0.111</v>
      </c>
      <c r="L1052" s="23">
        <v>0.11</v>
      </c>
      <c r="M1052" s="23">
        <v>7.0000000000000007E-2</v>
      </c>
      <c r="N1052" s="23">
        <v>6.5000000000000002E-2</v>
      </c>
      <c r="O1052" s="23">
        <v>4.3999999999999997E-2</v>
      </c>
      <c r="P1052" s="34">
        <f t="shared" si="981"/>
        <v>1.2251852135459541E-3</v>
      </c>
      <c r="Q1052" s="35">
        <f t="shared" si="982"/>
        <v>1.2251852135459541E-3</v>
      </c>
      <c r="R1052" s="36">
        <f t="shared" si="983"/>
        <v>1.2251852135459541E-3</v>
      </c>
      <c r="S1052" s="35">
        <f t="shared" si="984"/>
        <v>9.3770384866275283E-4</v>
      </c>
      <c r="T1052" s="35">
        <f t="shared" si="985"/>
        <v>2.0522459626376157E-3</v>
      </c>
      <c r="U1052" s="35">
        <f t="shared" si="986"/>
        <v>2.156386595434677E-3</v>
      </c>
      <c r="V1052" s="35">
        <f t="shared" si="987"/>
        <v>2.1424536937849365E-3</v>
      </c>
      <c r="W1052" s="35">
        <f t="shared" si="988"/>
        <v>1.3448607108549474E-3</v>
      </c>
      <c r="X1052" s="35">
        <f t="shared" si="989"/>
        <v>1.2026124442635388E-3</v>
      </c>
      <c r="Y1052" s="35">
        <f t="shared" si="990"/>
        <v>7.7829270881239602E-4</v>
      </c>
      <c r="Z1052" s="2" t="s">
        <v>97</v>
      </c>
      <c r="AA1052" s="9" t="s">
        <v>307</v>
      </c>
      <c r="AB1052" s="1" t="s">
        <v>264</v>
      </c>
      <c r="AC1052" s="1" t="s">
        <v>316</v>
      </c>
    </row>
    <row r="1053" spans="1:29" ht="15.75" hidden="1">
      <c r="A1053" t="s">
        <v>319</v>
      </c>
      <c r="B1053" s="10" t="str">
        <f t="shared" ca="1" si="967"/>
        <v>Новая Каледония</v>
      </c>
      <c r="C1053" s="10" t="s">
        <v>18</v>
      </c>
      <c r="D1053" s="21" t="s">
        <v>6</v>
      </c>
      <c r="E1053" s="10" t="str">
        <f t="shared" ca="1" si="968"/>
        <v xml:space="preserve">Итого </v>
      </c>
      <c r="F1053" s="22">
        <v>38.291539999999998</v>
      </c>
      <c r="G1053" s="23">
        <v>39.073</v>
      </c>
      <c r="H1053" s="24">
        <v>38.291539999999998</v>
      </c>
      <c r="I1053" s="24">
        <v>37.525709199999994</v>
      </c>
      <c r="J1053" s="24">
        <v>36.775195015999991</v>
      </c>
      <c r="K1053" s="24">
        <v>36.039691115679993</v>
      </c>
      <c r="L1053" s="23">
        <v>69.838999999999999</v>
      </c>
      <c r="M1053" s="23">
        <v>73.497</v>
      </c>
      <c r="N1053" s="23">
        <v>77.524000000000001</v>
      </c>
      <c r="O1053" s="23">
        <v>82.084999999999994</v>
      </c>
      <c r="P1053" s="34">
        <f t="shared" ref="P1053:Y1053" si="991">F1053/F$1053</f>
        <v>1</v>
      </c>
      <c r="Q1053" s="35">
        <f t="shared" si="991"/>
        <v>1</v>
      </c>
      <c r="R1053" s="36">
        <f t="shared" si="991"/>
        <v>1</v>
      </c>
      <c r="S1053" s="36">
        <f t="shared" si="991"/>
        <v>1</v>
      </c>
      <c r="T1053" s="36">
        <f t="shared" si="991"/>
        <v>1</v>
      </c>
      <c r="U1053" s="36">
        <f t="shared" si="991"/>
        <v>1</v>
      </c>
      <c r="V1053" s="35">
        <f t="shared" si="991"/>
        <v>1</v>
      </c>
      <c r="W1053" s="35">
        <f t="shared" si="991"/>
        <v>1</v>
      </c>
      <c r="X1053" s="35">
        <f t="shared" si="991"/>
        <v>1</v>
      </c>
      <c r="Y1053" s="35">
        <f t="shared" si="991"/>
        <v>1</v>
      </c>
      <c r="Z1053" s="10" t="s">
        <v>98</v>
      </c>
      <c r="AA1053" s="9" t="s">
        <v>233</v>
      </c>
      <c r="AB1053" s="5" t="s">
        <v>262</v>
      </c>
      <c r="AC1053" s="30" t="s">
        <v>260</v>
      </c>
    </row>
    <row r="1054" spans="1:29" customFormat="1" ht="31.5" hidden="1">
      <c r="A1054" t="s">
        <v>319</v>
      </c>
      <c r="B1054" s="10" t="str">
        <f t="shared" ca="1" si="967"/>
        <v>Новая Каледония</v>
      </c>
      <c r="C1054" s="16" t="s">
        <v>18</v>
      </c>
      <c r="D1054" s="15" t="s">
        <v>6</v>
      </c>
      <c r="E1054" s="10" t="str">
        <f t="shared" ca="1" si="968"/>
        <v>E Электро-, газо- и водоснабжение</v>
      </c>
      <c r="F1054" s="22">
        <v>0.73205999999999993</v>
      </c>
      <c r="G1054" s="23">
        <v>0.747</v>
      </c>
      <c r="H1054" s="24">
        <v>0.73205999999999993</v>
      </c>
      <c r="I1054" s="24">
        <v>0.73059587999999998</v>
      </c>
      <c r="J1054" s="24">
        <v>0.73059587999999998</v>
      </c>
      <c r="K1054" s="24">
        <v>0.73059587999999998</v>
      </c>
      <c r="L1054" s="23">
        <v>0.77400000000000002</v>
      </c>
      <c r="M1054" s="23">
        <v>0.76800000000000002</v>
      </c>
      <c r="N1054" s="23">
        <v>0.80700000000000005</v>
      </c>
      <c r="O1054" s="23">
        <v>0.82499999999999996</v>
      </c>
      <c r="P1054" s="34">
        <f t="shared" ref="P1054:P1063" si="992">F1054/F$1053</f>
        <v>1.9118061065185678E-2</v>
      </c>
      <c r="Q1054" s="35">
        <f t="shared" ref="Q1054:Q1063" si="993">G1054/G$1053</f>
        <v>1.9118061065185678E-2</v>
      </c>
      <c r="R1054" s="36">
        <f t="shared" ref="R1054:R1063" si="994">H1054/H$1053</f>
        <v>1.9118061065185678E-2</v>
      </c>
      <c r="S1054" s="36">
        <f t="shared" ref="S1054:S1063" si="995">I1054/I$1053</f>
        <v>1.9469209125566642E-2</v>
      </c>
      <c r="T1054" s="36">
        <f t="shared" ref="T1054:T1063" si="996">J1054/J$1053</f>
        <v>1.9866539924047594E-2</v>
      </c>
      <c r="U1054" s="36">
        <f t="shared" ref="U1054:U1063" si="997">K1054/K$1053</f>
        <v>2.0271979514334279E-2</v>
      </c>
      <c r="V1054" s="35">
        <f t="shared" ref="V1054:V1063" si="998">L1054/L$1053</f>
        <v>1.1082632912842396E-2</v>
      </c>
      <c r="W1054" s="35">
        <f t="shared" ref="W1054:W1063" si="999">M1054/M$1053</f>
        <v>1.0449406098208091E-2</v>
      </c>
      <c r="X1054" s="35">
        <f t="shared" ref="X1054:X1063" si="1000">N1054/N$1053</f>
        <v>1.0409679583096848E-2</v>
      </c>
      <c r="Y1054" s="35">
        <f t="shared" ref="Y1054:Y1063" si="1001">O1054/O$1053</f>
        <v>1.0050557349089358E-2</v>
      </c>
      <c r="Z1054" s="16" t="s">
        <v>98</v>
      </c>
      <c r="AA1054" s="9" t="s">
        <v>233</v>
      </c>
      <c r="AB1054" s="1" t="s">
        <v>263</v>
      </c>
      <c r="AC1054" s="1" t="s">
        <v>314</v>
      </c>
    </row>
    <row r="1055" spans="1:29" customFormat="1" ht="63" hidden="1">
      <c r="A1055" t="s">
        <v>319</v>
      </c>
      <c r="B1055" s="10" t="str">
        <f t="shared" ca="1" si="967"/>
        <v>Новая Каледония</v>
      </c>
      <c r="C1055" s="9" t="s">
        <v>18</v>
      </c>
      <c r="D1055" s="15" t="s">
        <v>6</v>
      </c>
      <c r="E1055" s="10" t="str">
        <f t="shared" ca="1" si="968"/>
        <v xml:space="preserve">G Оптовая и розничная торговля; ремонт автомашин, мотоцивлов и продукция домохозяйств  </v>
      </c>
      <c r="F1055" s="22">
        <v>7.2500399999999994</v>
      </c>
      <c r="G1055" s="23">
        <v>7.3979999999999997</v>
      </c>
      <c r="H1055" s="24">
        <v>7.2500399999999994</v>
      </c>
      <c r="I1055" s="24">
        <v>7.235539919999999</v>
      </c>
      <c r="J1055" s="24">
        <v>7.235539919999999</v>
      </c>
      <c r="K1055" s="24">
        <v>7.235539919999999</v>
      </c>
      <c r="L1055" s="23">
        <v>8.5960000000000001</v>
      </c>
      <c r="M1055" s="23">
        <v>8.7289999999999992</v>
      </c>
      <c r="N1055" s="23">
        <v>9.0069999999999997</v>
      </c>
      <c r="O1055" s="23">
        <v>9.3849999999999998</v>
      </c>
      <c r="P1055" s="34">
        <f t="shared" si="992"/>
        <v>0.18933790597087502</v>
      </c>
      <c r="Q1055" s="35">
        <f t="shared" si="993"/>
        <v>0.18933790597087502</v>
      </c>
      <c r="R1055" s="36">
        <f t="shared" si="994"/>
        <v>0.18933790597087502</v>
      </c>
      <c r="S1055" s="36">
        <f t="shared" si="995"/>
        <v>0.19281554097850334</v>
      </c>
      <c r="T1055" s="36">
        <f t="shared" si="996"/>
        <v>0.19675055201888098</v>
      </c>
      <c r="U1055" s="36">
        <f t="shared" si="997"/>
        <v>0.2007658694070214</v>
      </c>
      <c r="V1055" s="35">
        <f t="shared" si="998"/>
        <v>0.12308309110955197</v>
      </c>
      <c r="W1055" s="35">
        <f t="shared" si="999"/>
        <v>0.11876675238445106</v>
      </c>
      <c r="X1055" s="35">
        <f t="shared" si="1000"/>
        <v>0.11618337547082193</v>
      </c>
      <c r="Y1055" s="35">
        <f t="shared" si="1001"/>
        <v>0.11433270390448926</v>
      </c>
      <c r="Z1055" s="9" t="s">
        <v>98</v>
      </c>
      <c r="AA1055" s="9" t="s">
        <v>233</v>
      </c>
      <c r="AB1055" s="1" t="s">
        <v>7</v>
      </c>
      <c r="AC1055" s="30" t="s">
        <v>244</v>
      </c>
    </row>
    <row r="1056" spans="1:29" customFormat="1" ht="15.75" hidden="1">
      <c r="A1056" t="s">
        <v>319</v>
      </c>
      <c r="B1056" s="10" t="str">
        <f t="shared" ca="1" si="967"/>
        <v>Новая Каледония</v>
      </c>
      <c r="C1056" s="2" t="s">
        <v>18</v>
      </c>
      <c r="D1056" s="15" t="s">
        <v>6</v>
      </c>
      <c r="E1056" s="10" t="str">
        <f t="shared" ca="1" si="968"/>
        <v>H Отели и рестораны</v>
      </c>
      <c r="F1056" s="22">
        <v>2.4558799999999996</v>
      </c>
      <c r="G1056" s="23">
        <v>2.5059999999999998</v>
      </c>
      <c r="H1056" s="24">
        <v>2.4558799999999996</v>
      </c>
      <c r="I1056" s="24">
        <v>2.4509682399999995</v>
      </c>
      <c r="J1056" s="24">
        <v>2.4509682399999995</v>
      </c>
      <c r="K1056" s="24">
        <v>2.4509682399999995</v>
      </c>
      <c r="L1056" s="23">
        <v>3.089</v>
      </c>
      <c r="M1056" s="23">
        <v>3.601</v>
      </c>
      <c r="N1056" s="23">
        <v>4.0270000000000001</v>
      </c>
      <c r="O1056" s="23">
        <v>4.3159999999999998</v>
      </c>
      <c r="P1056" s="34">
        <f t="shared" si="992"/>
        <v>6.4136360146392637E-2</v>
      </c>
      <c r="Q1056" s="35">
        <f t="shared" si="993"/>
        <v>6.4136360146392637E-2</v>
      </c>
      <c r="R1056" s="36">
        <f t="shared" si="994"/>
        <v>6.4136360146392637E-2</v>
      </c>
      <c r="S1056" s="36">
        <f t="shared" si="995"/>
        <v>6.5314374924591689E-2</v>
      </c>
      <c r="T1056" s="36">
        <f t="shared" si="996"/>
        <v>6.6647321351624184E-2</v>
      </c>
      <c r="U1056" s="36">
        <f t="shared" si="997"/>
        <v>6.8007470766963452E-2</v>
      </c>
      <c r="V1056" s="35">
        <f t="shared" si="998"/>
        <v>4.4230301121150076E-2</v>
      </c>
      <c r="W1056" s="35">
        <f t="shared" si="999"/>
        <v>4.8995197082874128E-2</v>
      </c>
      <c r="X1056" s="35">
        <f t="shared" si="1000"/>
        <v>5.1945204065837677E-2</v>
      </c>
      <c r="Y1056" s="35">
        <f t="shared" si="1001"/>
        <v>5.2579643052932938E-2</v>
      </c>
      <c r="Z1056" s="2" t="s">
        <v>98</v>
      </c>
      <c r="AA1056" s="9" t="s">
        <v>233</v>
      </c>
      <c r="AB1056" s="1" t="s">
        <v>8</v>
      </c>
      <c r="AC1056" s="30" t="s">
        <v>245</v>
      </c>
    </row>
    <row r="1057" spans="1:29" customFormat="1" ht="31.5" hidden="1">
      <c r="A1057" t="s">
        <v>319</v>
      </c>
      <c r="B1057" s="10" t="str">
        <f t="shared" ca="1" si="967"/>
        <v>Новая Каледония</v>
      </c>
      <c r="C1057" s="2" t="s">
        <v>18</v>
      </c>
      <c r="D1057" s="15" t="s">
        <v>6</v>
      </c>
      <c r="E1057" s="10" t="str">
        <f t="shared" ca="1" si="968"/>
        <v xml:space="preserve">I Транспорт, складское хозяйство и связь </v>
      </c>
      <c r="F1057" s="22">
        <v>3.6701000000000001</v>
      </c>
      <c r="G1057" s="23">
        <v>3.7450000000000001</v>
      </c>
      <c r="H1057" s="24">
        <v>3.6701000000000001</v>
      </c>
      <c r="I1057" s="24">
        <v>3.6627598000000003</v>
      </c>
      <c r="J1057" s="24">
        <v>3.6627598000000003</v>
      </c>
      <c r="K1057" s="24">
        <v>3.6627598000000003</v>
      </c>
      <c r="L1057" s="23">
        <v>4.6459999999999999</v>
      </c>
      <c r="M1057" s="23">
        <v>4.8529999999999998</v>
      </c>
      <c r="N1057" s="23">
        <v>4.9480000000000004</v>
      </c>
      <c r="O1057" s="23">
        <v>5.3369999999999997</v>
      </c>
      <c r="P1057" s="34">
        <f t="shared" si="992"/>
        <v>9.5846236531620305E-2</v>
      </c>
      <c r="Q1057" s="35">
        <f t="shared" si="993"/>
        <v>9.5846236531620305E-2</v>
      </c>
      <c r="R1057" s="36">
        <f t="shared" si="994"/>
        <v>9.5846236531620305E-2</v>
      </c>
      <c r="S1057" s="36">
        <f t="shared" si="995"/>
        <v>9.7606677610772533E-2</v>
      </c>
      <c r="T1057" s="36">
        <f t="shared" si="996"/>
        <v>9.9598650623237292E-2</v>
      </c>
      <c r="U1057" s="36">
        <f t="shared" si="997"/>
        <v>0.10163127614616049</v>
      </c>
      <c r="V1057" s="35">
        <f t="shared" si="998"/>
        <v>6.6524434771402796E-2</v>
      </c>
      <c r="W1057" s="35">
        <f t="shared" si="999"/>
        <v>6.6029905982557105E-2</v>
      </c>
      <c r="X1057" s="35">
        <f t="shared" si="1000"/>
        <v>6.3825396006398027E-2</v>
      </c>
      <c r="Y1057" s="35">
        <f t="shared" si="1001"/>
        <v>6.5017969178290794E-2</v>
      </c>
      <c r="Z1057" s="2" t="s">
        <v>98</v>
      </c>
      <c r="AA1057" s="9" t="s">
        <v>233</v>
      </c>
      <c r="AB1057" s="1" t="s">
        <v>9</v>
      </c>
      <c r="AC1057" s="30" t="s">
        <v>258</v>
      </c>
    </row>
    <row r="1058" spans="1:29" customFormat="1" ht="15.75" hidden="1">
      <c r="A1058" t="s">
        <v>319</v>
      </c>
      <c r="B1058" s="10" t="str">
        <f t="shared" ca="1" si="967"/>
        <v>Новая Каледония</v>
      </c>
      <c r="C1058" s="2" t="s">
        <v>18</v>
      </c>
      <c r="D1058" s="15" t="s">
        <v>6</v>
      </c>
      <c r="E1058" s="10" t="str">
        <f t="shared" ca="1" si="968"/>
        <v xml:space="preserve">J Финансовое посредничество </v>
      </c>
      <c r="F1058" s="22">
        <v>1.4748999999999999</v>
      </c>
      <c r="G1058" s="23">
        <v>1.5049999999999999</v>
      </c>
      <c r="H1058" s="24">
        <v>1.4748999999999999</v>
      </c>
      <c r="I1058" s="24">
        <v>1.4719501999999998</v>
      </c>
      <c r="J1058" s="24">
        <v>1.4719501999999998</v>
      </c>
      <c r="K1058" s="24">
        <v>1.4719501999999998</v>
      </c>
      <c r="L1058" s="23">
        <v>1.63</v>
      </c>
      <c r="M1058" s="23">
        <v>1.696</v>
      </c>
      <c r="N1058" s="23">
        <v>1.7130000000000001</v>
      </c>
      <c r="O1058" s="23">
        <v>1.8260000000000001</v>
      </c>
      <c r="P1058" s="34">
        <f t="shared" si="992"/>
        <v>3.8517646456632457E-2</v>
      </c>
      <c r="Q1058" s="35">
        <f t="shared" si="993"/>
        <v>3.8517646456632457E-2</v>
      </c>
      <c r="R1058" s="36">
        <f t="shared" si="994"/>
        <v>3.8517646456632457E-2</v>
      </c>
      <c r="S1058" s="36">
        <f t="shared" si="995"/>
        <v>3.9225113432366523E-2</v>
      </c>
      <c r="T1058" s="36">
        <f t="shared" si="996"/>
        <v>4.0025625951394417E-2</v>
      </c>
      <c r="U1058" s="36">
        <f t="shared" si="997"/>
        <v>4.0842475460606542E-2</v>
      </c>
      <c r="V1058" s="35">
        <f t="shared" si="998"/>
        <v>2.3339394893970418E-2</v>
      </c>
      <c r="W1058" s="35">
        <f t="shared" si="999"/>
        <v>2.3075771800209532E-2</v>
      </c>
      <c r="X1058" s="35">
        <f t="shared" si="1000"/>
        <v>2.209638305556989E-2</v>
      </c>
      <c r="Y1058" s="35">
        <f t="shared" si="1001"/>
        <v>2.2245233599317783E-2</v>
      </c>
      <c r="Z1058" s="2" t="s">
        <v>98</v>
      </c>
      <c r="AA1058" s="9" t="s">
        <v>233</v>
      </c>
      <c r="AB1058" s="1" t="s">
        <v>10</v>
      </c>
      <c r="AC1058" s="30" t="s">
        <v>259</v>
      </c>
    </row>
    <row r="1059" spans="1:29" customFormat="1" ht="31.5" hidden="1">
      <c r="A1059" t="s">
        <v>319</v>
      </c>
      <c r="B1059" s="10" t="str">
        <f t="shared" ca="1" si="967"/>
        <v>Новая Каледония</v>
      </c>
      <c r="C1059" s="2" t="s">
        <v>18</v>
      </c>
      <c r="D1059" s="15" t="s">
        <v>6</v>
      </c>
      <c r="E1059" s="10" t="str">
        <f t="shared" ca="1" si="968"/>
        <v xml:space="preserve">K Недвижимость, аренда и деловая активность </v>
      </c>
      <c r="F1059" s="22">
        <v>3.04094</v>
      </c>
      <c r="G1059" s="23">
        <v>3.1030000000000002</v>
      </c>
      <c r="H1059" s="24">
        <v>3.04094</v>
      </c>
      <c r="I1059" s="24">
        <v>3.03485812</v>
      </c>
      <c r="J1059" s="24">
        <v>3.03485812</v>
      </c>
      <c r="K1059" s="24">
        <v>3.03485812</v>
      </c>
      <c r="L1059" s="23">
        <v>4.5209999999999999</v>
      </c>
      <c r="M1059" s="23">
        <v>5.2629999999999999</v>
      </c>
      <c r="N1059" s="23">
        <v>5.5069999999999997</v>
      </c>
      <c r="O1059" s="23">
        <v>6.1609999999999996</v>
      </c>
      <c r="P1059" s="34">
        <f t="shared" si="992"/>
        <v>7.9415453126199687E-2</v>
      </c>
      <c r="Q1059" s="35">
        <f t="shared" si="993"/>
        <v>7.9415453126199687E-2</v>
      </c>
      <c r="R1059" s="36">
        <f t="shared" si="994"/>
        <v>7.9415453126199687E-2</v>
      </c>
      <c r="S1059" s="36">
        <f t="shared" si="995"/>
        <v>8.0874104306068659E-2</v>
      </c>
      <c r="T1059" s="36">
        <f t="shared" si="996"/>
        <v>8.2524596230682312E-2</v>
      </c>
      <c r="U1059" s="36">
        <f t="shared" si="997"/>
        <v>8.420877166396154E-2</v>
      </c>
      <c r="V1059" s="35">
        <f t="shared" si="998"/>
        <v>6.4734603874625929E-2</v>
      </c>
      <c r="W1059" s="35">
        <f t="shared" si="999"/>
        <v>7.1608364967277571E-2</v>
      </c>
      <c r="X1059" s="35">
        <f t="shared" si="1000"/>
        <v>7.1036066250451474E-2</v>
      </c>
      <c r="Y1059" s="35">
        <f t="shared" si="1001"/>
        <v>7.5056344033623684E-2</v>
      </c>
      <c r="Z1059" s="2" t="s">
        <v>98</v>
      </c>
      <c r="AA1059" s="9" t="s">
        <v>233</v>
      </c>
      <c r="AB1059" s="1" t="s">
        <v>11</v>
      </c>
      <c r="AC1059" s="30" t="s">
        <v>256</v>
      </c>
    </row>
    <row r="1060" spans="1:29" customFormat="1" ht="15.75" hidden="1">
      <c r="A1060" t="s">
        <v>319</v>
      </c>
      <c r="B1060" s="10" t="str">
        <f t="shared" ca="1" si="967"/>
        <v>Новая Каледония</v>
      </c>
      <c r="C1060" s="2" t="s">
        <v>18</v>
      </c>
      <c r="D1060" s="15" t="s">
        <v>6</v>
      </c>
      <c r="E1060" s="10" t="str">
        <f t="shared" ca="1" si="968"/>
        <v xml:space="preserve">M Образование </v>
      </c>
      <c r="F1060" s="22">
        <v>0.14504</v>
      </c>
      <c r="G1060" s="23">
        <v>0.14799999999999999</v>
      </c>
      <c r="H1060" s="24">
        <v>0.14504</v>
      </c>
      <c r="I1060" s="24">
        <v>0.14474992</v>
      </c>
      <c r="J1060" s="24">
        <v>0.14474992</v>
      </c>
      <c r="K1060" s="24">
        <v>0.14474992</v>
      </c>
      <c r="L1060" s="23">
        <v>0.16500000000000001</v>
      </c>
      <c r="M1060" s="23">
        <v>0.17899999999999999</v>
      </c>
      <c r="N1060" s="23">
        <v>0.184</v>
      </c>
      <c r="O1060" s="23">
        <v>0.18</v>
      </c>
      <c r="P1060" s="34">
        <f t="shared" si="992"/>
        <v>3.7877818442402685E-3</v>
      </c>
      <c r="Q1060" s="35">
        <f t="shared" si="993"/>
        <v>3.787781844240268E-3</v>
      </c>
      <c r="R1060" s="36">
        <f t="shared" si="994"/>
        <v>3.7877818442402685E-3</v>
      </c>
      <c r="S1060" s="36">
        <f t="shared" si="995"/>
        <v>3.8573533475018251E-3</v>
      </c>
      <c r="T1060" s="36">
        <f t="shared" si="996"/>
        <v>3.9360748443896176E-3</v>
      </c>
      <c r="U1060" s="36">
        <f t="shared" si="997"/>
        <v>4.016402902438385E-3</v>
      </c>
      <c r="V1060" s="35">
        <f t="shared" si="998"/>
        <v>2.3625767837454721E-3</v>
      </c>
      <c r="W1060" s="35">
        <f t="shared" si="999"/>
        <v>2.4354735567438126E-3</v>
      </c>
      <c r="X1060" s="35">
        <f t="shared" si="1000"/>
        <v>2.3734585418709042E-3</v>
      </c>
      <c r="Y1060" s="35">
        <f t="shared" si="1001"/>
        <v>2.1928488761649512E-3</v>
      </c>
      <c r="Z1060" s="2" t="s">
        <v>98</v>
      </c>
      <c r="AA1060" s="9" t="s">
        <v>233</v>
      </c>
      <c r="AB1060" s="1" t="s">
        <v>13</v>
      </c>
      <c r="AC1060" s="30" t="s">
        <v>254</v>
      </c>
    </row>
    <row r="1061" spans="1:29" customFormat="1" ht="25.5" hidden="1">
      <c r="A1061" t="s">
        <v>319</v>
      </c>
      <c r="B1061" s="10" t="str">
        <f t="shared" ca="1" si="967"/>
        <v>Новая Каледония</v>
      </c>
      <c r="C1061" s="2" t="s">
        <v>18</v>
      </c>
      <c r="D1061" s="15" t="s">
        <v>6</v>
      </c>
      <c r="E1061" s="10" t="str">
        <f t="shared" ca="1" si="968"/>
        <v xml:space="preserve">N Здравоохранение и социальная работа </v>
      </c>
      <c r="F1061" s="22">
        <v>1.07212</v>
      </c>
      <c r="G1061" s="23">
        <v>1.0940000000000001</v>
      </c>
      <c r="H1061" s="24">
        <v>1.07212</v>
      </c>
      <c r="I1061" s="24">
        <v>1.0699757599999999</v>
      </c>
      <c r="J1061" s="24">
        <v>1.0699757599999999</v>
      </c>
      <c r="K1061" s="24">
        <v>1.0699757599999999</v>
      </c>
      <c r="L1061" s="23">
        <v>1.518</v>
      </c>
      <c r="M1061" s="23">
        <v>1.5980000000000001</v>
      </c>
      <c r="N1061" s="23">
        <v>1.6950000000000001</v>
      </c>
      <c r="O1061" s="23">
        <v>1.825</v>
      </c>
      <c r="P1061" s="34">
        <f t="shared" si="992"/>
        <v>2.7998873902694957E-2</v>
      </c>
      <c r="Q1061" s="35">
        <f t="shared" si="993"/>
        <v>2.7998873902694957E-2</v>
      </c>
      <c r="R1061" s="36">
        <f t="shared" si="994"/>
        <v>2.7998873902694957E-2</v>
      </c>
      <c r="S1061" s="36">
        <f t="shared" si="995"/>
        <v>2.8513138933560785E-2</v>
      </c>
      <c r="T1061" s="36">
        <f t="shared" si="996"/>
        <v>2.9095039728123252E-2</v>
      </c>
      <c r="U1061" s="36">
        <f t="shared" si="997"/>
        <v>2.9688816049105358E-2</v>
      </c>
      <c r="V1061" s="35">
        <f t="shared" si="998"/>
        <v>2.1735706410458341E-2</v>
      </c>
      <c r="W1061" s="35">
        <f t="shared" si="999"/>
        <v>2.1742384042886104E-2</v>
      </c>
      <c r="X1061" s="35">
        <f t="shared" si="1000"/>
        <v>2.1864196893865127E-2</v>
      </c>
      <c r="Y1061" s="35">
        <f t="shared" si="1001"/>
        <v>2.223305110556131E-2</v>
      </c>
      <c r="Z1061" s="2" t="s">
        <v>98</v>
      </c>
      <c r="AA1061" s="9" t="s">
        <v>233</v>
      </c>
      <c r="AB1061" s="1" t="s">
        <v>14</v>
      </c>
      <c r="AC1061" s="30" t="s">
        <v>255</v>
      </c>
    </row>
    <row r="1062" spans="1:29" customFormat="1" ht="30" hidden="1">
      <c r="A1062" t="s">
        <v>319</v>
      </c>
      <c r="B1062" s="10" t="str">
        <f t="shared" ca="1" si="967"/>
        <v>Новая Каледония</v>
      </c>
      <c r="C1062" s="2" t="s">
        <v>18</v>
      </c>
      <c r="D1062" s="15" t="s">
        <v>6</v>
      </c>
      <c r="E1062" s="10" t="str">
        <f t="shared" ca="1" si="968"/>
        <v>O Прочие виды коммунальных, социальных и личных услуг</v>
      </c>
      <c r="F1062" s="22">
        <v>1.5866199999999999</v>
      </c>
      <c r="G1062" s="23">
        <v>1.619</v>
      </c>
      <c r="H1062" s="24">
        <v>1.5866199999999999</v>
      </c>
      <c r="I1062" s="24">
        <v>1.58344676</v>
      </c>
      <c r="J1062" s="24">
        <v>1.58344676</v>
      </c>
      <c r="K1062" s="24">
        <v>1.58344676</v>
      </c>
      <c r="L1062" s="23">
        <v>1.9730000000000001</v>
      </c>
      <c r="M1062" s="23">
        <v>2.113</v>
      </c>
      <c r="N1062" s="23">
        <v>2.331</v>
      </c>
      <c r="O1062" s="23">
        <v>2.5539999999999998</v>
      </c>
      <c r="P1062" s="34">
        <f t="shared" si="992"/>
        <v>4.1435262201520232E-2</v>
      </c>
      <c r="Q1062" s="35">
        <f t="shared" si="993"/>
        <v>4.1435262201520232E-2</v>
      </c>
      <c r="R1062" s="36">
        <f t="shared" si="994"/>
        <v>4.1435262201520232E-2</v>
      </c>
      <c r="S1062" s="36">
        <f t="shared" si="995"/>
        <v>4.2196318037874693E-2</v>
      </c>
      <c r="T1062" s="36">
        <f t="shared" si="996"/>
        <v>4.3057467385586419E-2</v>
      </c>
      <c r="U1062" s="36">
        <f t="shared" si="997"/>
        <v>4.3936191209782059E-2</v>
      </c>
      <c r="V1062" s="35">
        <f t="shared" si="998"/>
        <v>2.8250690874726158E-2</v>
      </c>
      <c r="W1062" s="35">
        <f t="shared" si="999"/>
        <v>2.8749472767595957E-2</v>
      </c>
      <c r="X1062" s="35">
        <f t="shared" si="1000"/>
        <v>3.0068107940766729E-2</v>
      </c>
      <c r="Y1062" s="35">
        <f t="shared" si="1001"/>
        <v>3.1114089054029358E-2</v>
      </c>
      <c r="Z1062" s="2" t="s">
        <v>98</v>
      </c>
      <c r="AA1062" s="9" t="s">
        <v>233</v>
      </c>
      <c r="AB1062" s="33" t="s">
        <v>266</v>
      </c>
      <c r="AC1062" s="33" t="s">
        <v>315</v>
      </c>
    </row>
    <row r="1063" spans="1:29" customFormat="1" ht="31.5" hidden="1">
      <c r="A1063" t="s">
        <v>319</v>
      </c>
      <c r="B1063" s="10" t="str">
        <f t="shared" ca="1" si="967"/>
        <v>Новая Каледония</v>
      </c>
      <c r="C1063" s="2" t="s">
        <v>18</v>
      </c>
      <c r="D1063" s="15" t="s">
        <v>6</v>
      </c>
      <c r="E1063" s="10" t="str">
        <f t="shared" ca="1" si="968"/>
        <v>X Не классифируемое по экономической деятельности</v>
      </c>
      <c r="F1063" s="22">
        <v>20.359315439397314</v>
      </c>
      <c r="G1063" s="22">
        <v>20.774811672854401</v>
      </c>
      <c r="H1063" s="22">
        <v>21.198787421280002</v>
      </c>
      <c r="I1063" s="22">
        <v>21.631415736000001</v>
      </c>
      <c r="J1063" s="22">
        <v>22.0728732</v>
      </c>
      <c r="K1063" s="22">
        <v>22.523340000000001</v>
      </c>
      <c r="L1063" s="23">
        <v>22.983000000000001</v>
      </c>
      <c r="M1063" s="23">
        <v>23.875</v>
      </c>
      <c r="N1063" s="23">
        <v>25.117000000000001</v>
      </c>
      <c r="O1063" s="23">
        <v>26.152999999999999</v>
      </c>
      <c r="P1063" s="34">
        <f t="shared" si="992"/>
        <v>0.53169225994559932</v>
      </c>
      <c r="Q1063" s="34">
        <f t="shared" si="993"/>
        <v>0.53169225994559932</v>
      </c>
      <c r="R1063" s="34">
        <f t="shared" si="994"/>
        <v>0.55361543101374355</v>
      </c>
      <c r="S1063" s="34">
        <f t="shared" si="995"/>
        <v>0.57644255624088259</v>
      </c>
      <c r="T1063" s="34">
        <f t="shared" si="996"/>
        <v>0.60021090820583356</v>
      </c>
      <c r="U1063" s="34">
        <f t="shared" si="997"/>
        <v>0.62495929634093461</v>
      </c>
      <c r="V1063" s="35">
        <f t="shared" si="998"/>
        <v>0.3290854680049829</v>
      </c>
      <c r="W1063" s="35">
        <f t="shared" si="999"/>
        <v>0.32484319087853925</v>
      </c>
      <c r="X1063" s="35">
        <f t="shared" si="1000"/>
        <v>0.32398999019658431</v>
      </c>
      <c r="Y1063" s="35">
        <f t="shared" si="1001"/>
        <v>0.31860875921301091</v>
      </c>
      <c r="Z1063" s="2" t="s">
        <v>98</v>
      </c>
      <c r="AA1063" s="9" t="s">
        <v>233</v>
      </c>
      <c r="AB1063" s="1" t="s">
        <v>265</v>
      </c>
      <c r="AC1063" s="1" t="s">
        <v>317</v>
      </c>
    </row>
    <row r="1064" spans="1:29" ht="15.75" hidden="1">
      <c r="A1064" t="s">
        <v>321</v>
      </c>
      <c r="B1064" s="10" t="str">
        <f t="shared" ca="1" si="967"/>
        <v>Новая Зеландия</v>
      </c>
      <c r="C1064" s="10" t="s">
        <v>5</v>
      </c>
      <c r="D1064" s="25" t="s">
        <v>6</v>
      </c>
      <c r="E1064" s="10" t="str">
        <f t="shared" ca="1" si="968"/>
        <v xml:space="preserve">Итого </v>
      </c>
      <c r="F1064" s="23">
        <v>1750.3</v>
      </c>
      <c r="G1064" s="23">
        <v>1779</v>
      </c>
      <c r="H1064" s="23">
        <v>1823.4</v>
      </c>
      <c r="I1064" s="23">
        <v>1876.8</v>
      </c>
      <c r="J1064" s="26">
        <v>1955.6</v>
      </c>
      <c r="K1064" s="23">
        <v>2024.1</v>
      </c>
      <c r="L1064" s="23">
        <v>2084.6</v>
      </c>
      <c r="M1064" s="23">
        <v>2134.6999999999998</v>
      </c>
      <c r="N1064" s="23">
        <v>2174.5</v>
      </c>
      <c r="O1064" s="23">
        <v>2188.1999999999998</v>
      </c>
      <c r="P1064" s="35">
        <f t="shared" ref="P1064:Y1064" si="1002">F1064/F$1064</f>
        <v>1</v>
      </c>
      <c r="Q1064" s="35">
        <f t="shared" si="1002"/>
        <v>1</v>
      </c>
      <c r="R1064" s="35">
        <f t="shared" si="1002"/>
        <v>1</v>
      </c>
      <c r="S1064" s="35">
        <f t="shared" si="1002"/>
        <v>1</v>
      </c>
      <c r="T1064" s="40">
        <f t="shared" si="1002"/>
        <v>1</v>
      </c>
      <c r="U1064" s="40">
        <f t="shared" si="1002"/>
        <v>1</v>
      </c>
      <c r="V1064" s="40">
        <f t="shared" si="1002"/>
        <v>1</v>
      </c>
      <c r="W1064" s="40">
        <f t="shared" si="1002"/>
        <v>1</v>
      </c>
      <c r="X1064" s="35">
        <f t="shared" si="1002"/>
        <v>1</v>
      </c>
      <c r="Y1064" s="35">
        <f t="shared" si="1002"/>
        <v>1</v>
      </c>
      <c r="Z1064" s="10" t="s">
        <v>99</v>
      </c>
      <c r="AA1064" s="9" t="s">
        <v>195</v>
      </c>
      <c r="AB1064" s="5" t="s">
        <v>262</v>
      </c>
      <c r="AC1064" s="30" t="s">
        <v>260</v>
      </c>
    </row>
    <row r="1065" spans="1:29" ht="31.5" hidden="1">
      <c r="A1065" t="s">
        <v>321</v>
      </c>
      <c r="B1065" s="10" t="str">
        <f t="shared" ca="1" si="967"/>
        <v>Новая Зеландия</v>
      </c>
      <c r="C1065" s="43" t="s">
        <v>5</v>
      </c>
      <c r="D1065" s="25" t="s">
        <v>6</v>
      </c>
      <c r="E1065" s="10" t="str">
        <f t="shared" ca="1" si="968"/>
        <v>E Электро-, газо- и водоснабжение</v>
      </c>
      <c r="F1065" s="23">
        <v>8.9</v>
      </c>
      <c r="G1065" s="23">
        <v>8.5</v>
      </c>
      <c r="H1065" s="23">
        <v>10.1</v>
      </c>
      <c r="I1065" s="23">
        <v>9.8000000000000007</v>
      </c>
      <c r="J1065" s="26">
        <v>8.8000000000000007</v>
      </c>
      <c r="K1065" s="23">
        <v>9.6</v>
      </c>
      <c r="L1065" s="23">
        <v>8.4</v>
      </c>
      <c r="M1065" s="23">
        <v>8.3000000000000007</v>
      </c>
      <c r="N1065" s="23">
        <v>8.8000000000000007</v>
      </c>
      <c r="O1065" s="23">
        <v>12</v>
      </c>
      <c r="P1065" s="35">
        <f t="shared" ref="P1065:P1076" si="1003">F1065/F$1064</f>
        <v>5.0848425984117013E-3</v>
      </c>
      <c r="Q1065" s="35">
        <f t="shared" ref="Q1065:Q1076" si="1004">G1065/G$1064</f>
        <v>4.7779651489600903E-3</v>
      </c>
      <c r="R1065" s="35">
        <f t="shared" ref="R1065:R1076" si="1005">H1065/H$1064</f>
        <v>5.5391027750356474E-3</v>
      </c>
      <c r="S1065" s="35">
        <f t="shared" ref="S1065:S1076" si="1006">I1065/I$1064</f>
        <v>5.2216538789428817E-3</v>
      </c>
      <c r="T1065" s="40">
        <f t="shared" ref="T1065:T1076" si="1007">J1065/J$1064</f>
        <v>4.4998977295970556E-3</v>
      </c>
      <c r="U1065" s="40">
        <f t="shared" ref="U1065:U1076" si="1008">K1065/K$1064</f>
        <v>4.7428486734845112E-3</v>
      </c>
      <c r="V1065" s="40">
        <f t="shared" ref="V1065:V1076" si="1009">L1065/L$1064</f>
        <v>4.0295500335795842E-3</v>
      </c>
      <c r="W1065" s="40">
        <f t="shared" ref="W1065:W1076" si="1010">M1065/M$1064</f>
        <v>3.8881341640511556E-3</v>
      </c>
      <c r="X1065" s="35">
        <f t="shared" ref="X1065:X1076" si="1011">N1065/N$1064</f>
        <v>4.0469073350195449E-3</v>
      </c>
      <c r="Y1065" s="35">
        <f t="shared" ref="Y1065:Y1076" si="1012">O1065/O$1064</f>
        <v>5.4839594187003019E-3</v>
      </c>
      <c r="Z1065" s="43" t="s">
        <v>99</v>
      </c>
      <c r="AA1065" s="6" t="s">
        <v>195</v>
      </c>
      <c r="AB1065" s="5" t="s">
        <v>263</v>
      </c>
      <c r="AC1065" s="5" t="s">
        <v>314</v>
      </c>
    </row>
    <row r="1066" spans="1:29" ht="63" hidden="1">
      <c r="A1066" t="s">
        <v>321</v>
      </c>
      <c r="B1066" s="10" t="str">
        <f t="shared" ca="1" si="967"/>
        <v>Новая Зеландия</v>
      </c>
      <c r="C1066" s="6" t="s">
        <v>5</v>
      </c>
      <c r="D1066" s="25" t="s">
        <v>6</v>
      </c>
      <c r="E1066" s="10" t="str">
        <f t="shared" ca="1" si="968"/>
        <v xml:space="preserve">G Оптовая и розничная торговля; ремонт автомашин, мотоцивлов и продукция домохозяйств  </v>
      </c>
      <c r="F1066" s="23">
        <v>301.2</v>
      </c>
      <c r="G1066" s="23">
        <v>311.10000000000002</v>
      </c>
      <c r="H1066" s="23">
        <v>314.10000000000002</v>
      </c>
      <c r="I1066" s="23">
        <v>316.8</v>
      </c>
      <c r="J1066" s="26">
        <v>350</v>
      </c>
      <c r="K1066" s="23">
        <v>356.8</v>
      </c>
      <c r="L1066" s="23">
        <v>361.5</v>
      </c>
      <c r="M1066" s="23">
        <v>368.4</v>
      </c>
      <c r="N1066" s="23">
        <v>377.7</v>
      </c>
      <c r="O1066" s="23">
        <v>387.1</v>
      </c>
      <c r="P1066" s="35">
        <f t="shared" si="1003"/>
        <v>0.17208478546534881</v>
      </c>
      <c r="Q1066" s="35">
        <f t="shared" si="1004"/>
        <v>0.17487352445193929</v>
      </c>
      <c r="R1066" s="35">
        <f t="shared" si="1005"/>
        <v>0.17226061204343535</v>
      </c>
      <c r="S1066" s="35">
        <f t="shared" si="1006"/>
        <v>0.16879795396419439</v>
      </c>
      <c r="T1066" s="40">
        <f t="shared" si="1007"/>
        <v>0.17897320515442833</v>
      </c>
      <c r="U1066" s="40">
        <f t="shared" si="1008"/>
        <v>0.17627587569784103</v>
      </c>
      <c r="V1066" s="40">
        <f t="shared" si="1009"/>
        <v>0.17341456394512136</v>
      </c>
      <c r="W1066" s="40">
        <f t="shared" si="1010"/>
        <v>0.17257694289595729</v>
      </c>
      <c r="X1066" s="35">
        <f t="shared" si="1011"/>
        <v>0.17369510232237295</v>
      </c>
      <c r="Y1066" s="35">
        <f t="shared" si="1012"/>
        <v>0.17690339091490725</v>
      </c>
      <c r="Z1066" s="6" t="s">
        <v>99</v>
      </c>
      <c r="AA1066" s="6" t="s">
        <v>195</v>
      </c>
      <c r="AB1066" s="5" t="s">
        <v>7</v>
      </c>
      <c r="AC1066" s="30" t="s">
        <v>244</v>
      </c>
    </row>
    <row r="1067" spans="1:29" ht="15.75" hidden="1">
      <c r="A1067" t="s">
        <v>321</v>
      </c>
      <c r="B1067" s="10" t="str">
        <f t="shared" ca="1" si="967"/>
        <v>Новая Зеландия</v>
      </c>
      <c r="C1067" s="4" t="s">
        <v>5</v>
      </c>
      <c r="D1067" s="25" t="s">
        <v>6</v>
      </c>
      <c r="E1067" s="10" t="str">
        <f t="shared" ca="1" si="968"/>
        <v>H Отели и рестораны</v>
      </c>
      <c r="F1067" s="23">
        <v>86.7</v>
      </c>
      <c r="G1067" s="23">
        <v>92.9</v>
      </c>
      <c r="H1067" s="23">
        <v>94.5</v>
      </c>
      <c r="I1067" s="23">
        <v>106.9</v>
      </c>
      <c r="J1067" s="26">
        <v>96</v>
      </c>
      <c r="K1067" s="23">
        <v>94.2</v>
      </c>
      <c r="L1067" s="23">
        <v>99.7</v>
      </c>
      <c r="M1067" s="23">
        <v>97.1</v>
      </c>
      <c r="N1067" s="23">
        <v>108.2</v>
      </c>
      <c r="O1067" s="23">
        <v>101</v>
      </c>
      <c r="P1067" s="35">
        <f t="shared" si="1003"/>
        <v>4.9534365537336457E-2</v>
      </c>
      <c r="Q1067" s="35">
        <f t="shared" si="1004"/>
        <v>5.2220348510399105E-2</v>
      </c>
      <c r="R1067" s="35">
        <f t="shared" si="1005"/>
        <v>5.1826258637709767E-2</v>
      </c>
      <c r="S1067" s="35">
        <f t="shared" si="1006"/>
        <v>5.6958653026427969E-2</v>
      </c>
      <c r="T1067" s="40">
        <f t="shared" si="1007"/>
        <v>4.9089793413786054E-2</v>
      </c>
      <c r="U1067" s="40">
        <f t="shared" si="1008"/>
        <v>4.6539202608566775E-2</v>
      </c>
      <c r="V1067" s="40">
        <f t="shared" si="1009"/>
        <v>4.7826921231891015E-2</v>
      </c>
      <c r="W1067" s="40">
        <f t="shared" si="1010"/>
        <v>4.548648522040568E-2</v>
      </c>
      <c r="X1067" s="35">
        <f t="shared" si="1011"/>
        <v>4.9758565187399406E-2</v>
      </c>
      <c r="Y1067" s="35">
        <f t="shared" si="1012"/>
        <v>4.6156658440727541E-2</v>
      </c>
      <c r="Z1067" s="4" t="s">
        <v>99</v>
      </c>
      <c r="AA1067" s="6" t="s">
        <v>195</v>
      </c>
      <c r="AB1067" s="5" t="s">
        <v>8</v>
      </c>
      <c r="AC1067" s="30" t="s">
        <v>245</v>
      </c>
    </row>
    <row r="1068" spans="1:29" ht="31.5" hidden="1">
      <c r="A1068" t="s">
        <v>321</v>
      </c>
      <c r="B1068" s="10" t="str">
        <f t="shared" ca="1" si="967"/>
        <v>Новая Зеландия</v>
      </c>
      <c r="C1068" s="4" t="s">
        <v>5</v>
      </c>
      <c r="D1068" s="25" t="s">
        <v>6</v>
      </c>
      <c r="E1068" s="10" t="str">
        <f t="shared" ca="1" si="968"/>
        <v xml:space="preserve">I Транспорт, складское хозяйство и связь </v>
      </c>
      <c r="F1068" s="23">
        <v>110.4</v>
      </c>
      <c r="G1068" s="23">
        <v>110.9</v>
      </c>
      <c r="H1068" s="23">
        <v>112.4</v>
      </c>
      <c r="I1068" s="23">
        <v>113.3</v>
      </c>
      <c r="J1068" s="26">
        <v>113.7</v>
      </c>
      <c r="K1068" s="23">
        <v>120.6</v>
      </c>
      <c r="L1068" s="23">
        <v>120.5</v>
      </c>
      <c r="M1068" s="23">
        <v>118.7</v>
      </c>
      <c r="N1068" s="23">
        <v>118.1</v>
      </c>
      <c r="O1068" s="23">
        <v>123.1</v>
      </c>
      <c r="P1068" s="35">
        <f t="shared" si="1003"/>
        <v>6.30749014454665E-2</v>
      </c>
      <c r="Q1068" s="35">
        <f t="shared" si="1004"/>
        <v>6.2338392355255762E-2</v>
      </c>
      <c r="R1068" s="35">
        <f t="shared" si="1005"/>
        <v>6.1643084347921463E-2</v>
      </c>
      <c r="S1068" s="35">
        <f t="shared" si="1006"/>
        <v>6.0368712702472294E-2</v>
      </c>
      <c r="T1068" s="40">
        <f t="shared" si="1007"/>
        <v>5.8140724074452858E-2</v>
      </c>
      <c r="U1068" s="40">
        <f t="shared" si="1008"/>
        <v>5.9582036460649176E-2</v>
      </c>
      <c r="V1068" s="40">
        <f t="shared" si="1009"/>
        <v>5.7804854648373788E-2</v>
      </c>
      <c r="W1068" s="40">
        <f t="shared" si="1010"/>
        <v>5.5605003044924349E-2</v>
      </c>
      <c r="X1068" s="35">
        <f t="shared" si="1011"/>
        <v>5.4311335939296386E-2</v>
      </c>
      <c r="Y1068" s="35">
        <f t="shared" si="1012"/>
        <v>5.6256283703500595E-2</v>
      </c>
      <c r="Z1068" s="4" t="s">
        <v>99</v>
      </c>
      <c r="AA1068" s="6" t="s">
        <v>195</v>
      </c>
      <c r="AB1068" s="5" t="s">
        <v>9</v>
      </c>
      <c r="AC1068" s="30" t="s">
        <v>258</v>
      </c>
    </row>
    <row r="1069" spans="1:29" ht="15.75" hidden="1">
      <c r="A1069" t="s">
        <v>321</v>
      </c>
      <c r="B1069" s="10" t="str">
        <f t="shared" ca="1" si="967"/>
        <v>Новая Зеландия</v>
      </c>
      <c r="C1069" s="4" t="s">
        <v>5</v>
      </c>
      <c r="D1069" s="25" t="s">
        <v>6</v>
      </c>
      <c r="E1069" s="10" t="str">
        <f t="shared" ca="1" si="968"/>
        <v xml:space="preserve">J Финансовое посредничество </v>
      </c>
      <c r="F1069" s="23">
        <v>53.8</v>
      </c>
      <c r="G1069" s="23">
        <v>55.4</v>
      </c>
      <c r="H1069" s="23">
        <v>52.2</v>
      </c>
      <c r="I1069" s="23">
        <v>53.7</v>
      </c>
      <c r="J1069" s="26">
        <v>54.7</v>
      </c>
      <c r="K1069" s="23">
        <v>59.9</v>
      </c>
      <c r="L1069" s="23">
        <v>65.2</v>
      </c>
      <c r="M1069" s="23">
        <v>70.2</v>
      </c>
      <c r="N1069" s="23">
        <v>70.8</v>
      </c>
      <c r="O1069" s="23">
        <v>68.099999999999994</v>
      </c>
      <c r="P1069" s="35">
        <f t="shared" si="1003"/>
        <v>3.0737587842084212E-2</v>
      </c>
      <c r="Q1069" s="35">
        <f t="shared" si="1004"/>
        <v>3.1141090500281056E-2</v>
      </c>
      <c r="R1069" s="35">
        <f t="shared" si="1005"/>
        <v>2.8627838104639685E-2</v>
      </c>
      <c r="S1069" s="35">
        <f t="shared" si="1006"/>
        <v>2.8612531969309466E-2</v>
      </c>
      <c r="T1069" s="40">
        <f t="shared" si="1007"/>
        <v>2.7970955205563513E-2</v>
      </c>
      <c r="U1069" s="40">
        <f t="shared" si="1008"/>
        <v>2.9593399535596067E-2</v>
      </c>
      <c r="V1069" s="40">
        <f t="shared" si="1009"/>
        <v>3.1276983593974864E-2</v>
      </c>
      <c r="W1069" s="40">
        <f t="shared" si="1010"/>
        <v>3.2885182929685675E-2</v>
      </c>
      <c r="X1069" s="35">
        <f t="shared" si="1011"/>
        <v>3.2559209013566334E-2</v>
      </c>
      <c r="Y1069" s="35">
        <f t="shared" si="1012"/>
        <v>3.1121469701124213E-2</v>
      </c>
      <c r="Z1069" s="4" t="s">
        <v>99</v>
      </c>
      <c r="AA1069" s="6" t="s">
        <v>195</v>
      </c>
      <c r="AB1069" s="5" t="s">
        <v>10</v>
      </c>
      <c r="AC1069" s="30" t="s">
        <v>259</v>
      </c>
    </row>
    <row r="1070" spans="1:29" ht="31.5" hidden="1">
      <c r="A1070" t="s">
        <v>321</v>
      </c>
      <c r="B1070" s="10" t="str">
        <f t="shared" ca="1" si="967"/>
        <v>Новая Зеландия</v>
      </c>
      <c r="C1070" s="4" t="s">
        <v>5</v>
      </c>
      <c r="D1070" s="25" t="s">
        <v>6</v>
      </c>
      <c r="E1070" s="10" t="str">
        <f t="shared" ca="1" si="968"/>
        <v xml:space="preserve">K Недвижимость, аренда и деловая активность </v>
      </c>
      <c r="F1070" s="23">
        <v>175.7</v>
      </c>
      <c r="G1070" s="23">
        <v>175.5</v>
      </c>
      <c r="H1070" s="23">
        <v>180.7</v>
      </c>
      <c r="I1070" s="23">
        <v>190.2</v>
      </c>
      <c r="J1070" s="26">
        <v>198.8</v>
      </c>
      <c r="K1070" s="23">
        <v>216.6</v>
      </c>
      <c r="L1070" s="23">
        <v>233.9</v>
      </c>
      <c r="M1070" s="23">
        <v>246.3</v>
      </c>
      <c r="N1070" s="23">
        <v>248.7</v>
      </c>
      <c r="O1070" s="23">
        <v>254</v>
      </c>
      <c r="P1070" s="35">
        <f t="shared" si="1003"/>
        <v>0.10038279152145346</v>
      </c>
      <c r="Q1070" s="35">
        <f t="shared" si="1004"/>
        <v>9.8650927487352449E-2</v>
      </c>
      <c r="R1070" s="35">
        <f t="shared" si="1005"/>
        <v>9.9100581331578355E-2</v>
      </c>
      <c r="S1070" s="35">
        <f t="shared" si="1006"/>
        <v>0.10134271099744245</v>
      </c>
      <c r="T1070" s="40">
        <f t="shared" si="1007"/>
        <v>0.10165678052771529</v>
      </c>
      <c r="U1070" s="40">
        <f t="shared" si="1008"/>
        <v>0.1070105231954943</v>
      </c>
      <c r="V1070" s="40">
        <f t="shared" si="1009"/>
        <v>0.11220378010169818</v>
      </c>
      <c r="W1070" s="40">
        <f t="shared" si="1010"/>
        <v>0.11537921019346982</v>
      </c>
      <c r="X1070" s="35">
        <f t="shared" si="1011"/>
        <v>0.11437111979765463</v>
      </c>
      <c r="Y1070" s="35">
        <f t="shared" si="1012"/>
        <v>0.11607714102915639</v>
      </c>
      <c r="Z1070" s="4" t="s">
        <v>99</v>
      </c>
      <c r="AA1070" s="6" t="s">
        <v>195</v>
      </c>
      <c r="AB1070" s="5" t="s">
        <v>11</v>
      </c>
      <c r="AC1070" s="30" t="s">
        <v>256</v>
      </c>
    </row>
    <row r="1071" spans="1:29" ht="47.25" hidden="1">
      <c r="A1071" t="s">
        <v>321</v>
      </c>
      <c r="B1071" s="10" t="str">
        <f t="shared" ca="1" si="967"/>
        <v>Новая Зеландия</v>
      </c>
      <c r="C1071" s="4" t="s">
        <v>5</v>
      </c>
      <c r="D1071" s="25" t="s">
        <v>6</v>
      </c>
      <c r="E1071" s="10" t="str">
        <f t="shared" ca="1" si="968"/>
        <v xml:space="preserve">L Государственное управление и оборона; обязательное соц.страхование </v>
      </c>
      <c r="F1071" s="23">
        <v>98.5</v>
      </c>
      <c r="G1071" s="23">
        <v>91.3</v>
      </c>
      <c r="H1071" s="23">
        <v>93.4</v>
      </c>
      <c r="I1071" s="23">
        <v>84.5</v>
      </c>
      <c r="J1071" s="26">
        <v>114.5</v>
      </c>
      <c r="K1071" s="23">
        <v>116</v>
      </c>
      <c r="L1071" s="23">
        <v>128.69999999999999</v>
      </c>
      <c r="M1071" s="23">
        <v>136.6</v>
      </c>
      <c r="N1071" s="23">
        <v>138.1</v>
      </c>
      <c r="O1071" s="23">
        <v>132.69999999999999</v>
      </c>
      <c r="P1071" s="35">
        <f t="shared" si="1003"/>
        <v>5.6276066959949723E-2</v>
      </c>
      <c r="Q1071" s="35">
        <f t="shared" si="1004"/>
        <v>5.1320966835300727E-2</v>
      </c>
      <c r="R1071" s="35">
        <f t="shared" si="1005"/>
        <v>5.1222990018646483E-2</v>
      </c>
      <c r="S1071" s="35">
        <f t="shared" si="1006"/>
        <v>4.5023444160272805E-2</v>
      </c>
      <c r="T1071" s="40">
        <f t="shared" si="1007"/>
        <v>5.8549805686234406E-2</v>
      </c>
      <c r="U1071" s="40">
        <f t="shared" si="1008"/>
        <v>5.7309421471271188E-2</v>
      </c>
      <c r="V1071" s="40">
        <f t="shared" si="1009"/>
        <v>6.173846301448719E-2</v>
      </c>
      <c r="W1071" s="40">
        <f t="shared" si="1010"/>
        <v>6.3990256242094909E-2</v>
      </c>
      <c r="X1071" s="35">
        <f t="shared" si="1011"/>
        <v>6.3508852609795358E-2</v>
      </c>
      <c r="Y1071" s="35">
        <f t="shared" si="1012"/>
        <v>6.0643451238460835E-2</v>
      </c>
      <c r="Z1071" s="4" t="s">
        <v>99</v>
      </c>
      <c r="AA1071" s="6" t="s">
        <v>195</v>
      </c>
      <c r="AB1071" s="5" t="s">
        <v>12</v>
      </c>
      <c r="AC1071" s="30" t="s">
        <v>257</v>
      </c>
    </row>
    <row r="1072" spans="1:29" customFormat="1" ht="15.75" hidden="1">
      <c r="A1072" t="s">
        <v>321</v>
      </c>
      <c r="B1072" s="10" t="str">
        <f t="shared" ca="1" si="967"/>
        <v>Новая Зеландия</v>
      </c>
      <c r="C1072" s="2" t="s">
        <v>5</v>
      </c>
      <c r="D1072" s="18" t="s">
        <v>6</v>
      </c>
      <c r="E1072" s="10" t="str">
        <f t="shared" ca="1" si="968"/>
        <v xml:space="preserve">M Образование </v>
      </c>
      <c r="F1072" s="23">
        <v>125.4</v>
      </c>
      <c r="G1072" s="23">
        <v>129.69999999999999</v>
      </c>
      <c r="H1072" s="23">
        <v>137.30000000000001</v>
      </c>
      <c r="I1072" s="23">
        <v>146.69999999999999</v>
      </c>
      <c r="J1072" s="26">
        <v>155.6</v>
      </c>
      <c r="K1072" s="23">
        <v>162.80000000000001</v>
      </c>
      <c r="L1072" s="23">
        <v>165.8</v>
      </c>
      <c r="M1072" s="23">
        <v>166</v>
      </c>
      <c r="N1072" s="23">
        <v>169.6</v>
      </c>
      <c r="O1072" s="23">
        <v>175.4</v>
      </c>
      <c r="P1072" s="35">
        <f t="shared" si="1003"/>
        <v>7.164486088099184E-2</v>
      </c>
      <c r="Q1072" s="35">
        <f t="shared" si="1004"/>
        <v>7.2906127037661597E-2</v>
      </c>
      <c r="R1072" s="35">
        <f t="shared" si="1005"/>
        <v>7.5298892179444993E-2</v>
      </c>
      <c r="S1072" s="35">
        <f t="shared" si="1006"/>
        <v>7.8164961636828637E-2</v>
      </c>
      <c r="T1072" s="40">
        <f t="shared" si="1007"/>
        <v>7.9566373491511563E-2</v>
      </c>
      <c r="U1072" s="40">
        <f t="shared" si="1008"/>
        <v>8.0430808754508185E-2</v>
      </c>
      <c r="V1072" s="40">
        <f t="shared" si="1009"/>
        <v>7.9535642329463696E-2</v>
      </c>
      <c r="W1072" s="40">
        <f t="shared" si="1010"/>
        <v>7.7762683281023107E-2</v>
      </c>
      <c r="X1072" s="35">
        <f t="shared" si="1011"/>
        <v>7.7994941365831225E-2</v>
      </c>
      <c r="Y1072" s="35">
        <f t="shared" si="1012"/>
        <v>8.0157206836669423E-2</v>
      </c>
      <c r="Z1072" s="2" t="s">
        <v>99</v>
      </c>
      <c r="AA1072" s="9" t="s">
        <v>195</v>
      </c>
      <c r="AB1072" s="1" t="s">
        <v>13</v>
      </c>
      <c r="AC1072" s="30" t="s">
        <v>254</v>
      </c>
    </row>
    <row r="1073" spans="1:29" customFormat="1" ht="25.5" hidden="1">
      <c r="A1073" t="s">
        <v>321</v>
      </c>
      <c r="B1073" s="10" t="str">
        <f t="shared" ca="1" si="967"/>
        <v>Новая Зеландия</v>
      </c>
      <c r="C1073" s="2" t="s">
        <v>5</v>
      </c>
      <c r="D1073" s="18" t="s">
        <v>6</v>
      </c>
      <c r="E1073" s="10" t="str">
        <f t="shared" ca="1" si="968"/>
        <v xml:space="preserve">N Здравоохранение и социальная работа </v>
      </c>
      <c r="F1073" s="23">
        <v>141.1</v>
      </c>
      <c r="G1073" s="23">
        <v>142.4</v>
      </c>
      <c r="H1073" s="23">
        <v>158</v>
      </c>
      <c r="I1073" s="23">
        <v>172.8</v>
      </c>
      <c r="J1073" s="26">
        <v>177.6</v>
      </c>
      <c r="K1073" s="23">
        <v>181.1</v>
      </c>
      <c r="L1073" s="23">
        <v>188.7</v>
      </c>
      <c r="M1073" s="23">
        <v>196.2</v>
      </c>
      <c r="N1073" s="23">
        <v>203.5</v>
      </c>
      <c r="O1073" s="23">
        <v>207.8</v>
      </c>
      <c r="P1073" s="35">
        <f t="shared" si="1003"/>
        <v>8.0614751756841685E-2</v>
      </c>
      <c r="Q1073" s="35">
        <f t="shared" si="1004"/>
        <v>8.0044969083754927E-2</v>
      </c>
      <c r="R1073" s="35">
        <f t="shared" si="1005"/>
        <v>8.6651310738181414E-2</v>
      </c>
      <c r="S1073" s="35">
        <f t="shared" si="1006"/>
        <v>9.2071611253196933E-2</v>
      </c>
      <c r="T1073" s="40">
        <f t="shared" si="1007"/>
        <v>9.0816117815504194E-2</v>
      </c>
      <c r="U1073" s="40">
        <f t="shared" si="1008"/>
        <v>8.9471864038338025E-2</v>
      </c>
      <c r="V1073" s="40">
        <f t="shared" si="1009"/>
        <v>9.0520963254341363E-2</v>
      </c>
      <c r="W1073" s="40">
        <f t="shared" si="1010"/>
        <v>9.1909870239377897E-2</v>
      </c>
      <c r="X1073" s="35">
        <f t="shared" si="1011"/>
        <v>9.3584732122326972E-2</v>
      </c>
      <c r="Y1073" s="35">
        <f t="shared" si="1012"/>
        <v>9.496389726716023E-2</v>
      </c>
      <c r="Z1073" s="2" t="s">
        <v>99</v>
      </c>
      <c r="AA1073" s="9" t="s">
        <v>195</v>
      </c>
      <c r="AB1073" s="1" t="s">
        <v>14</v>
      </c>
      <c r="AC1073" s="30" t="s">
        <v>255</v>
      </c>
    </row>
    <row r="1074" spans="1:29" ht="30" hidden="1">
      <c r="A1074" t="s">
        <v>321</v>
      </c>
      <c r="B1074" s="10" t="str">
        <f t="shared" ca="1" si="967"/>
        <v>Новая Зеландия</v>
      </c>
      <c r="C1074" s="4" t="s">
        <v>5</v>
      </c>
      <c r="D1074" s="25" t="s">
        <v>6</v>
      </c>
      <c r="E1074" s="10" t="str">
        <f t="shared" ca="1" si="968"/>
        <v>O Прочие виды коммунальных, социальных и личных услуг</v>
      </c>
      <c r="F1074" s="23">
        <v>80.099999999999994</v>
      </c>
      <c r="G1074" s="23">
        <v>86.2</v>
      </c>
      <c r="H1074" s="23">
        <v>88.7</v>
      </c>
      <c r="I1074" s="23">
        <v>92.2</v>
      </c>
      <c r="J1074" s="26">
        <v>91.3</v>
      </c>
      <c r="K1074" s="23">
        <v>94.7</v>
      </c>
      <c r="L1074" s="23">
        <v>102.2</v>
      </c>
      <c r="M1074" s="23">
        <v>92.4</v>
      </c>
      <c r="N1074" s="23">
        <v>91.1</v>
      </c>
      <c r="O1074" s="23">
        <v>99.9</v>
      </c>
      <c r="P1074" s="35">
        <f t="shared" si="1003"/>
        <v>4.5763583385705305E-2</v>
      </c>
      <c r="Q1074" s="35">
        <f t="shared" si="1004"/>
        <v>4.8454187745924679E-2</v>
      </c>
      <c r="R1074" s="35">
        <f t="shared" si="1005"/>
        <v>4.8645387737194248E-2</v>
      </c>
      <c r="S1074" s="35">
        <f t="shared" si="1006"/>
        <v>4.9126172208013644E-2</v>
      </c>
      <c r="T1074" s="40">
        <f t="shared" si="1007"/>
        <v>4.668643894456944E-2</v>
      </c>
      <c r="U1074" s="40">
        <f t="shared" si="1008"/>
        <v>4.6786225976977423E-2</v>
      </c>
      <c r="V1074" s="40">
        <f t="shared" si="1009"/>
        <v>4.9026192075218272E-2</v>
      </c>
      <c r="W1074" s="40">
        <f t="shared" si="1010"/>
        <v>4.3284770693774309E-2</v>
      </c>
      <c r="X1074" s="35">
        <f t="shared" si="1011"/>
        <v>4.1894688434122786E-2</v>
      </c>
      <c r="Y1074" s="35">
        <f t="shared" si="1012"/>
        <v>4.5653962160680017E-2</v>
      </c>
      <c r="Z1074" s="4" t="s">
        <v>99</v>
      </c>
      <c r="AA1074" s="6" t="s">
        <v>195</v>
      </c>
      <c r="AB1074" s="49" t="s">
        <v>266</v>
      </c>
      <c r="AC1074" s="49" t="s">
        <v>315</v>
      </c>
    </row>
    <row r="1075" spans="1:29" customFormat="1" ht="31.5" hidden="1">
      <c r="A1075" t="s">
        <v>321</v>
      </c>
      <c r="B1075" s="10" t="str">
        <f t="shared" ca="1" si="967"/>
        <v>Новая Зеландия</v>
      </c>
      <c r="C1075" s="2" t="s">
        <v>5</v>
      </c>
      <c r="D1075" s="18" t="s">
        <v>6</v>
      </c>
      <c r="E1075" s="10" t="str">
        <f t="shared" ca="1" si="968"/>
        <v>Q Экс-территориальные организации и органы</v>
      </c>
      <c r="F1075" s="23">
        <v>0.7</v>
      </c>
      <c r="G1075" s="23">
        <v>0.9</v>
      </c>
      <c r="H1075" s="23">
        <v>0.9</v>
      </c>
      <c r="I1075" s="23">
        <v>1</v>
      </c>
      <c r="J1075" s="26">
        <v>-3</v>
      </c>
      <c r="K1075" s="23">
        <v>0</v>
      </c>
      <c r="L1075" s="23">
        <v>0</v>
      </c>
      <c r="M1075" s="23">
        <v>0</v>
      </c>
      <c r="N1075" s="23">
        <v>0</v>
      </c>
      <c r="O1075" s="23">
        <v>0</v>
      </c>
      <c r="P1075" s="35">
        <f t="shared" si="1003"/>
        <v>3.999314403245158E-4</v>
      </c>
      <c r="Q1075" s="35">
        <f t="shared" si="1004"/>
        <v>5.0590219224283311E-4</v>
      </c>
      <c r="R1075" s="35">
        <f t="shared" si="1005"/>
        <v>4.935834155972359E-4</v>
      </c>
      <c r="S1075" s="35">
        <f t="shared" si="1006"/>
        <v>5.3282182438192671E-4</v>
      </c>
      <c r="T1075" s="40">
        <f t="shared" si="1007"/>
        <v>-1.5340560441808142E-3</v>
      </c>
      <c r="U1075" s="40">
        <f t="shared" si="1008"/>
        <v>0</v>
      </c>
      <c r="V1075" s="40">
        <f t="shared" si="1009"/>
        <v>0</v>
      </c>
      <c r="W1075" s="40">
        <f t="shared" si="1010"/>
        <v>0</v>
      </c>
      <c r="X1075" s="35">
        <f t="shared" si="1011"/>
        <v>0</v>
      </c>
      <c r="Y1075" s="35">
        <f t="shared" si="1012"/>
        <v>0</v>
      </c>
      <c r="Z1075" s="2" t="s">
        <v>99</v>
      </c>
      <c r="AA1075" s="9" t="s">
        <v>195</v>
      </c>
      <c r="AB1075" s="1" t="s">
        <v>264</v>
      </c>
      <c r="AC1075" s="1" t="s">
        <v>316</v>
      </c>
    </row>
    <row r="1076" spans="1:29" customFormat="1" ht="31.5" hidden="1">
      <c r="A1076" t="s">
        <v>321</v>
      </c>
      <c r="B1076" s="10" t="str">
        <f t="shared" ca="1" si="967"/>
        <v>Новая Зеландия</v>
      </c>
      <c r="C1076" s="2" t="s">
        <v>5</v>
      </c>
      <c r="D1076" s="18" t="s">
        <v>6</v>
      </c>
      <c r="E1076" s="10" t="str">
        <f t="shared" ca="1" si="968"/>
        <v>X Не классифируемое по экономической деятельности</v>
      </c>
      <c r="F1076" s="23">
        <v>3.8</v>
      </c>
      <c r="G1076" s="23">
        <v>7.9</v>
      </c>
      <c r="H1076" s="23">
        <v>4</v>
      </c>
      <c r="I1076" s="23">
        <v>2.2000000000000002</v>
      </c>
      <c r="J1076" s="26">
        <v>3.3</v>
      </c>
      <c r="K1076" s="23">
        <v>3.9</v>
      </c>
      <c r="L1076" s="23">
        <v>5.2</v>
      </c>
      <c r="M1076" s="23">
        <v>8.1999999999999993</v>
      </c>
      <c r="N1076" s="23">
        <v>10.7</v>
      </c>
      <c r="O1076" s="23">
        <v>11.8</v>
      </c>
      <c r="P1076" s="35">
        <f t="shared" si="1003"/>
        <v>2.1710563903330855E-3</v>
      </c>
      <c r="Q1076" s="35">
        <f t="shared" si="1004"/>
        <v>4.4406970207982012E-3</v>
      </c>
      <c r="R1076" s="35">
        <f t="shared" si="1005"/>
        <v>2.1937040693210483E-3</v>
      </c>
      <c r="S1076" s="35">
        <f t="shared" si="1006"/>
        <v>1.1722080136402388E-3</v>
      </c>
      <c r="T1076" s="40">
        <f t="shared" si="1007"/>
        <v>1.6874616485988954E-3</v>
      </c>
      <c r="U1076" s="40">
        <f t="shared" si="1008"/>
        <v>1.9267822736030828E-3</v>
      </c>
      <c r="V1076" s="40">
        <f t="shared" si="1009"/>
        <v>2.4944833541206946E-3</v>
      </c>
      <c r="W1076" s="40">
        <f t="shared" si="1010"/>
        <v>3.8412891741228276E-3</v>
      </c>
      <c r="X1076" s="35">
        <f t="shared" si="1011"/>
        <v>4.9206714187169463E-3</v>
      </c>
      <c r="Y1076" s="35">
        <f t="shared" si="1012"/>
        <v>5.3925600950552972E-3</v>
      </c>
      <c r="Z1076" s="2" t="s">
        <v>99</v>
      </c>
      <c r="AA1076" s="9" t="s">
        <v>195</v>
      </c>
      <c r="AB1076" s="1" t="s">
        <v>265</v>
      </c>
      <c r="AC1076" s="1" t="s">
        <v>317</v>
      </c>
    </row>
    <row r="1077" spans="1:29" ht="15.75" hidden="1">
      <c r="A1077" t="s">
        <v>319</v>
      </c>
      <c r="B1077" s="10" t="str">
        <f t="shared" ca="1" si="967"/>
        <v>Никарагуа</v>
      </c>
      <c r="C1077" s="10" t="s">
        <v>18</v>
      </c>
      <c r="D1077" s="21" t="s">
        <v>6</v>
      </c>
      <c r="E1077" s="10" t="str">
        <f t="shared" ca="1" si="968"/>
        <v xml:space="preserve">Итого </v>
      </c>
      <c r="F1077" s="22">
        <v>1768.1797627199996</v>
      </c>
      <c r="G1077" s="22">
        <v>1804.2650639999997</v>
      </c>
      <c r="H1077" s="22">
        <v>1841.0867999999998</v>
      </c>
      <c r="I1077" s="22">
        <v>1878.6599999999999</v>
      </c>
      <c r="J1077" s="23">
        <v>1917</v>
      </c>
      <c r="K1077" s="23">
        <v>1973.1</v>
      </c>
      <c r="L1077" s="23">
        <v>2080.9</v>
      </c>
      <c r="M1077" s="23">
        <v>2089.8000000000002</v>
      </c>
      <c r="N1077" s="24">
        <v>2048.0040000000004</v>
      </c>
      <c r="O1077" s="24">
        <v>2007.0439200000003</v>
      </c>
      <c r="P1077" s="34">
        <f t="shared" ref="P1077:Y1077" si="1013">F1077/F$1077</f>
        <v>1</v>
      </c>
      <c r="Q1077" s="34">
        <f t="shared" si="1013"/>
        <v>1</v>
      </c>
      <c r="R1077" s="34">
        <f t="shared" si="1013"/>
        <v>1</v>
      </c>
      <c r="S1077" s="34">
        <f t="shared" si="1013"/>
        <v>1</v>
      </c>
      <c r="T1077" s="35">
        <f t="shared" si="1013"/>
        <v>1</v>
      </c>
      <c r="U1077" s="35">
        <f t="shared" si="1013"/>
        <v>1</v>
      </c>
      <c r="V1077" s="35">
        <f t="shared" si="1013"/>
        <v>1</v>
      </c>
      <c r="W1077" s="35">
        <f t="shared" si="1013"/>
        <v>1</v>
      </c>
      <c r="X1077" s="36">
        <f t="shared" si="1013"/>
        <v>1</v>
      </c>
      <c r="Y1077" s="36">
        <f t="shared" si="1013"/>
        <v>1</v>
      </c>
      <c r="Z1077" s="10" t="s">
        <v>100</v>
      </c>
      <c r="AA1077" s="9" t="s">
        <v>196</v>
      </c>
      <c r="AB1077" s="5" t="s">
        <v>262</v>
      </c>
      <c r="AC1077" s="30" t="s">
        <v>260</v>
      </c>
    </row>
    <row r="1078" spans="1:29" customFormat="1" ht="31.5" hidden="1">
      <c r="A1078" t="s">
        <v>319</v>
      </c>
      <c r="B1078" s="10" t="str">
        <f t="shared" ca="1" si="967"/>
        <v>Никарагуа</v>
      </c>
      <c r="C1078" s="16" t="s">
        <v>18</v>
      </c>
      <c r="D1078" s="15" t="s">
        <v>6</v>
      </c>
      <c r="E1078" s="10" t="str">
        <f t="shared" ca="1" si="968"/>
        <v>E Электро-, газо- и водоснабжение</v>
      </c>
      <c r="F1078" s="22">
        <v>11.529601999999999</v>
      </c>
      <c r="G1078" s="22">
        <v>11.764899999999999</v>
      </c>
      <c r="H1078" s="22">
        <v>12.004999999999999</v>
      </c>
      <c r="I1078" s="22">
        <v>12.25</v>
      </c>
      <c r="J1078" s="23">
        <v>12.5</v>
      </c>
      <c r="K1078" s="23">
        <v>6.9</v>
      </c>
      <c r="L1078" s="23">
        <v>9.1999999999999993</v>
      </c>
      <c r="M1078" s="23">
        <v>6.5</v>
      </c>
      <c r="N1078" s="24">
        <v>6.5</v>
      </c>
      <c r="O1078" s="24">
        <v>6.37</v>
      </c>
      <c r="P1078" s="34">
        <f t="shared" ref="P1078:P1088" si="1014">F1078/F$1077</f>
        <v>6.5206051121544087E-3</v>
      </c>
      <c r="Q1078" s="34">
        <f t="shared" ref="Q1078:Q1088" si="1015">G1078/G$1077</f>
        <v>6.5206051121544087E-3</v>
      </c>
      <c r="R1078" s="34">
        <f t="shared" ref="R1078:R1088" si="1016">H1078/H$1077</f>
        <v>6.5206051121544078E-3</v>
      </c>
      <c r="S1078" s="34">
        <f t="shared" ref="S1078:S1088" si="1017">I1078/I$1077</f>
        <v>6.5206051121544087E-3</v>
      </c>
      <c r="T1078" s="35">
        <f t="shared" ref="T1078:T1088" si="1018">J1078/J$1077</f>
        <v>6.5206051121544078E-3</v>
      </c>
      <c r="U1078" s="35">
        <f t="shared" ref="U1078:U1088" si="1019">K1078/K$1077</f>
        <v>3.4970351223962298E-3</v>
      </c>
      <c r="V1078" s="35">
        <f t="shared" ref="V1078:V1088" si="1020">L1078/L$1077</f>
        <v>4.4211639194579261E-3</v>
      </c>
      <c r="W1078" s="35">
        <f t="shared" ref="W1078:W1088" si="1021">M1078/M$1077</f>
        <v>3.1103454876064691E-3</v>
      </c>
      <c r="X1078" s="36">
        <f t="shared" ref="X1078:X1088" si="1022">N1078/N$1077</f>
        <v>3.17382192612905E-3</v>
      </c>
      <c r="Y1078" s="36">
        <f t="shared" ref="Y1078:Y1088" si="1023">O1078/O$1077</f>
        <v>3.17382192612905E-3</v>
      </c>
      <c r="Z1078" s="16" t="s">
        <v>100</v>
      </c>
      <c r="AA1078" s="9" t="s">
        <v>196</v>
      </c>
      <c r="AB1078" s="1" t="s">
        <v>263</v>
      </c>
      <c r="AC1078" s="1" t="s">
        <v>314</v>
      </c>
    </row>
    <row r="1079" spans="1:29" customFormat="1" ht="63" hidden="1">
      <c r="A1079" t="s">
        <v>319</v>
      </c>
      <c r="B1079" s="10" t="str">
        <f t="shared" ca="1" si="967"/>
        <v>Никарагуа</v>
      </c>
      <c r="C1079" s="9" t="s">
        <v>18</v>
      </c>
      <c r="D1079" s="15" t="s">
        <v>6</v>
      </c>
      <c r="E1079" s="10" t="str">
        <f t="shared" ca="1" si="968"/>
        <v xml:space="preserve">G Оптовая и розничная торговля; ремонт автомашин, мотоцивлов и продукция домохозяйств  </v>
      </c>
      <c r="F1079" s="22">
        <v>357.87884608000002</v>
      </c>
      <c r="G1079" s="22">
        <v>365.18249600000001</v>
      </c>
      <c r="H1079" s="22">
        <v>372.6352</v>
      </c>
      <c r="I1079" s="22">
        <v>380.24</v>
      </c>
      <c r="J1079" s="23">
        <v>388</v>
      </c>
      <c r="K1079" s="23">
        <v>392.6</v>
      </c>
      <c r="L1079" s="23">
        <v>419.3</v>
      </c>
      <c r="M1079" s="23">
        <v>409.1</v>
      </c>
      <c r="N1079" s="24">
        <v>409.1</v>
      </c>
      <c r="O1079" s="24">
        <v>400.91800000000001</v>
      </c>
      <c r="P1079" s="34">
        <f t="shared" si="1014"/>
        <v>0.20239958268127287</v>
      </c>
      <c r="Q1079" s="34">
        <f t="shared" si="1015"/>
        <v>0.20239958268127287</v>
      </c>
      <c r="R1079" s="34">
        <f t="shared" si="1016"/>
        <v>0.20239958268127284</v>
      </c>
      <c r="S1079" s="34">
        <f t="shared" si="1017"/>
        <v>0.20239958268127284</v>
      </c>
      <c r="T1079" s="35">
        <f t="shared" si="1018"/>
        <v>0.20239958268127281</v>
      </c>
      <c r="U1079" s="35">
        <f t="shared" si="1019"/>
        <v>0.19897623029750142</v>
      </c>
      <c r="V1079" s="35">
        <f t="shared" si="1020"/>
        <v>0.20149935124225093</v>
      </c>
      <c r="W1079" s="35">
        <f t="shared" si="1021"/>
        <v>0.19576035984304718</v>
      </c>
      <c r="X1079" s="36">
        <f t="shared" si="1022"/>
        <v>0.19975546922759915</v>
      </c>
      <c r="Y1079" s="36">
        <f t="shared" si="1023"/>
        <v>0.19975546922759913</v>
      </c>
      <c r="Z1079" s="9" t="s">
        <v>100</v>
      </c>
      <c r="AA1079" s="9" t="s">
        <v>196</v>
      </c>
      <c r="AB1079" s="1" t="s">
        <v>7</v>
      </c>
      <c r="AC1079" s="30" t="s">
        <v>244</v>
      </c>
    </row>
    <row r="1080" spans="1:29" customFormat="1" ht="15.75" hidden="1">
      <c r="A1080" t="s">
        <v>319</v>
      </c>
      <c r="B1080" s="10" t="str">
        <f t="shared" ca="1" si="967"/>
        <v>Никарагуа</v>
      </c>
      <c r="C1080" s="2" t="s">
        <v>18</v>
      </c>
      <c r="D1080" s="15" t="s">
        <v>6</v>
      </c>
      <c r="E1080" s="10" t="str">
        <f t="shared" ca="1" si="968"/>
        <v>H Отели и рестораны</v>
      </c>
      <c r="F1080" s="22">
        <v>55.711036863999993</v>
      </c>
      <c r="G1080" s="22">
        <v>56.847996799999997</v>
      </c>
      <c r="H1080" s="22">
        <v>58.008159999999997</v>
      </c>
      <c r="I1080" s="22">
        <v>59.192</v>
      </c>
      <c r="J1080" s="23">
        <v>60.4</v>
      </c>
      <c r="K1080" s="23">
        <v>73.900000000000006</v>
      </c>
      <c r="L1080" s="23">
        <v>61.7</v>
      </c>
      <c r="M1080" s="23">
        <v>72</v>
      </c>
      <c r="N1080" s="24">
        <v>72</v>
      </c>
      <c r="O1080" s="24">
        <v>70.56</v>
      </c>
      <c r="P1080" s="34">
        <f t="shared" si="1014"/>
        <v>3.1507563901930102E-2</v>
      </c>
      <c r="Q1080" s="34">
        <f t="shared" si="1015"/>
        <v>3.1507563901930102E-2</v>
      </c>
      <c r="R1080" s="34">
        <f t="shared" si="1016"/>
        <v>3.1507563901930102E-2</v>
      </c>
      <c r="S1080" s="34">
        <f t="shared" si="1017"/>
        <v>3.1507563901930102E-2</v>
      </c>
      <c r="T1080" s="35">
        <f t="shared" si="1018"/>
        <v>3.1507563901930095E-2</v>
      </c>
      <c r="U1080" s="35">
        <f t="shared" si="1019"/>
        <v>3.7453752977548029E-2</v>
      </c>
      <c r="V1080" s="35">
        <f t="shared" si="1020"/>
        <v>2.9650631938103706E-2</v>
      </c>
      <c r="W1080" s="35">
        <f t="shared" si="1021"/>
        <v>3.4453057708871658E-2</v>
      </c>
      <c r="X1080" s="36">
        <f t="shared" si="1022"/>
        <v>3.515618133558332E-2</v>
      </c>
      <c r="Y1080" s="36">
        <f t="shared" si="1023"/>
        <v>3.5156181335583327E-2</v>
      </c>
      <c r="Z1080" s="2" t="s">
        <v>100</v>
      </c>
      <c r="AA1080" s="9" t="s">
        <v>196</v>
      </c>
      <c r="AB1080" s="1" t="s">
        <v>8</v>
      </c>
      <c r="AC1080" s="30" t="s">
        <v>245</v>
      </c>
    </row>
    <row r="1081" spans="1:29" customFormat="1" ht="31.5" hidden="1">
      <c r="A1081" t="s">
        <v>319</v>
      </c>
      <c r="B1081" s="10" t="str">
        <f t="shared" ca="1" si="967"/>
        <v>Никарагуа</v>
      </c>
      <c r="C1081" s="2" t="s">
        <v>18</v>
      </c>
      <c r="D1081" s="15" t="s">
        <v>6</v>
      </c>
      <c r="E1081" s="10" t="str">
        <f t="shared" ca="1" si="968"/>
        <v xml:space="preserve">I Транспорт, складское хозяйство и связь </v>
      </c>
      <c r="F1081" s="22">
        <v>67.701822943999986</v>
      </c>
      <c r="G1081" s="22">
        <v>69.083492799999988</v>
      </c>
      <c r="H1081" s="22">
        <v>70.493359999999996</v>
      </c>
      <c r="I1081" s="22">
        <v>71.932000000000002</v>
      </c>
      <c r="J1081" s="23">
        <v>73.400000000000006</v>
      </c>
      <c r="K1081" s="23">
        <v>80</v>
      </c>
      <c r="L1081" s="23">
        <v>88.1</v>
      </c>
      <c r="M1081" s="23">
        <v>89</v>
      </c>
      <c r="N1081" s="24">
        <v>89</v>
      </c>
      <c r="O1081" s="24">
        <v>87.22</v>
      </c>
      <c r="P1081" s="34">
        <f t="shared" si="1014"/>
        <v>3.8288993218570683E-2</v>
      </c>
      <c r="Q1081" s="34">
        <f t="shared" si="1015"/>
        <v>3.8288993218570683E-2</v>
      </c>
      <c r="R1081" s="34">
        <f t="shared" si="1016"/>
        <v>3.8288993218570683E-2</v>
      </c>
      <c r="S1081" s="34">
        <f t="shared" si="1017"/>
        <v>3.828899321857069E-2</v>
      </c>
      <c r="T1081" s="35">
        <f t="shared" si="1018"/>
        <v>3.828899321857069E-2</v>
      </c>
      <c r="U1081" s="35">
        <f t="shared" si="1019"/>
        <v>4.0545334752420052E-2</v>
      </c>
      <c r="V1081" s="35">
        <f t="shared" si="1020"/>
        <v>4.2337450141765577E-2</v>
      </c>
      <c r="W1081" s="35">
        <f t="shared" si="1021"/>
        <v>4.2587807445688582E-2</v>
      </c>
      <c r="X1081" s="36">
        <f t="shared" si="1022"/>
        <v>4.345694637315161E-2</v>
      </c>
      <c r="Y1081" s="36">
        <f t="shared" si="1023"/>
        <v>4.345694637315161E-2</v>
      </c>
      <c r="Z1081" s="2" t="s">
        <v>100</v>
      </c>
      <c r="AA1081" s="9" t="s">
        <v>196</v>
      </c>
      <c r="AB1081" s="1" t="s">
        <v>9</v>
      </c>
      <c r="AC1081" s="30" t="s">
        <v>258</v>
      </c>
    </row>
    <row r="1082" spans="1:29" customFormat="1" ht="15.75" hidden="1">
      <c r="A1082" t="s">
        <v>319</v>
      </c>
      <c r="B1082" s="10" t="str">
        <f t="shared" ca="1" si="967"/>
        <v>Никарагуа</v>
      </c>
      <c r="C1082" s="2" t="s">
        <v>18</v>
      </c>
      <c r="D1082" s="15" t="s">
        <v>6</v>
      </c>
      <c r="E1082" s="10" t="str">
        <f t="shared" ca="1" si="968"/>
        <v xml:space="preserve">J Финансовое посредничество </v>
      </c>
      <c r="F1082" s="22">
        <v>13.743285583999999</v>
      </c>
      <c r="G1082" s="22">
        <v>14.0237608</v>
      </c>
      <c r="H1082" s="22">
        <v>14.30996</v>
      </c>
      <c r="I1082" s="22">
        <v>14.602</v>
      </c>
      <c r="J1082" s="23">
        <v>14.9</v>
      </c>
      <c r="K1082" s="23">
        <v>16.8</v>
      </c>
      <c r="L1082" s="23">
        <v>17</v>
      </c>
      <c r="M1082" s="23">
        <v>15.9</v>
      </c>
      <c r="N1082" s="24">
        <v>15.9</v>
      </c>
      <c r="O1082" s="24">
        <v>15.582000000000001</v>
      </c>
      <c r="P1082" s="34">
        <f t="shared" si="1014"/>
        <v>7.7725612936880555E-3</v>
      </c>
      <c r="Q1082" s="34">
        <f t="shared" si="1015"/>
        <v>7.7725612936880555E-3</v>
      </c>
      <c r="R1082" s="34">
        <f t="shared" si="1016"/>
        <v>7.7725612936880555E-3</v>
      </c>
      <c r="S1082" s="34">
        <f t="shared" si="1017"/>
        <v>7.7725612936880547E-3</v>
      </c>
      <c r="T1082" s="35">
        <f t="shared" si="1018"/>
        <v>7.7725612936880547E-3</v>
      </c>
      <c r="U1082" s="35">
        <f t="shared" si="1019"/>
        <v>8.5145202980082112E-3</v>
      </c>
      <c r="V1082" s="35">
        <f t="shared" si="1020"/>
        <v>8.1695420250852985E-3</v>
      </c>
      <c r="W1082" s="35">
        <f t="shared" si="1021"/>
        <v>7.6083835773758249E-3</v>
      </c>
      <c r="X1082" s="36">
        <f t="shared" si="1022"/>
        <v>7.7636567116079842E-3</v>
      </c>
      <c r="Y1082" s="36">
        <f t="shared" si="1023"/>
        <v>7.7636567116079842E-3</v>
      </c>
      <c r="Z1082" s="2" t="s">
        <v>100</v>
      </c>
      <c r="AA1082" s="9" t="s">
        <v>196</v>
      </c>
      <c r="AB1082" s="1" t="s">
        <v>10</v>
      </c>
      <c r="AC1082" s="30" t="s">
        <v>259</v>
      </c>
    </row>
    <row r="1083" spans="1:29" customFormat="1" ht="31.5" hidden="1">
      <c r="A1083" t="s">
        <v>319</v>
      </c>
      <c r="B1083" s="10" t="str">
        <f t="shared" ca="1" si="967"/>
        <v>Никарагуа</v>
      </c>
      <c r="C1083" s="2" t="s">
        <v>18</v>
      </c>
      <c r="D1083" s="15" t="s">
        <v>6</v>
      </c>
      <c r="E1083" s="10" t="str">
        <f t="shared" ca="1" si="968"/>
        <v xml:space="preserve">K Недвижимость, аренда и деловая активность </v>
      </c>
      <c r="F1083" s="22">
        <v>33.389727391999998</v>
      </c>
      <c r="G1083" s="22">
        <v>34.071150400000001</v>
      </c>
      <c r="H1083" s="22">
        <v>34.766480000000001</v>
      </c>
      <c r="I1083" s="22">
        <v>35.475999999999999</v>
      </c>
      <c r="J1083" s="23">
        <v>36.200000000000003</v>
      </c>
      <c r="K1083" s="23">
        <v>43.9</v>
      </c>
      <c r="L1083" s="23">
        <v>53</v>
      </c>
      <c r="M1083" s="23">
        <v>54</v>
      </c>
      <c r="N1083" s="24">
        <v>54</v>
      </c>
      <c r="O1083" s="24">
        <v>52.92</v>
      </c>
      <c r="P1083" s="34">
        <f t="shared" si="1014"/>
        <v>1.8883672404799167E-2</v>
      </c>
      <c r="Q1083" s="34">
        <f t="shared" si="1015"/>
        <v>1.8883672404799167E-2</v>
      </c>
      <c r="R1083" s="34">
        <f t="shared" si="1016"/>
        <v>1.8883672404799167E-2</v>
      </c>
      <c r="S1083" s="34">
        <f t="shared" si="1017"/>
        <v>1.8883672404799167E-2</v>
      </c>
      <c r="T1083" s="35">
        <f t="shared" si="1018"/>
        <v>1.8883672404799167E-2</v>
      </c>
      <c r="U1083" s="35">
        <f t="shared" si="1019"/>
        <v>2.2249252445390503E-2</v>
      </c>
      <c r="V1083" s="35">
        <f t="shared" si="1020"/>
        <v>2.5469748666442405E-2</v>
      </c>
      <c r="W1083" s="35">
        <f t="shared" si="1021"/>
        <v>2.5839793281653745E-2</v>
      </c>
      <c r="X1083" s="36">
        <f t="shared" si="1022"/>
        <v>2.6367136001687493E-2</v>
      </c>
      <c r="Y1083" s="36">
        <f t="shared" si="1023"/>
        <v>2.6367136001687493E-2</v>
      </c>
      <c r="Z1083" s="2" t="s">
        <v>100</v>
      </c>
      <c r="AA1083" s="9" t="s">
        <v>196</v>
      </c>
      <c r="AB1083" s="1" t="s">
        <v>11</v>
      </c>
      <c r="AC1083" s="30" t="s">
        <v>256</v>
      </c>
    </row>
    <row r="1084" spans="1:29" customFormat="1" ht="38.25" hidden="1">
      <c r="A1084" t="s">
        <v>319</v>
      </c>
      <c r="B1084" s="10" t="str">
        <f t="shared" ca="1" si="967"/>
        <v>Никарагуа</v>
      </c>
      <c r="C1084" s="2" t="s">
        <v>18</v>
      </c>
      <c r="D1084" s="15" t="s">
        <v>6</v>
      </c>
      <c r="E1084" s="10" t="str">
        <f t="shared" ca="1" si="968"/>
        <v xml:space="preserve">L Государственное управление и оборона; обязательное соц.страхование </v>
      </c>
      <c r="F1084" s="22">
        <v>52.574985119999994</v>
      </c>
      <c r="G1084" s="22">
        <v>53.647943999999995</v>
      </c>
      <c r="H1084" s="22">
        <v>54.742799999999995</v>
      </c>
      <c r="I1084" s="22">
        <v>55.86</v>
      </c>
      <c r="J1084" s="23">
        <v>57</v>
      </c>
      <c r="K1084" s="23">
        <v>68.3</v>
      </c>
      <c r="L1084" s="23">
        <v>70.8</v>
      </c>
      <c r="M1084" s="23">
        <v>73.7</v>
      </c>
      <c r="N1084" s="24">
        <v>73.7</v>
      </c>
      <c r="O1084" s="24">
        <v>72.225999999999999</v>
      </c>
      <c r="P1084" s="34">
        <f t="shared" si="1014"/>
        <v>2.9733959311424103E-2</v>
      </c>
      <c r="Q1084" s="34">
        <f t="shared" si="1015"/>
        <v>2.9733959311424103E-2</v>
      </c>
      <c r="R1084" s="34">
        <f t="shared" si="1016"/>
        <v>2.9733959311424099E-2</v>
      </c>
      <c r="S1084" s="34">
        <f t="shared" si="1017"/>
        <v>2.9733959311424103E-2</v>
      </c>
      <c r="T1084" s="35">
        <f t="shared" si="1018"/>
        <v>2.9733959311424099E-2</v>
      </c>
      <c r="U1084" s="35">
        <f t="shared" si="1019"/>
        <v>3.4615579544878615E-2</v>
      </c>
      <c r="V1084" s="35">
        <f t="shared" si="1020"/>
        <v>3.4023739728002302E-2</v>
      </c>
      <c r="W1084" s="35">
        <f t="shared" si="1021"/>
        <v>3.526653268255335E-2</v>
      </c>
      <c r="X1084" s="36">
        <f t="shared" si="1022"/>
        <v>3.5986257839340154E-2</v>
      </c>
      <c r="Y1084" s="36">
        <f t="shared" si="1023"/>
        <v>3.5986257839340154E-2</v>
      </c>
      <c r="Z1084" s="2" t="s">
        <v>100</v>
      </c>
      <c r="AA1084" s="9" t="s">
        <v>196</v>
      </c>
      <c r="AB1084" s="1" t="s">
        <v>12</v>
      </c>
      <c r="AC1084" s="30" t="s">
        <v>257</v>
      </c>
    </row>
    <row r="1085" spans="1:29" customFormat="1" ht="15.75" hidden="1">
      <c r="A1085" t="s">
        <v>319</v>
      </c>
      <c r="B1085" s="10" t="str">
        <f t="shared" ca="1" si="967"/>
        <v>Никарагуа</v>
      </c>
      <c r="C1085" s="2" t="s">
        <v>18</v>
      </c>
      <c r="D1085" s="15" t="s">
        <v>6</v>
      </c>
      <c r="E1085" s="10" t="str">
        <f t="shared" ca="1" si="968"/>
        <v xml:space="preserve">M Образование </v>
      </c>
      <c r="F1085" s="22">
        <v>78.585767231999995</v>
      </c>
      <c r="G1085" s="22">
        <v>80.189558399999996</v>
      </c>
      <c r="H1085" s="22">
        <v>81.82607999999999</v>
      </c>
      <c r="I1085" s="22">
        <v>83.495999999999995</v>
      </c>
      <c r="J1085" s="23">
        <v>85.2</v>
      </c>
      <c r="K1085" s="23">
        <v>86.6</v>
      </c>
      <c r="L1085" s="23">
        <v>89</v>
      </c>
      <c r="M1085" s="23">
        <v>94.5</v>
      </c>
      <c r="N1085" s="24">
        <v>94.5</v>
      </c>
      <c r="O1085" s="24">
        <v>92.61</v>
      </c>
      <c r="P1085" s="34">
        <f t="shared" si="1014"/>
        <v>4.4444444444444453E-2</v>
      </c>
      <c r="Q1085" s="34">
        <f t="shared" si="1015"/>
        <v>4.4444444444444446E-2</v>
      </c>
      <c r="R1085" s="34">
        <f t="shared" si="1016"/>
        <v>4.4444444444444446E-2</v>
      </c>
      <c r="S1085" s="34">
        <f t="shared" si="1017"/>
        <v>4.4444444444444446E-2</v>
      </c>
      <c r="T1085" s="35">
        <f t="shared" si="1018"/>
        <v>4.4444444444444446E-2</v>
      </c>
      <c r="U1085" s="35">
        <f t="shared" si="1019"/>
        <v>4.38903248694947E-2</v>
      </c>
      <c r="V1085" s="35">
        <f t="shared" si="1020"/>
        <v>4.2769955307799506E-2</v>
      </c>
      <c r="W1085" s="35">
        <f t="shared" si="1021"/>
        <v>4.5219638242894052E-2</v>
      </c>
      <c r="X1085" s="36">
        <f t="shared" si="1022"/>
        <v>4.6142488002953112E-2</v>
      </c>
      <c r="Y1085" s="36">
        <f t="shared" si="1023"/>
        <v>4.6142488002953112E-2</v>
      </c>
      <c r="Z1085" s="2" t="s">
        <v>100</v>
      </c>
      <c r="AA1085" s="9" t="s">
        <v>196</v>
      </c>
      <c r="AB1085" s="1" t="s">
        <v>13</v>
      </c>
      <c r="AC1085" s="30" t="s">
        <v>254</v>
      </c>
    </row>
    <row r="1086" spans="1:29" customFormat="1" ht="25.5" hidden="1">
      <c r="A1086" t="s">
        <v>319</v>
      </c>
      <c r="B1086" s="10" t="str">
        <f t="shared" ca="1" si="967"/>
        <v>Никарагуа</v>
      </c>
      <c r="C1086" s="2" t="s">
        <v>18</v>
      </c>
      <c r="D1086" s="15" t="s">
        <v>6</v>
      </c>
      <c r="E1086" s="10" t="str">
        <f t="shared" ca="1" si="968"/>
        <v xml:space="preserve">N Здравоохранение и социальная работа </v>
      </c>
      <c r="F1086" s="22">
        <v>46.856302528000001</v>
      </c>
      <c r="G1086" s="22">
        <v>47.812553600000001</v>
      </c>
      <c r="H1086" s="22">
        <v>48.788319999999999</v>
      </c>
      <c r="I1086" s="22">
        <v>49.783999999999999</v>
      </c>
      <c r="J1086" s="23">
        <v>50.8</v>
      </c>
      <c r="K1086" s="23">
        <v>55.8</v>
      </c>
      <c r="L1086" s="23">
        <v>51.4</v>
      </c>
      <c r="M1086" s="23">
        <v>54.3</v>
      </c>
      <c r="N1086" s="24">
        <v>54.3</v>
      </c>
      <c r="O1086" s="24">
        <v>53.213999999999999</v>
      </c>
      <c r="P1086" s="34">
        <f t="shared" si="1014"/>
        <v>2.6499739175795518E-2</v>
      </c>
      <c r="Q1086" s="34">
        <f t="shared" si="1015"/>
        <v>2.6499739175795518E-2</v>
      </c>
      <c r="R1086" s="34">
        <f t="shared" si="1016"/>
        <v>2.6499739175795515E-2</v>
      </c>
      <c r="S1086" s="34">
        <f t="shared" si="1017"/>
        <v>2.6499739175795515E-2</v>
      </c>
      <c r="T1086" s="35">
        <f t="shared" si="1018"/>
        <v>2.6499739175795511E-2</v>
      </c>
      <c r="U1086" s="35">
        <f t="shared" si="1019"/>
        <v>2.8280370989812984E-2</v>
      </c>
      <c r="V1086" s="35">
        <f t="shared" si="1020"/>
        <v>2.4700850593493199E-2</v>
      </c>
      <c r="W1086" s="35">
        <f t="shared" si="1021"/>
        <v>2.5983347688774042E-2</v>
      </c>
      <c r="X1086" s="36">
        <f t="shared" si="1022"/>
        <v>2.6513620090585756E-2</v>
      </c>
      <c r="Y1086" s="36">
        <f t="shared" si="1023"/>
        <v>2.6513620090585756E-2</v>
      </c>
      <c r="Z1086" s="2" t="s">
        <v>100</v>
      </c>
      <c r="AA1086" s="9" t="s">
        <v>196</v>
      </c>
      <c r="AB1086" s="1" t="s">
        <v>14</v>
      </c>
      <c r="AC1086" s="30" t="s">
        <v>255</v>
      </c>
    </row>
    <row r="1087" spans="1:29" customFormat="1" ht="30" hidden="1">
      <c r="A1087" t="s">
        <v>319</v>
      </c>
      <c r="B1087" s="10" t="str">
        <f t="shared" ca="1" si="967"/>
        <v>Никарагуа</v>
      </c>
      <c r="C1087" s="2" t="s">
        <v>18</v>
      </c>
      <c r="D1087" s="15" t="s">
        <v>6</v>
      </c>
      <c r="E1087" s="10" t="str">
        <f t="shared" ca="1" si="968"/>
        <v>O Прочие виды коммунальных, социальных и личных услуг</v>
      </c>
      <c r="F1087" s="22">
        <v>85.595765247999992</v>
      </c>
      <c r="G1087" s="22">
        <v>87.342617599999997</v>
      </c>
      <c r="H1087" s="22">
        <v>89.125119999999995</v>
      </c>
      <c r="I1087" s="22">
        <v>90.944000000000003</v>
      </c>
      <c r="J1087" s="23">
        <v>92.8</v>
      </c>
      <c r="K1087" s="23">
        <v>84.9</v>
      </c>
      <c r="L1087" s="23">
        <v>91.8</v>
      </c>
      <c r="M1087" s="23">
        <v>89.2</v>
      </c>
      <c r="N1087" s="24">
        <v>89.2</v>
      </c>
      <c r="O1087" s="24">
        <v>87.415999999999997</v>
      </c>
      <c r="P1087" s="34">
        <f t="shared" si="1014"/>
        <v>4.8408972352634333E-2</v>
      </c>
      <c r="Q1087" s="34">
        <f t="shared" si="1015"/>
        <v>4.8408972352634333E-2</v>
      </c>
      <c r="R1087" s="34">
        <f t="shared" si="1016"/>
        <v>4.8408972352634326E-2</v>
      </c>
      <c r="S1087" s="34">
        <f t="shared" si="1017"/>
        <v>4.8408972352634333E-2</v>
      </c>
      <c r="T1087" s="35">
        <f t="shared" si="1018"/>
        <v>4.8408972352634326E-2</v>
      </c>
      <c r="U1087" s="35">
        <f t="shared" si="1019"/>
        <v>4.3028736506005784E-2</v>
      </c>
      <c r="V1087" s="35">
        <f t="shared" si="1020"/>
        <v>4.4115526935460614E-2</v>
      </c>
      <c r="W1087" s="35">
        <f t="shared" si="1021"/>
        <v>4.2683510383768782E-2</v>
      </c>
      <c r="X1087" s="36">
        <f t="shared" si="1022"/>
        <v>4.3554602432417121E-2</v>
      </c>
      <c r="Y1087" s="36">
        <f t="shared" si="1023"/>
        <v>4.3554602432417114E-2</v>
      </c>
      <c r="Z1087" s="2" t="s">
        <v>100</v>
      </c>
      <c r="AA1087" s="9" t="s">
        <v>196</v>
      </c>
      <c r="AB1087" s="33" t="s">
        <v>266</v>
      </c>
      <c r="AC1087" s="33" t="s">
        <v>315</v>
      </c>
    </row>
    <row r="1088" spans="1:29" customFormat="1" ht="31.5" hidden="1">
      <c r="A1088" t="s">
        <v>319</v>
      </c>
      <c r="B1088" s="10" t="str">
        <f t="shared" ca="1" si="967"/>
        <v>Никарагуа</v>
      </c>
      <c r="C1088" s="2" t="s">
        <v>18</v>
      </c>
      <c r="D1088" s="15" t="s">
        <v>6</v>
      </c>
      <c r="E1088" s="10" t="str">
        <f t="shared" ca="1" si="968"/>
        <v>Q Экс-территориальные организации и органы</v>
      </c>
      <c r="F1088" s="22">
        <v>4.7963144320000008</v>
      </c>
      <c r="G1088" s="22">
        <v>4.8941984000000005</v>
      </c>
      <c r="H1088" s="22">
        <v>4.9940800000000003</v>
      </c>
      <c r="I1088" s="22">
        <v>5.0960000000000001</v>
      </c>
      <c r="J1088" s="23">
        <v>5.2</v>
      </c>
      <c r="K1088" s="23">
        <v>3.6</v>
      </c>
      <c r="L1088" s="23">
        <v>9.1999999999999993</v>
      </c>
      <c r="M1088" s="23">
        <v>8.1</v>
      </c>
      <c r="N1088" s="24">
        <v>8.1</v>
      </c>
      <c r="O1088" s="24">
        <v>7.9379999999999997</v>
      </c>
      <c r="P1088" s="34">
        <f t="shared" si="1014"/>
        <v>2.7125717266562347E-3</v>
      </c>
      <c r="Q1088" s="34">
        <f t="shared" si="1015"/>
        <v>2.7125717266562343E-3</v>
      </c>
      <c r="R1088" s="34">
        <f t="shared" si="1016"/>
        <v>2.7125717266562343E-3</v>
      </c>
      <c r="S1088" s="34">
        <f t="shared" si="1017"/>
        <v>2.7125717266562339E-3</v>
      </c>
      <c r="T1088" s="35">
        <f t="shared" si="1018"/>
        <v>2.7125717266562339E-3</v>
      </c>
      <c r="U1088" s="35">
        <f t="shared" si="1019"/>
        <v>1.8245400638589025E-3</v>
      </c>
      <c r="V1088" s="35">
        <f t="shared" si="1020"/>
        <v>4.4211639194579261E-3</v>
      </c>
      <c r="W1088" s="35">
        <f t="shared" si="1021"/>
        <v>3.8759689922480615E-3</v>
      </c>
      <c r="X1088" s="36">
        <f t="shared" si="1022"/>
        <v>3.9550704002531238E-3</v>
      </c>
      <c r="Y1088" s="36">
        <f t="shared" si="1023"/>
        <v>3.9550704002531238E-3</v>
      </c>
      <c r="Z1088" s="2" t="s">
        <v>100</v>
      </c>
      <c r="AA1088" s="9" t="s">
        <v>196</v>
      </c>
      <c r="AB1088" s="1" t="s">
        <v>264</v>
      </c>
      <c r="AC1088" s="1" t="s">
        <v>316</v>
      </c>
    </row>
    <row r="1089" spans="1:29" ht="15.75" hidden="1">
      <c r="A1089" t="s">
        <v>319</v>
      </c>
      <c r="B1089" s="10" t="str">
        <f t="shared" ca="1" si="967"/>
        <v>NIUE</v>
      </c>
      <c r="C1089" s="10" t="s">
        <v>18</v>
      </c>
      <c r="D1089" s="21" t="s">
        <v>6</v>
      </c>
      <c r="E1089" s="10" t="str">
        <f t="shared" ca="1" si="968"/>
        <v xml:space="preserve">Итого </v>
      </c>
      <c r="F1089" s="22">
        <v>0.63674520000000001</v>
      </c>
      <c r="G1089" s="22">
        <v>0.64973999999999998</v>
      </c>
      <c r="H1089" s="23">
        <v>0.66300000000000003</v>
      </c>
      <c r="I1089" s="23">
        <v>0.64400000000000002</v>
      </c>
      <c r="J1089" s="24">
        <v>0.63112000000000001</v>
      </c>
      <c r="K1089" s="24">
        <v>0.61849759999999998</v>
      </c>
      <c r="L1089" s="24">
        <v>0.60612764799999996</v>
      </c>
      <c r="M1089" s="24">
        <v>0.59400509503999999</v>
      </c>
      <c r="N1089" s="24">
        <v>0.58212499313919996</v>
      </c>
      <c r="O1089" s="24">
        <v>0.57048249327641598</v>
      </c>
      <c r="P1089" s="34">
        <f t="shared" ref="P1089:Y1089" si="1024">F1089/F$1089</f>
        <v>1</v>
      </c>
      <c r="Q1089" s="34">
        <f t="shared" si="1024"/>
        <v>1</v>
      </c>
      <c r="R1089" s="35">
        <f t="shared" si="1024"/>
        <v>1</v>
      </c>
      <c r="S1089" s="35">
        <f t="shared" si="1024"/>
        <v>1</v>
      </c>
      <c r="T1089" s="36">
        <f t="shared" si="1024"/>
        <v>1</v>
      </c>
      <c r="U1089" s="36">
        <f t="shared" si="1024"/>
        <v>1</v>
      </c>
      <c r="V1089" s="36">
        <f t="shared" si="1024"/>
        <v>1</v>
      </c>
      <c r="W1089" s="36">
        <f t="shared" si="1024"/>
        <v>1</v>
      </c>
      <c r="X1089" s="36">
        <f t="shared" si="1024"/>
        <v>1</v>
      </c>
      <c r="Y1089" s="36">
        <f t="shared" si="1024"/>
        <v>1</v>
      </c>
      <c r="Z1089" s="10" t="s">
        <v>101</v>
      </c>
      <c r="AA1089" s="9" t="s">
        <v>101</v>
      </c>
      <c r="AB1089" s="5" t="s">
        <v>262</v>
      </c>
      <c r="AC1089" s="30" t="s">
        <v>260</v>
      </c>
    </row>
    <row r="1090" spans="1:29" customFormat="1" ht="31.5" hidden="1">
      <c r="A1090" t="s">
        <v>319</v>
      </c>
      <c r="B1090" s="10" t="str">
        <f t="shared" ca="1" si="967"/>
        <v>NIUE</v>
      </c>
      <c r="C1090" s="16" t="s">
        <v>18</v>
      </c>
      <c r="D1090" s="15" t="s">
        <v>6</v>
      </c>
      <c r="E1090" s="10" t="str">
        <f t="shared" ca="1" si="968"/>
        <v>E Электро-, газо- и водоснабжение</v>
      </c>
      <c r="F1090" s="22">
        <v>2.59308E-2</v>
      </c>
      <c r="G1090" s="22">
        <v>2.6460000000000001E-2</v>
      </c>
      <c r="H1090" s="23">
        <v>2.7E-2</v>
      </c>
      <c r="I1090" s="23">
        <v>2.1999999999999999E-2</v>
      </c>
      <c r="J1090" s="24">
        <v>2.1999999999999999E-2</v>
      </c>
      <c r="K1090" s="24">
        <v>2.1999999999999999E-2</v>
      </c>
      <c r="L1090" s="24">
        <v>2.1779999999999997E-2</v>
      </c>
      <c r="M1090" s="24">
        <v>2.1801779999999996E-2</v>
      </c>
      <c r="N1090" s="24">
        <v>2.1801779999999996E-2</v>
      </c>
      <c r="O1090" s="24">
        <v>2.1365744399999997E-2</v>
      </c>
      <c r="P1090" s="34">
        <f t="shared" ref="P1090:P1101" si="1025">F1090/F$1089</f>
        <v>4.072398190045249E-2</v>
      </c>
      <c r="Q1090" s="34">
        <f t="shared" ref="Q1090:Q1101" si="1026">G1090/G$1089</f>
        <v>4.072398190045249E-2</v>
      </c>
      <c r="R1090" s="35">
        <f t="shared" ref="R1090:R1101" si="1027">H1090/H$1089</f>
        <v>4.0723981900452483E-2</v>
      </c>
      <c r="S1090" s="35">
        <f t="shared" ref="S1090:S1101" si="1028">I1090/I$1089</f>
        <v>3.4161490683229809E-2</v>
      </c>
      <c r="T1090" s="36">
        <f t="shared" ref="T1090:T1101" si="1029">J1090/J$1089</f>
        <v>3.48586639624794E-2</v>
      </c>
      <c r="U1090" s="36">
        <f t="shared" ref="U1090:U1101" si="1030">K1090/K$1089</f>
        <v>3.5570065267836126E-2</v>
      </c>
      <c r="V1090" s="36">
        <f t="shared" ref="V1090:V1101" si="1031">L1090/L$1089</f>
        <v>3.593302511750792E-2</v>
      </c>
      <c r="W1090" s="36">
        <f t="shared" ref="W1090:W1101" si="1032">M1090/M$1089</f>
        <v>3.6703018512883087E-2</v>
      </c>
      <c r="X1090" s="36">
        <f t="shared" ref="X1090:X1101" si="1033">N1090/N$1089</f>
        <v>3.7452059707023561E-2</v>
      </c>
      <c r="Y1090" s="36">
        <f t="shared" ref="Y1090:Y1101" si="1034">O1090/O$1089</f>
        <v>3.7452059707023561E-2</v>
      </c>
      <c r="Z1090" s="16" t="s">
        <v>101</v>
      </c>
      <c r="AA1090" s="9" t="s">
        <v>101</v>
      </c>
      <c r="AB1090" s="1" t="s">
        <v>263</v>
      </c>
      <c r="AC1090" s="1" t="s">
        <v>314</v>
      </c>
    </row>
    <row r="1091" spans="1:29" customFormat="1" ht="63" hidden="1">
      <c r="A1091" t="s">
        <v>319</v>
      </c>
      <c r="B1091" s="10" t="str">
        <f t="shared" ref="B1091:B1154" ca="1" si="1035">OFFSET(Z1091,0,$Z$1)</f>
        <v>NIUE</v>
      </c>
      <c r="C1091" s="9" t="s">
        <v>18</v>
      </c>
      <c r="D1091" s="15" t="s">
        <v>6</v>
      </c>
      <c r="E1091" s="10" t="str">
        <f t="shared" ref="E1091:E1154" ca="1" si="1036">OFFSET(AB1091,0,$Z$1)</f>
        <v xml:space="preserve">G Оптовая и розничная торговля; ремонт автомашин, мотоцивлов и продукция домохозяйств  </v>
      </c>
      <c r="F1091" s="22">
        <v>4.60992E-2</v>
      </c>
      <c r="G1091" s="22">
        <v>4.7039999999999998E-2</v>
      </c>
      <c r="H1091" s="23">
        <v>4.8000000000000001E-2</v>
      </c>
      <c r="I1091" s="23">
        <v>1.7000000000000001E-2</v>
      </c>
      <c r="J1091" s="24">
        <v>1.7000000000000001E-2</v>
      </c>
      <c r="K1091" s="24">
        <v>1.7000000000000001E-2</v>
      </c>
      <c r="L1091" s="24">
        <v>1.6830000000000001E-2</v>
      </c>
      <c r="M1091" s="24">
        <v>1.684683E-2</v>
      </c>
      <c r="N1091" s="24">
        <v>1.684683E-2</v>
      </c>
      <c r="O1091" s="24">
        <v>1.65098934E-2</v>
      </c>
      <c r="P1091" s="34">
        <f t="shared" si="1025"/>
        <v>7.2398190045248861E-2</v>
      </c>
      <c r="Q1091" s="34">
        <f t="shared" si="1026"/>
        <v>7.2398190045248861E-2</v>
      </c>
      <c r="R1091" s="35">
        <f t="shared" si="1027"/>
        <v>7.2398190045248861E-2</v>
      </c>
      <c r="S1091" s="35">
        <f t="shared" si="1028"/>
        <v>2.6397515527950312E-2</v>
      </c>
      <c r="T1091" s="36">
        <f t="shared" si="1029"/>
        <v>2.6936240334643174E-2</v>
      </c>
      <c r="U1091" s="36">
        <f t="shared" si="1030"/>
        <v>2.7485959525146098E-2</v>
      </c>
      <c r="V1091" s="36">
        <f t="shared" si="1031"/>
        <v>2.7766428499892488E-2</v>
      </c>
      <c r="W1091" s="36">
        <f t="shared" si="1032"/>
        <v>2.8361423396318752E-2</v>
      </c>
      <c r="X1091" s="36">
        <f t="shared" si="1033"/>
        <v>2.8940227955427299E-2</v>
      </c>
      <c r="Y1091" s="36">
        <f t="shared" si="1034"/>
        <v>2.8940227955427299E-2</v>
      </c>
      <c r="Z1091" s="9" t="s">
        <v>101</v>
      </c>
      <c r="AA1091" s="9" t="s">
        <v>101</v>
      </c>
      <c r="AB1091" s="1" t="s">
        <v>7</v>
      </c>
      <c r="AC1091" s="30" t="s">
        <v>244</v>
      </c>
    </row>
    <row r="1092" spans="1:29" customFormat="1" ht="15.75" hidden="1">
      <c r="A1092" t="s">
        <v>319</v>
      </c>
      <c r="B1092" s="10" t="str">
        <f t="shared" ca="1" si="1035"/>
        <v>NIUE</v>
      </c>
      <c r="C1092" s="2" t="s">
        <v>18</v>
      </c>
      <c r="D1092" s="15" t="s">
        <v>6</v>
      </c>
      <c r="E1092" s="10" t="str">
        <f t="shared" ca="1" si="1036"/>
        <v>H Отели и рестораны</v>
      </c>
      <c r="F1092" s="22">
        <v>2.7851600000000001E-2</v>
      </c>
      <c r="G1092" s="22">
        <v>2.8420000000000001E-2</v>
      </c>
      <c r="H1092" s="23">
        <v>2.9000000000000001E-2</v>
      </c>
      <c r="I1092" s="23">
        <v>2.5000000000000001E-2</v>
      </c>
      <c r="J1092" s="24">
        <v>2.5000000000000001E-2</v>
      </c>
      <c r="K1092" s="24">
        <v>2.5000000000000001E-2</v>
      </c>
      <c r="L1092" s="24">
        <v>2.4750000000000001E-2</v>
      </c>
      <c r="M1092" s="24">
        <v>2.4774749999999998E-2</v>
      </c>
      <c r="N1092" s="24">
        <v>2.4774749999999998E-2</v>
      </c>
      <c r="O1092" s="24">
        <v>2.4279254999999996E-2</v>
      </c>
      <c r="P1092" s="34">
        <f t="shared" si="1025"/>
        <v>4.3740573152337855E-2</v>
      </c>
      <c r="Q1092" s="34">
        <f t="shared" si="1026"/>
        <v>4.3740573152337862E-2</v>
      </c>
      <c r="R1092" s="35">
        <f t="shared" si="1027"/>
        <v>4.3740573152337855E-2</v>
      </c>
      <c r="S1092" s="35">
        <f t="shared" si="1028"/>
        <v>3.8819875776397519E-2</v>
      </c>
      <c r="T1092" s="36">
        <f t="shared" si="1029"/>
        <v>3.9612118139181141E-2</v>
      </c>
      <c r="U1092" s="36">
        <f t="shared" si="1030"/>
        <v>4.0420528713450143E-2</v>
      </c>
      <c r="V1092" s="36">
        <f t="shared" si="1031"/>
        <v>4.0832983088077188E-2</v>
      </c>
      <c r="W1092" s="36">
        <f t="shared" si="1032"/>
        <v>4.1707975582821695E-2</v>
      </c>
      <c r="X1092" s="36">
        <f t="shared" si="1033"/>
        <v>4.2559158757981323E-2</v>
      </c>
      <c r="Y1092" s="36">
        <f t="shared" si="1034"/>
        <v>4.2559158757981316E-2</v>
      </c>
      <c r="Z1092" s="2" t="s">
        <v>101</v>
      </c>
      <c r="AA1092" s="9" t="s">
        <v>101</v>
      </c>
      <c r="AB1092" s="1" t="s">
        <v>8</v>
      </c>
      <c r="AC1092" s="30" t="s">
        <v>245</v>
      </c>
    </row>
    <row r="1093" spans="1:29" customFormat="1" ht="31.5" hidden="1">
      <c r="A1093" t="s">
        <v>319</v>
      </c>
      <c r="B1093" s="10" t="str">
        <f t="shared" ca="1" si="1035"/>
        <v>NIUE</v>
      </c>
      <c r="C1093" s="2" t="s">
        <v>18</v>
      </c>
      <c r="D1093" s="15" t="s">
        <v>6</v>
      </c>
      <c r="E1093" s="10" t="str">
        <f t="shared" ca="1" si="1036"/>
        <v xml:space="preserve">I Транспорт, складское хозяйство и связь </v>
      </c>
      <c r="F1093" s="22">
        <v>6.1465599999999995E-2</v>
      </c>
      <c r="G1093" s="22">
        <v>6.2719999999999998E-2</v>
      </c>
      <c r="H1093" s="23">
        <v>6.4000000000000001E-2</v>
      </c>
      <c r="I1093" s="23">
        <v>4.3999999999999997E-2</v>
      </c>
      <c r="J1093" s="24">
        <v>4.3999999999999997E-2</v>
      </c>
      <c r="K1093" s="24">
        <v>4.3999999999999997E-2</v>
      </c>
      <c r="L1093" s="24">
        <v>4.3559999999999995E-2</v>
      </c>
      <c r="M1093" s="24">
        <v>4.3603559999999993E-2</v>
      </c>
      <c r="N1093" s="24">
        <v>4.3603559999999993E-2</v>
      </c>
      <c r="O1093" s="24">
        <v>4.2731488799999995E-2</v>
      </c>
      <c r="P1093" s="34">
        <f t="shared" si="1025"/>
        <v>9.6530920060331815E-2</v>
      </c>
      <c r="Q1093" s="34">
        <f t="shared" si="1026"/>
        <v>9.6530920060331829E-2</v>
      </c>
      <c r="R1093" s="35">
        <f t="shared" si="1027"/>
        <v>9.6530920060331829E-2</v>
      </c>
      <c r="S1093" s="35">
        <f t="shared" si="1028"/>
        <v>6.8322981366459618E-2</v>
      </c>
      <c r="T1093" s="36">
        <f t="shared" si="1029"/>
        <v>6.97173279249588E-2</v>
      </c>
      <c r="U1093" s="36">
        <f t="shared" si="1030"/>
        <v>7.1140130535672252E-2</v>
      </c>
      <c r="V1093" s="36">
        <f t="shared" si="1031"/>
        <v>7.1866050235015841E-2</v>
      </c>
      <c r="W1093" s="36">
        <f t="shared" si="1032"/>
        <v>7.3406037025766174E-2</v>
      </c>
      <c r="X1093" s="36">
        <f t="shared" si="1033"/>
        <v>7.4904119414047121E-2</v>
      </c>
      <c r="Y1093" s="36">
        <f t="shared" si="1034"/>
        <v>7.4904119414047121E-2</v>
      </c>
      <c r="Z1093" s="2" t="s">
        <v>101</v>
      </c>
      <c r="AA1093" s="9" t="s">
        <v>101</v>
      </c>
      <c r="AB1093" s="1" t="s">
        <v>9</v>
      </c>
      <c r="AC1093" s="30" t="s">
        <v>258</v>
      </c>
    </row>
    <row r="1094" spans="1:29" customFormat="1" ht="15.75" hidden="1">
      <c r="A1094" t="s">
        <v>319</v>
      </c>
      <c r="B1094" s="10" t="str">
        <f t="shared" ca="1" si="1035"/>
        <v>NIUE</v>
      </c>
      <c r="C1094" s="2" t="s">
        <v>18</v>
      </c>
      <c r="D1094" s="15" t="s">
        <v>6</v>
      </c>
      <c r="E1094" s="10" t="str">
        <f t="shared" ca="1" si="1036"/>
        <v xml:space="preserve">J Финансовое посредничество </v>
      </c>
      <c r="F1094" s="22">
        <v>3.3614000000000005E-2</v>
      </c>
      <c r="G1094" s="22">
        <v>3.4300000000000004E-2</v>
      </c>
      <c r="H1094" s="23">
        <v>3.5000000000000003E-2</v>
      </c>
      <c r="I1094" s="23">
        <v>2.5000000000000001E-2</v>
      </c>
      <c r="J1094" s="24">
        <v>2.5000000000000001E-2</v>
      </c>
      <c r="K1094" s="24">
        <v>2.5000000000000001E-2</v>
      </c>
      <c r="L1094" s="24">
        <v>2.4750000000000001E-2</v>
      </c>
      <c r="M1094" s="24">
        <v>2.4774749999999998E-2</v>
      </c>
      <c r="N1094" s="24">
        <v>2.4774749999999998E-2</v>
      </c>
      <c r="O1094" s="24">
        <v>2.4279254999999996E-2</v>
      </c>
      <c r="P1094" s="34">
        <f t="shared" si="1025"/>
        <v>5.2790346907993974E-2</v>
      </c>
      <c r="Q1094" s="34">
        <f t="shared" si="1026"/>
        <v>5.2790346907993974E-2</v>
      </c>
      <c r="R1094" s="35">
        <f t="shared" si="1027"/>
        <v>5.2790346907993967E-2</v>
      </c>
      <c r="S1094" s="35">
        <f t="shared" si="1028"/>
        <v>3.8819875776397519E-2</v>
      </c>
      <c r="T1094" s="36">
        <f t="shared" si="1029"/>
        <v>3.9612118139181141E-2</v>
      </c>
      <c r="U1094" s="36">
        <f t="shared" si="1030"/>
        <v>4.0420528713450143E-2</v>
      </c>
      <c r="V1094" s="36">
        <f t="shared" si="1031"/>
        <v>4.0832983088077188E-2</v>
      </c>
      <c r="W1094" s="36">
        <f t="shared" si="1032"/>
        <v>4.1707975582821695E-2</v>
      </c>
      <c r="X1094" s="36">
        <f t="shared" si="1033"/>
        <v>4.2559158757981323E-2</v>
      </c>
      <c r="Y1094" s="36">
        <f t="shared" si="1034"/>
        <v>4.2559158757981316E-2</v>
      </c>
      <c r="Z1094" s="2" t="s">
        <v>101</v>
      </c>
      <c r="AA1094" s="9" t="s">
        <v>101</v>
      </c>
      <c r="AB1094" s="1" t="s">
        <v>10</v>
      </c>
      <c r="AC1094" s="30" t="s">
        <v>259</v>
      </c>
    </row>
    <row r="1095" spans="1:29" customFormat="1" ht="31.5" hidden="1">
      <c r="A1095" t="s">
        <v>319</v>
      </c>
      <c r="B1095" s="10" t="str">
        <f t="shared" ca="1" si="1035"/>
        <v>NIUE</v>
      </c>
      <c r="C1095" s="2" t="s">
        <v>18</v>
      </c>
      <c r="D1095" s="15" t="s">
        <v>6</v>
      </c>
      <c r="E1095" s="10" t="str">
        <f t="shared" ca="1" si="1036"/>
        <v xml:space="preserve">K Недвижимость, аренда и деловая активность </v>
      </c>
      <c r="F1095" s="22">
        <v>2.8812E-3</v>
      </c>
      <c r="G1095" s="22">
        <v>2.9399999999999999E-3</v>
      </c>
      <c r="H1095" s="23">
        <v>3.0000000000000001E-3</v>
      </c>
      <c r="I1095" s="23">
        <v>1.7999999999999999E-2</v>
      </c>
      <c r="J1095" s="24">
        <v>1.7999999999999999E-2</v>
      </c>
      <c r="K1095" s="24">
        <v>1.7999999999999999E-2</v>
      </c>
      <c r="L1095" s="24">
        <v>1.7819999999999999E-2</v>
      </c>
      <c r="M1095" s="24">
        <v>1.7837819999999997E-2</v>
      </c>
      <c r="N1095" s="24">
        <v>1.7837819999999997E-2</v>
      </c>
      <c r="O1095" s="24">
        <v>1.7481063599999996E-2</v>
      </c>
      <c r="P1095" s="34">
        <f t="shared" si="1025"/>
        <v>4.5248868778280538E-3</v>
      </c>
      <c r="Q1095" s="34">
        <f t="shared" si="1026"/>
        <v>4.5248868778280538E-3</v>
      </c>
      <c r="R1095" s="35">
        <f t="shared" si="1027"/>
        <v>4.5248868778280538E-3</v>
      </c>
      <c r="S1095" s="35">
        <f t="shared" si="1028"/>
        <v>2.7950310559006208E-2</v>
      </c>
      <c r="T1095" s="36">
        <f t="shared" si="1029"/>
        <v>2.8520725060210417E-2</v>
      </c>
      <c r="U1095" s="36">
        <f t="shared" si="1030"/>
        <v>2.91027806736841E-2</v>
      </c>
      <c r="V1095" s="36">
        <f t="shared" si="1031"/>
        <v>2.9399747823415572E-2</v>
      </c>
      <c r="W1095" s="36">
        <f t="shared" si="1032"/>
        <v>3.0029742419631616E-2</v>
      </c>
      <c r="X1095" s="36">
        <f t="shared" si="1033"/>
        <v>3.0642594305746548E-2</v>
      </c>
      <c r="Y1095" s="36">
        <f t="shared" si="1034"/>
        <v>3.0642594305746545E-2</v>
      </c>
      <c r="Z1095" s="2" t="s">
        <v>101</v>
      </c>
      <c r="AA1095" s="9" t="s">
        <v>101</v>
      </c>
      <c r="AB1095" s="1" t="s">
        <v>11</v>
      </c>
      <c r="AC1095" s="30" t="s">
        <v>256</v>
      </c>
    </row>
    <row r="1096" spans="1:29" customFormat="1" ht="38.25" hidden="1">
      <c r="A1096" t="s">
        <v>319</v>
      </c>
      <c r="B1096" s="10" t="str">
        <f t="shared" ca="1" si="1035"/>
        <v>NIUE</v>
      </c>
      <c r="C1096" s="2" t="s">
        <v>18</v>
      </c>
      <c r="D1096" s="15" t="s">
        <v>6</v>
      </c>
      <c r="E1096" s="10" t="str">
        <f t="shared" ca="1" si="1036"/>
        <v xml:space="preserve">L Государственное управление и оборона; обязательное соц.страхование </v>
      </c>
      <c r="F1096" s="22">
        <v>9.21984E-2</v>
      </c>
      <c r="G1096" s="22">
        <v>9.4079999999999997E-2</v>
      </c>
      <c r="H1096" s="23">
        <v>9.6000000000000002E-2</v>
      </c>
      <c r="I1096" s="23">
        <v>0.16600000000000001</v>
      </c>
      <c r="J1096" s="24">
        <v>0.16600000000000001</v>
      </c>
      <c r="K1096" s="24">
        <v>0.16600000000000001</v>
      </c>
      <c r="L1096" s="24">
        <v>0.16434000000000001</v>
      </c>
      <c r="M1096" s="24">
        <v>0.16450434</v>
      </c>
      <c r="N1096" s="24">
        <v>0.16450434</v>
      </c>
      <c r="O1096" s="24">
        <v>0.16121425319999999</v>
      </c>
      <c r="P1096" s="34">
        <f t="shared" si="1025"/>
        <v>0.14479638009049772</v>
      </c>
      <c r="Q1096" s="34">
        <f t="shared" si="1026"/>
        <v>0.14479638009049772</v>
      </c>
      <c r="R1096" s="35">
        <f t="shared" si="1027"/>
        <v>0.14479638009049772</v>
      </c>
      <c r="S1096" s="35">
        <f t="shared" si="1028"/>
        <v>0.25776397515527949</v>
      </c>
      <c r="T1096" s="36">
        <f t="shared" si="1029"/>
        <v>0.26302446444416278</v>
      </c>
      <c r="U1096" s="36">
        <f t="shared" si="1030"/>
        <v>0.26839231065730895</v>
      </c>
      <c r="V1096" s="36">
        <f t="shared" si="1031"/>
        <v>0.27113100770483256</v>
      </c>
      <c r="W1096" s="36">
        <f t="shared" si="1032"/>
        <v>0.27694095786993606</v>
      </c>
      <c r="X1096" s="36">
        <f t="shared" si="1033"/>
        <v>0.28259281415299597</v>
      </c>
      <c r="Y1096" s="36">
        <f t="shared" si="1034"/>
        <v>0.28259281415299597</v>
      </c>
      <c r="Z1096" s="2" t="s">
        <v>101</v>
      </c>
      <c r="AA1096" s="9" t="s">
        <v>101</v>
      </c>
      <c r="AB1096" s="1" t="s">
        <v>12</v>
      </c>
      <c r="AC1096" s="30" t="s">
        <v>257</v>
      </c>
    </row>
    <row r="1097" spans="1:29" customFormat="1" ht="15.75" hidden="1">
      <c r="A1097" t="s">
        <v>319</v>
      </c>
      <c r="B1097" s="10" t="str">
        <f t="shared" ca="1" si="1035"/>
        <v>NIUE</v>
      </c>
      <c r="C1097" s="2" t="s">
        <v>18</v>
      </c>
      <c r="D1097" s="15" t="s">
        <v>6</v>
      </c>
      <c r="E1097" s="10" t="str">
        <f t="shared" ca="1" si="1036"/>
        <v xml:space="preserve">M Образование </v>
      </c>
      <c r="F1097" s="22">
        <v>6.0505199999999995E-2</v>
      </c>
      <c r="G1097" s="22">
        <v>6.1739999999999996E-2</v>
      </c>
      <c r="H1097" s="23">
        <v>6.3E-2</v>
      </c>
      <c r="I1097" s="23">
        <v>7.9000000000000001E-2</v>
      </c>
      <c r="J1097" s="24">
        <v>7.9000000000000001E-2</v>
      </c>
      <c r="K1097" s="24">
        <v>7.9000000000000001E-2</v>
      </c>
      <c r="L1097" s="24">
        <v>7.8210000000000002E-2</v>
      </c>
      <c r="M1097" s="24">
        <v>7.8288209999999997E-2</v>
      </c>
      <c r="N1097" s="24">
        <v>7.8288209999999997E-2</v>
      </c>
      <c r="O1097" s="24">
        <v>7.6722445799999997E-2</v>
      </c>
      <c r="P1097" s="34">
        <f t="shared" si="1025"/>
        <v>9.5022624434389136E-2</v>
      </c>
      <c r="Q1097" s="34">
        <f t="shared" si="1026"/>
        <v>9.5022624434389136E-2</v>
      </c>
      <c r="R1097" s="35">
        <f t="shared" si="1027"/>
        <v>9.5022624434389136E-2</v>
      </c>
      <c r="S1097" s="35">
        <f t="shared" si="1028"/>
        <v>0.12267080745341614</v>
      </c>
      <c r="T1097" s="36">
        <f t="shared" si="1029"/>
        <v>0.12517429331981239</v>
      </c>
      <c r="U1097" s="36">
        <f t="shared" si="1030"/>
        <v>0.12772887073450245</v>
      </c>
      <c r="V1097" s="36">
        <f t="shared" si="1031"/>
        <v>0.12903222655832391</v>
      </c>
      <c r="W1097" s="36">
        <f t="shared" si="1032"/>
        <v>0.13179720284171656</v>
      </c>
      <c r="X1097" s="36">
        <f t="shared" si="1033"/>
        <v>0.13448694167522099</v>
      </c>
      <c r="Y1097" s="36">
        <f t="shared" si="1034"/>
        <v>0.13448694167522096</v>
      </c>
      <c r="Z1097" s="2" t="s">
        <v>101</v>
      </c>
      <c r="AA1097" s="9" t="s">
        <v>101</v>
      </c>
      <c r="AB1097" s="1" t="s">
        <v>13</v>
      </c>
      <c r="AC1097" s="30" t="s">
        <v>254</v>
      </c>
    </row>
    <row r="1098" spans="1:29" customFormat="1" ht="25.5" hidden="1">
      <c r="A1098" t="s">
        <v>319</v>
      </c>
      <c r="B1098" s="10" t="str">
        <f t="shared" ca="1" si="1035"/>
        <v>NIUE</v>
      </c>
      <c r="C1098" s="2" t="s">
        <v>18</v>
      </c>
      <c r="D1098" s="15" t="s">
        <v>6</v>
      </c>
      <c r="E1098" s="10" t="str">
        <f t="shared" ca="1" si="1036"/>
        <v xml:space="preserve">N Здравоохранение и социальная работа </v>
      </c>
      <c r="F1098" s="22">
        <v>6.9148799999999996E-2</v>
      </c>
      <c r="G1098" s="22">
        <v>7.0559999999999998E-2</v>
      </c>
      <c r="H1098" s="23">
        <v>7.1999999999999995E-2</v>
      </c>
      <c r="I1098" s="23">
        <v>5.2999999999999999E-2</v>
      </c>
      <c r="J1098" s="24">
        <v>5.2999999999999999E-2</v>
      </c>
      <c r="K1098" s="24">
        <v>5.2999999999999999E-2</v>
      </c>
      <c r="L1098" s="24">
        <v>5.2469999999999996E-2</v>
      </c>
      <c r="M1098" s="24">
        <v>5.2522469999999988E-2</v>
      </c>
      <c r="N1098" s="24">
        <v>5.2522469999999988E-2</v>
      </c>
      <c r="O1098" s="24">
        <v>5.1472020599999987E-2</v>
      </c>
      <c r="P1098" s="34">
        <f t="shared" si="1025"/>
        <v>0.10859728506787329</v>
      </c>
      <c r="Q1098" s="34">
        <f t="shared" si="1026"/>
        <v>0.10859728506787331</v>
      </c>
      <c r="R1098" s="35">
        <f t="shared" si="1027"/>
        <v>0.10859728506787329</v>
      </c>
      <c r="S1098" s="35">
        <f t="shared" si="1028"/>
        <v>8.2298136645962722E-2</v>
      </c>
      <c r="T1098" s="36">
        <f t="shared" si="1029"/>
        <v>8.3977690455064008E-2</v>
      </c>
      <c r="U1098" s="36">
        <f t="shared" si="1030"/>
        <v>8.5691520872514304E-2</v>
      </c>
      <c r="V1098" s="36">
        <f t="shared" si="1031"/>
        <v>8.6565924146723622E-2</v>
      </c>
      <c r="W1098" s="36">
        <f t="shared" si="1032"/>
        <v>8.8420908235581977E-2</v>
      </c>
      <c r="X1098" s="36">
        <f t="shared" si="1033"/>
        <v>9.0225416566920388E-2</v>
      </c>
      <c r="Y1098" s="36">
        <f t="shared" si="1034"/>
        <v>9.0225416566920374E-2</v>
      </c>
      <c r="Z1098" s="2" t="s">
        <v>101</v>
      </c>
      <c r="AA1098" s="9" t="s">
        <v>101</v>
      </c>
      <c r="AB1098" s="1" t="s">
        <v>14</v>
      </c>
      <c r="AC1098" s="30" t="s">
        <v>255</v>
      </c>
    </row>
    <row r="1099" spans="1:29" customFormat="1" ht="30" hidden="1">
      <c r="A1099" t="s">
        <v>319</v>
      </c>
      <c r="B1099" s="10" t="str">
        <f t="shared" ca="1" si="1035"/>
        <v>NIUE</v>
      </c>
      <c r="C1099" s="2" t="s">
        <v>18</v>
      </c>
      <c r="D1099" s="15" t="s">
        <v>6</v>
      </c>
      <c r="E1099" s="10" t="str">
        <f t="shared" ca="1" si="1036"/>
        <v>O Прочие виды коммунальных, социальных и личных услуг</v>
      </c>
      <c r="F1099" s="22">
        <v>4.8980399999999993E-2</v>
      </c>
      <c r="G1099" s="22">
        <v>4.9979999999999997E-2</v>
      </c>
      <c r="H1099" s="23">
        <v>5.0999999999999997E-2</v>
      </c>
      <c r="I1099" s="23">
        <v>0.105</v>
      </c>
      <c r="J1099" s="24">
        <v>0.105</v>
      </c>
      <c r="K1099" s="24">
        <v>0.105</v>
      </c>
      <c r="L1099" s="24">
        <v>0.10395</v>
      </c>
      <c r="M1099" s="24">
        <v>0.10405394999999999</v>
      </c>
      <c r="N1099" s="24">
        <v>0.10405394999999999</v>
      </c>
      <c r="O1099" s="24">
        <v>0.10197287099999999</v>
      </c>
      <c r="P1099" s="34">
        <f t="shared" si="1025"/>
        <v>7.6923076923076913E-2</v>
      </c>
      <c r="Q1099" s="34">
        <f t="shared" si="1026"/>
        <v>7.6923076923076913E-2</v>
      </c>
      <c r="R1099" s="35">
        <f t="shared" si="1027"/>
        <v>7.6923076923076913E-2</v>
      </c>
      <c r="S1099" s="35">
        <f t="shared" si="1028"/>
        <v>0.16304347826086957</v>
      </c>
      <c r="T1099" s="36">
        <f t="shared" si="1029"/>
        <v>0.16637089618456077</v>
      </c>
      <c r="U1099" s="36">
        <f t="shared" si="1030"/>
        <v>0.1697662205964906</v>
      </c>
      <c r="V1099" s="36">
        <f t="shared" si="1031"/>
        <v>0.17149852896992418</v>
      </c>
      <c r="W1099" s="36">
        <f t="shared" si="1032"/>
        <v>0.1751734974478511</v>
      </c>
      <c r="X1099" s="36">
        <f t="shared" si="1033"/>
        <v>0.17874846678352155</v>
      </c>
      <c r="Y1099" s="36">
        <f t="shared" si="1034"/>
        <v>0.17874846678352155</v>
      </c>
      <c r="Z1099" s="2" t="s">
        <v>101</v>
      </c>
      <c r="AA1099" s="9" t="s">
        <v>101</v>
      </c>
      <c r="AB1099" s="33" t="s">
        <v>266</v>
      </c>
      <c r="AC1099" s="33" t="s">
        <v>315</v>
      </c>
    </row>
    <row r="1100" spans="1:29" customFormat="1" ht="31.5" hidden="1">
      <c r="A1100" t="s">
        <v>319</v>
      </c>
      <c r="B1100" s="10" t="str">
        <f t="shared" ca="1" si="1035"/>
        <v>NIUE</v>
      </c>
      <c r="C1100" s="2" t="s">
        <v>18</v>
      </c>
      <c r="D1100" s="15" t="s">
        <v>6</v>
      </c>
      <c r="E1100" s="10" t="str">
        <f t="shared" ca="1" si="1036"/>
        <v>Q Экс-территориальные организации и органы</v>
      </c>
      <c r="F1100" s="22">
        <v>3.8415999999999997E-3</v>
      </c>
      <c r="G1100" s="22">
        <v>3.9199999999999999E-3</v>
      </c>
      <c r="H1100" s="23">
        <v>4.0000000000000001E-3</v>
      </c>
      <c r="I1100" s="23">
        <v>4.0000000000000001E-3</v>
      </c>
      <c r="J1100" s="24">
        <v>4.0000000000000001E-3</v>
      </c>
      <c r="K1100" s="24">
        <v>4.0000000000000001E-3</v>
      </c>
      <c r="L1100" s="24">
        <v>3.96E-3</v>
      </c>
      <c r="M1100" s="24">
        <v>3.9639599999999999E-3</v>
      </c>
      <c r="N1100" s="24">
        <v>3.9639599999999999E-3</v>
      </c>
      <c r="O1100" s="24">
        <v>3.8846808E-3</v>
      </c>
      <c r="P1100" s="34">
        <f t="shared" si="1025"/>
        <v>6.0331825037707384E-3</v>
      </c>
      <c r="Q1100" s="34">
        <f t="shared" si="1026"/>
        <v>6.0331825037707393E-3</v>
      </c>
      <c r="R1100" s="35">
        <f t="shared" si="1027"/>
        <v>6.0331825037707393E-3</v>
      </c>
      <c r="S1100" s="35">
        <f t="shared" si="1028"/>
        <v>6.2111801242236021E-3</v>
      </c>
      <c r="T1100" s="36">
        <f t="shared" si="1029"/>
        <v>6.3379389022689822E-3</v>
      </c>
      <c r="U1100" s="36">
        <f t="shared" si="1030"/>
        <v>6.4672845941520229E-3</v>
      </c>
      <c r="V1100" s="36">
        <f t="shared" si="1031"/>
        <v>6.53327729409235E-3</v>
      </c>
      <c r="W1100" s="36">
        <f t="shared" si="1032"/>
        <v>6.6732760932514713E-3</v>
      </c>
      <c r="X1100" s="36">
        <f t="shared" si="1033"/>
        <v>6.8094654012770114E-3</v>
      </c>
      <c r="Y1100" s="36">
        <f t="shared" si="1034"/>
        <v>6.8094654012770114E-3</v>
      </c>
      <c r="Z1100" s="2" t="s">
        <v>101</v>
      </c>
      <c r="AA1100" s="9" t="s">
        <v>101</v>
      </c>
      <c r="AB1100" s="1" t="s">
        <v>264</v>
      </c>
      <c r="AC1100" s="1" t="s">
        <v>316</v>
      </c>
    </row>
    <row r="1101" spans="1:29" customFormat="1" ht="31.5" hidden="1">
      <c r="A1101" t="s">
        <v>319</v>
      </c>
      <c r="B1101" s="10" t="str">
        <f t="shared" ca="1" si="1035"/>
        <v>NIUE</v>
      </c>
      <c r="C1101" s="2" t="s">
        <v>18</v>
      </c>
      <c r="D1101" s="15" t="s">
        <v>6</v>
      </c>
      <c r="E1101" s="10" t="str">
        <f t="shared" ca="1" si="1036"/>
        <v>X Не классифируемое по экономической деятельности</v>
      </c>
      <c r="F1101" s="22">
        <v>2.8812E-3</v>
      </c>
      <c r="G1101" s="22">
        <v>2.9399999999999999E-3</v>
      </c>
      <c r="H1101" s="23">
        <v>3.0000000000000001E-3</v>
      </c>
      <c r="I1101" s="23">
        <v>0</v>
      </c>
      <c r="J1101" s="24">
        <v>0</v>
      </c>
      <c r="K1101" s="24">
        <v>0</v>
      </c>
      <c r="L1101" s="24">
        <v>0</v>
      </c>
      <c r="M1101" s="24">
        <v>0</v>
      </c>
      <c r="N1101" s="24">
        <v>0</v>
      </c>
      <c r="O1101" s="24">
        <v>0</v>
      </c>
      <c r="P1101" s="34">
        <f t="shared" si="1025"/>
        <v>4.5248868778280538E-3</v>
      </c>
      <c r="Q1101" s="34">
        <f t="shared" si="1026"/>
        <v>4.5248868778280538E-3</v>
      </c>
      <c r="R1101" s="35">
        <f t="shared" si="1027"/>
        <v>4.5248868778280538E-3</v>
      </c>
      <c r="S1101" s="35">
        <f t="shared" si="1028"/>
        <v>0</v>
      </c>
      <c r="T1101" s="36">
        <f t="shared" si="1029"/>
        <v>0</v>
      </c>
      <c r="U1101" s="36">
        <f t="shared" si="1030"/>
        <v>0</v>
      </c>
      <c r="V1101" s="36">
        <f t="shared" si="1031"/>
        <v>0</v>
      </c>
      <c r="W1101" s="36">
        <f t="shared" si="1032"/>
        <v>0</v>
      </c>
      <c r="X1101" s="36">
        <f t="shared" si="1033"/>
        <v>0</v>
      </c>
      <c r="Y1101" s="36">
        <f t="shared" si="1034"/>
        <v>0</v>
      </c>
      <c r="Z1101" s="2" t="s">
        <v>101</v>
      </c>
      <c r="AA1101" s="9" t="s">
        <v>101</v>
      </c>
      <c r="AB1101" s="1" t="s">
        <v>265</v>
      </c>
      <c r="AC1101" s="1" t="s">
        <v>317</v>
      </c>
    </row>
    <row r="1102" spans="1:29" ht="15.75" hidden="1">
      <c r="A1102" t="s">
        <v>321</v>
      </c>
      <c r="B1102" s="10" t="str">
        <f t="shared" ca="1" si="1035"/>
        <v>Норвегия</v>
      </c>
      <c r="C1102" s="10" t="s">
        <v>18</v>
      </c>
      <c r="D1102" s="25" t="s">
        <v>6</v>
      </c>
      <c r="E1102" s="10" t="str">
        <f t="shared" ca="1" si="1036"/>
        <v xml:space="preserve">Итого </v>
      </c>
      <c r="F1102" s="23">
        <v>2259</v>
      </c>
      <c r="G1102" s="23">
        <v>2269</v>
      </c>
      <c r="H1102" s="23">
        <v>2278</v>
      </c>
      <c r="I1102" s="23">
        <v>2286</v>
      </c>
      <c r="J1102" s="23">
        <v>2269</v>
      </c>
      <c r="K1102" s="23">
        <v>2276</v>
      </c>
      <c r="L1102" s="23">
        <v>2289</v>
      </c>
      <c r="M1102" s="26">
        <v>2362</v>
      </c>
      <c r="N1102" s="23">
        <v>2443</v>
      </c>
      <c r="O1102" s="23">
        <v>2524</v>
      </c>
      <c r="P1102" s="35">
        <f t="shared" ref="P1102:Y1102" si="1037">F1102/F$1102</f>
        <v>1</v>
      </c>
      <c r="Q1102" s="35">
        <f t="shared" si="1037"/>
        <v>1</v>
      </c>
      <c r="R1102" s="35">
        <f t="shared" si="1037"/>
        <v>1</v>
      </c>
      <c r="S1102" s="35">
        <f t="shared" si="1037"/>
        <v>1</v>
      </c>
      <c r="T1102" s="40">
        <f t="shared" si="1037"/>
        <v>1</v>
      </c>
      <c r="U1102" s="40">
        <f t="shared" si="1037"/>
        <v>1</v>
      </c>
      <c r="V1102" s="40">
        <f t="shared" si="1037"/>
        <v>1</v>
      </c>
      <c r="W1102" s="40">
        <f t="shared" si="1037"/>
        <v>1</v>
      </c>
      <c r="X1102" s="35">
        <f t="shared" si="1037"/>
        <v>1</v>
      </c>
      <c r="Y1102" s="35">
        <f t="shared" si="1037"/>
        <v>1</v>
      </c>
      <c r="Z1102" s="10" t="s">
        <v>102</v>
      </c>
      <c r="AA1102" s="9" t="s">
        <v>197</v>
      </c>
      <c r="AB1102" s="5" t="s">
        <v>262</v>
      </c>
      <c r="AC1102" s="30" t="s">
        <v>260</v>
      </c>
    </row>
    <row r="1103" spans="1:29" ht="31.5" hidden="1">
      <c r="A1103" t="s">
        <v>321</v>
      </c>
      <c r="B1103" s="10" t="str">
        <f t="shared" ca="1" si="1035"/>
        <v>Норвегия</v>
      </c>
      <c r="C1103" s="43" t="s">
        <v>18</v>
      </c>
      <c r="D1103" s="25" t="s">
        <v>6</v>
      </c>
      <c r="E1103" s="10" t="str">
        <f t="shared" ca="1" si="1036"/>
        <v>E Электро-, газо- и водоснабжение</v>
      </c>
      <c r="F1103" s="23">
        <v>18</v>
      </c>
      <c r="G1103" s="23">
        <v>20</v>
      </c>
      <c r="H1103" s="23">
        <v>18</v>
      </c>
      <c r="I1103" s="23">
        <v>14</v>
      </c>
      <c r="J1103" s="23">
        <v>17</v>
      </c>
      <c r="K1103" s="23">
        <v>16</v>
      </c>
      <c r="L1103" s="23">
        <v>16</v>
      </c>
      <c r="M1103" s="26">
        <v>16</v>
      </c>
      <c r="N1103" s="23">
        <v>17</v>
      </c>
      <c r="O1103" s="23">
        <v>18</v>
      </c>
      <c r="P1103" s="35">
        <f t="shared" ref="P1103:P1113" si="1038">F1103/F$1102</f>
        <v>7.9681274900398405E-3</v>
      </c>
      <c r="Q1103" s="35">
        <f t="shared" ref="Q1103:Q1113" si="1039">G1103/G$1102</f>
        <v>8.8144557073600704E-3</v>
      </c>
      <c r="R1103" s="35">
        <f t="shared" ref="R1103:R1113" si="1040">H1103/H$1102</f>
        <v>7.9016681299385431E-3</v>
      </c>
      <c r="S1103" s="35">
        <f t="shared" ref="S1103:S1113" si="1041">I1103/I$1102</f>
        <v>6.1242344706911632E-3</v>
      </c>
      <c r="T1103" s="40">
        <f t="shared" ref="T1103:T1113" si="1042">J1103/J$1102</f>
        <v>7.4922873512560601E-3</v>
      </c>
      <c r="U1103" s="40">
        <f t="shared" ref="U1103:U1113" si="1043">K1103/K$1102</f>
        <v>7.0298769771528994E-3</v>
      </c>
      <c r="V1103" s="40">
        <f t="shared" ref="V1103:V1113" si="1044">L1103/L$1102</f>
        <v>6.9899519440803845E-3</v>
      </c>
      <c r="W1103" s="40">
        <f t="shared" ref="W1103:W1113" si="1045">M1103/M$1102</f>
        <v>6.7739204064352241E-3</v>
      </c>
      <c r="X1103" s="35">
        <f t="shared" ref="X1103:X1113" si="1046">N1103/N$1102</f>
        <v>6.9586573884568154E-3</v>
      </c>
      <c r="Y1103" s="35">
        <f t="shared" ref="Y1103:Y1113" si="1047">O1103/O$1102</f>
        <v>7.1315372424722665E-3</v>
      </c>
      <c r="Z1103" s="43" t="s">
        <v>102</v>
      </c>
      <c r="AA1103" s="6" t="s">
        <v>197</v>
      </c>
      <c r="AB1103" s="5" t="s">
        <v>263</v>
      </c>
      <c r="AC1103" s="5" t="s">
        <v>314</v>
      </c>
    </row>
    <row r="1104" spans="1:29" ht="63" hidden="1">
      <c r="A1104" t="s">
        <v>321</v>
      </c>
      <c r="B1104" s="10" t="str">
        <f t="shared" ca="1" si="1035"/>
        <v>Норвегия</v>
      </c>
      <c r="C1104" s="6" t="s">
        <v>18</v>
      </c>
      <c r="D1104" s="25" t="s">
        <v>6</v>
      </c>
      <c r="E1104" s="10" t="str">
        <f t="shared" ca="1" si="1036"/>
        <v xml:space="preserve">G Оптовая и розничная торговля; ремонт автомашин, мотоцивлов и продукция домохозяйств  </v>
      </c>
      <c r="F1104" s="23">
        <v>338</v>
      </c>
      <c r="G1104" s="23">
        <v>346</v>
      </c>
      <c r="H1104" s="23">
        <v>330</v>
      </c>
      <c r="I1104" s="23">
        <v>332</v>
      </c>
      <c r="J1104" s="23">
        <v>337</v>
      </c>
      <c r="K1104" s="23">
        <v>345</v>
      </c>
      <c r="L1104" s="23">
        <v>350</v>
      </c>
      <c r="M1104" s="26">
        <v>353</v>
      </c>
      <c r="N1104" s="23">
        <v>358</v>
      </c>
      <c r="O1104" s="23">
        <v>362</v>
      </c>
      <c r="P1104" s="35">
        <f t="shared" si="1038"/>
        <v>0.14962372731297033</v>
      </c>
      <c r="Q1104" s="35">
        <f t="shared" si="1039"/>
        <v>0.15249008373732922</v>
      </c>
      <c r="R1104" s="35">
        <f t="shared" si="1040"/>
        <v>0.14486391571553994</v>
      </c>
      <c r="S1104" s="35">
        <f t="shared" si="1041"/>
        <v>0.1452318460192476</v>
      </c>
      <c r="T1104" s="40">
        <f t="shared" si="1042"/>
        <v>0.14852357866901719</v>
      </c>
      <c r="U1104" s="40">
        <f t="shared" si="1043"/>
        <v>0.15158172231985939</v>
      </c>
      <c r="V1104" s="40">
        <f t="shared" si="1044"/>
        <v>0.1529051987767584</v>
      </c>
      <c r="W1104" s="40">
        <f t="shared" si="1045"/>
        <v>0.14944961896697714</v>
      </c>
      <c r="X1104" s="35">
        <f t="shared" si="1046"/>
        <v>0.14654113794514942</v>
      </c>
      <c r="Y1104" s="35">
        <f t="shared" si="1047"/>
        <v>0.14342313787638669</v>
      </c>
      <c r="Z1104" s="6" t="s">
        <v>102</v>
      </c>
      <c r="AA1104" s="6" t="s">
        <v>197</v>
      </c>
      <c r="AB1104" s="5" t="s">
        <v>7</v>
      </c>
      <c r="AC1104" s="30" t="s">
        <v>244</v>
      </c>
    </row>
    <row r="1105" spans="1:29" ht="15.75" hidden="1">
      <c r="A1105" t="s">
        <v>321</v>
      </c>
      <c r="B1105" s="10" t="str">
        <f t="shared" ca="1" si="1035"/>
        <v>Норвегия</v>
      </c>
      <c r="C1105" s="4" t="s">
        <v>18</v>
      </c>
      <c r="D1105" s="25" t="s">
        <v>6</v>
      </c>
      <c r="E1105" s="10" t="str">
        <f t="shared" ca="1" si="1036"/>
        <v>H Отели и рестораны</v>
      </c>
      <c r="F1105" s="23">
        <v>72</v>
      </c>
      <c r="G1105" s="23">
        <v>73</v>
      </c>
      <c r="H1105" s="23">
        <v>67</v>
      </c>
      <c r="I1105" s="23">
        <v>68</v>
      </c>
      <c r="J1105" s="23">
        <v>70</v>
      </c>
      <c r="K1105" s="23">
        <v>70</v>
      </c>
      <c r="L1105" s="23">
        <v>71</v>
      </c>
      <c r="M1105" s="26">
        <v>68</v>
      </c>
      <c r="N1105" s="23">
        <v>67</v>
      </c>
      <c r="O1105" s="23">
        <v>68</v>
      </c>
      <c r="P1105" s="35">
        <f t="shared" si="1038"/>
        <v>3.1872509960159362E-2</v>
      </c>
      <c r="Q1105" s="35">
        <f t="shared" si="1039"/>
        <v>3.2172763331864258E-2</v>
      </c>
      <c r="R1105" s="35">
        <f t="shared" si="1040"/>
        <v>2.9411764705882353E-2</v>
      </c>
      <c r="S1105" s="35">
        <f t="shared" si="1041"/>
        <v>2.974628171478565E-2</v>
      </c>
      <c r="T1105" s="40">
        <f t="shared" si="1042"/>
        <v>3.0850594975760245E-2</v>
      </c>
      <c r="U1105" s="40">
        <f t="shared" si="1043"/>
        <v>3.0755711775043937E-2</v>
      </c>
      <c r="V1105" s="40">
        <f t="shared" si="1044"/>
        <v>3.1017911751856708E-2</v>
      </c>
      <c r="W1105" s="40">
        <f t="shared" si="1045"/>
        <v>2.8789161727349702E-2</v>
      </c>
      <c r="X1105" s="35">
        <f t="shared" si="1046"/>
        <v>2.7425296766270979E-2</v>
      </c>
      <c r="Y1105" s="35">
        <f t="shared" si="1047"/>
        <v>2.694136291600634E-2</v>
      </c>
      <c r="Z1105" s="4" t="s">
        <v>102</v>
      </c>
      <c r="AA1105" s="6" t="s">
        <v>197</v>
      </c>
      <c r="AB1105" s="5" t="s">
        <v>8</v>
      </c>
      <c r="AC1105" s="30" t="s">
        <v>245</v>
      </c>
    </row>
    <row r="1106" spans="1:29" ht="31.5" hidden="1">
      <c r="A1106" t="s">
        <v>321</v>
      </c>
      <c r="B1106" s="10" t="str">
        <f t="shared" ca="1" si="1035"/>
        <v>Норвегия</v>
      </c>
      <c r="C1106" s="4" t="s">
        <v>18</v>
      </c>
      <c r="D1106" s="25" t="s">
        <v>6</v>
      </c>
      <c r="E1106" s="10" t="str">
        <f t="shared" ca="1" si="1036"/>
        <v xml:space="preserve">I Транспорт, складское хозяйство и связь </v>
      </c>
      <c r="F1106" s="23">
        <v>170</v>
      </c>
      <c r="G1106" s="23">
        <v>168</v>
      </c>
      <c r="H1106" s="23">
        <v>169</v>
      </c>
      <c r="I1106" s="23">
        <v>161</v>
      </c>
      <c r="J1106" s="23">
        <v>149</v>
      </c>
      <c r="K1106" s="23">
        <v>149</v>
      </c>
      <c r="L1106" s="23">
        <v>152</v>
      </c>
      <c r="M1106" s="26">
        <v>157</v>
      </c>
      <c r="N1106" s="23">
        <v>158</v>
      </c>
      <c r="O1106" s="23">
        <v>156</v>
      </c>
      <c r="P1106" s="35">
        <f t="shared" si="1038"/>
        <v>7.5254537405931826E-2</v>
      </c>
      <c r="Q1106" s="35">
        <f t="shared" si="1039"/>
        <v>7.4041427941824597E-2</v>
      </c>
      <c r="R1106" s="35">
        <f t="shared" si="1040"/>
        <v>7.4187884108867425E-2</v>
      </c>
      <c r="S1106" s="35">
        <f t="shared" si="1041"/>
        <v>7.0428696412948383E-2</v>
      </c>
      <c r="T1106" s="40">
        <f t="shared" si="1042"/>
        <v>6.5667695019832523E-2</v>
      </c>
      <c r="U1106" s="40">
        <f t="shared" si="1043"/>
        <v>6.5465729349736379E-2</v>
      </c>
      <c r="V1106" s="40">
        <f t="shared" si="1044"/>
        <v>6.6404543468763649E-2</v>
      </c>
      <c r="W1106" s="40">
        <f t="shared" si="1045"/>
        <v>6.6469093988145642E-2</v>
      </c>
      <c r="X1106" s="35">
        <f t="shared" si="1046"/>
        <v>6.467458043389275E-2</v>
      </c>
      <c r="Y1106" s="35">
        <f t="shared" si="1047"/>
        <v>6.1806656101426306E-2</v>
      </c>
      <c r="Z1106" s="4" t="s">
        <v>102</v>
      </c>
      <c r="AA1106" s="6" t="s">
        <v>197</v>
      </c>
      <c r="AB1106" s="5" t="s">
        <v>9</v>
      </c>
      <c r="AC1106" s="30" t="s">
        <v>258</v>
      </c>
    </row>
    <row r="1107" spans="1:29" ht="15.75" hidden="1">
      <c r="A1107" t="s">
        <v>321</v>
      </c>
      <c r="B1107" s="10" t="str">
        <f t="shared" ca="1" si="1035"/>
        <v>Норвегия</v>
      </c>
      <c r="C1107" s="4" t="s">
        <v>18</v>
      </c>
      <c r="D1107" s="25" t="s">
        <v>6</v>
      </c>
      <c r="E1107" s="10" t="str">
        <f t="shared" ca="1" si="1036"/>
        <v xml:space="preserve">J Финансовое посредничество </v>
      </c>
      <c r="F1107" s="23">
        <v>53</v>
      </c>
      <c r="G1107" s="23">
        <v>50</v>
      </c>
      <c r="H1107" s="23">
        <v>49</v>
      </c>
      <c r="I1107" s="23">
        <v>51</v>
      </c>
      <c r="J1107" s="23">
        <v>47</v>
      </c>
      <c r="K1107" s="23">
        <v>48</v>
      </c>
      <c r="L1107" s="23">
        <v>51</v>
      </c>
      <c r="M1107" s="26">
        <v>54</v>
      </c>
      <c r="N1107" s="23">
        <v>55</v>
      </c>
      <c r="O1107" s="23">
        <v>55</v>
      </c>
      <c r="P1107" s="35">
        <f t="shared" si="1038"/>
        <v>2.3461708720672863E-2</v>
      </c>
      <c r="Q1107" s="35">
        <f t="shared" si="1039"/>
        <v>2.2036139268400177E-2</v>
      </c>
      <c r="R1107" s="35">
        <f t="shared" si="1040"/>
        <v>2.1510096575943809E-2</v>
      </c>
      <c r="S1107" s="35">
        <f t="shared" si="1041"/>
        <v>2.2309711286089239E-2</v>
      </c>
      <c r="T1107" s="40">
        <f t="shared" si="1042"/>
        <v>2.0713970912296167E-2</v>
      </c>
      <c r="U1107" s="40">
        <f t="shared" si="1043"/>
        <v>2.10896309314587E-2</v>
      </c>
      <c r="V1107" s="40">
        <f t="shared" si="1044"/>
        <v>2.2280471821756225E-2</v>
      </c>
      <c r="W1107" s="40">
        <f t="shared" si="1045"/>
        <v>2.2861981371718881E-2</v>
      </c>
      <c r="X1107" s="35">
        <f t="shared" si="1046"/>
        <v>2.2513303315595579E-2</v>
      </c>
      <c r="Y1107" s="35">
        <f t="shared" si="1047"/>
        <v>2.1790808240887482E-2</v>
      </c>
      <c r="Z1107" s="4" t="s">
        <v>102</v>
      </c>
      <c r="AA1107" s="6" t="s">
        <v>197</v>
      </c>
      <c r="AB1107" s="5" t="s">
        <v>10</v>
      </c>
      <c r="AC1107" s="30" t="s">
        <v>259</v>
      </c>
    </row>
    <row r="1108" spans="1:29" ht="31.5" hidden="1">
      <c r="A1108" t="s">
        <v>321</v>
      </c>
      <c r="B1108" s="10" t="str">
        <f t="shared" ca="1" si="1035"/>
        <v>Норвегия</v>
      </c>
      <c r="C1108" s="4" t="s">
        <v>18</v>
      </c>
      <c r="D1108" s="25" t="s">
        <v>6</v>
      </c>
      <c r="E1108" s="10" t="str">
        <f t="shared" ca="1" si="1036"/>
        <v xml:space="preserve">K Недвижимость, аренда и деловая активность </v>
      </c>
      <c r="F1108" s="23">
        <v>200</v>
      </c>
      <c r="G1108" s="23">
        <v>206</v>
      </c>
      <c r="H1108" s="23">
        <v>224</v>
      </c>
      <c r="I1108" s="23">
        <v>221</v>
      </c>
      <c r="J1108" s="23">
        <v>225</v>
      </c>
      <c r="K1108" s="23">
        <v>223</v>
      </c>
      <c r="L1108" s="23">
        <v>231</v>
      </c>
      <c r="M1108" s="26">
        <v>252</v>
      </c>
      <c r="N1108" s="23">
        <v>269</v>
      </c>
      <c r="O1108" s="23">
        <v>290</v>
      </c>
      <c r="P1108" s="35">
        <f t="shared" si="1038"/>
        <v>8.8534749889331563E-2</v>
      </c>
      <c r="Q1108" s="35">
        <f t="shared" si="1039"/>
        <v>9.0788893785808733E-2</v>
      </c>
      <c r="R1108" s="35">
        <f t="shared" si="1040"/>
        <v>9.8331870061457424E-2</v>
      </c>
      <c r="S1108" s="35">
        <f t="shared" si="1041"/>
        <v>9.6675415573053369E-2</v>
      </c>
      <c r="T1108" s="40">
        <f t="shared" si="1042"/>
        <v>9.9162626707800794E-2</v>
      </c>
      <c r="U1108" s="40">
        <f t="shared" si="1043"/>
        <v>9.7978910369068542E-2</v>
      </c>
      <c r="V1108" s="40">
        <f t="shared" si="1044"/>
        <v>0.10091743119266056</v>
      </c>
      <c r="W1108" s="40">
        <f t="shared" si="1045"/>
        <v>0.10668924640135478</v>
      </c>
      <c r="X1108" s="35">
        <f t="shared" si="1046"/>
        <v>0.1101105198526402</v>
      </c>
      <c r="Y1108" s="35">
        <f t="shared" si="1047"/>
        <v>0.11489698890649762</v>
      </c>
      <c r="Z1108" s="4" t="s">
        <v>102</v>
      </c>
      <c r="AA1108" s="6" t="s">
        <v>197</v>
      </c>
      <c r="AB1108" s="5" t="s">
        <v>11</v>
      </c>
      <c r="AC1108" s="30" t="s">
        <v>256</v>
      </c>
    </row>
    <row r="1109" spans="1:29" ht="47.25" hidden="1">
      <c r="A1109" t="s">
        <v>321</v>
      </c>
      <c r="B1109" s="10" t="str">
        <f t="shared" ca="1" si="1035"/>
        <v>Норвегия</v>
      </c>
      <c r="C1109" s="4" t="s">
        <v>18</v>
      </c>
      <c r="D1109" s="25" t="s">
        <v>6</v>
      </c>
      <c r="E1109" s="10" t="str">
        <f t="shared" ca="1" si="1036"/>
        <v xml:space="preserve">L Государственное управление и оборона; обязательное соц.страхование </v>
      </c>
      <c r="F1109" s="23">
        <v>153</v>
      </c>
      <c r="G1109" s="23">
        <v>157</v>
      </c>
      <c r="H1109" s="23">
        <v>151</v>
      </c>
      <c r="I1109" s="23">
        <v>145</v>
      </c>
      <c r="J1109" s="23">
        <v>149</v>
      </c>
      <c r="K1109" s="23">
        <v>144</v>
      </c>
      <c r="L1109" s="23">
        <v>138</v>
      </c>
      <c r="M1109" s="26">
        <v>143</v>
      </c>
      <c r="N1109" s="23">
        <v>154</v>
      </c>
      <c r="O1109" s="23">
        <v>162</v>
      </c>
      <c r="P1109" s="35">
        <f t="shared" si="1038"/>
        <v>6.7729083665338641E-2</v>
      </c>
      <c r="Q1109" s="35">
        <f t="shared" si="1039"/>
        <v>6.9193477302776557E-2</v>
      </c>
      <c r="R1109" s="35">
        <f t="shared" si="1040"/>
        <v>6.6286215978928892E-2</v>
      </c>
      <c r="S1109" s="35">
        <f t="shared" si="1041"/>
        <v>6.3429571303587048E-2</v>
      </c>
      <c r="T1109" s="40">
        <f t="shared" si="1042"/>
        <v>6.5667695019832523E-2</v>
      </c>
      <c r="U1109" s="40">
        <f t="shared" si="1043"/>
        <v>6.32688927943761E-2</v>
      </c>
      <c r="V1109" s="40">
        <f t="shared" si="1044"/>
        <v>6.0288335517693317E-2</v>
      </c>
      <c r="W1109" s="40">
        <f t="shared" si="1045"/>
        <v>6.0541913632514821E-2</v>
      </c>
      <c r="X1109" s="35">
        <f t="shared" si="1046"/>
        <v>6.3037249283667621E-2</v>
      </c>
      <c r="Y1109" s="35">
        <f t="shared" si="1047"/>
        <v>6.418383518225039E-2</v>
      </c>
      <c r="Z1109" s="4" t="s">
        <v>102</v>
      </c>
      <c r="AA1109" s="6" t="s">
        <v>197</v>
      </c>
      <c r="AB1109" s="5" t="s">
        <v>12</v>
      </c>
      <c r="AC1109" s="30" t="s">
        <v>257</v>
      </c>
    </row>
    <row r="1110" spans="1:29" customFormat="1" ht="15.75" hidden="1">
      <c r="A1110" t="s">
        <v>321</v>
      </c>
      <c r="B1110" s="10" t="str">
        <f t="shared" ca="1" si="1035"/>
        <v>Норвегия</v>
      </c>
      <c r="C1110" s="2" t="s">
        <v>18</v>
      </c>
      <c r="D1110" s="18" t="s">
        <v>6</v>
      </c>
      <c r="E1110" s="10" t="str">
        <f t="shared" ca="1" si="1036"/>
        <v xml:space="preserve">M Образование </v>
      </c>
      <c r="F1110" s="23">
        <v>179</v>
      </c>
      <c r="G1110" s="23">
        <v>184</v>
      </c>
      <c r="H1110" s="23">
        <v>190</v>
      </c>
      <c r="I1110" s="23">
        <v>188</v>
      </c>
      <c r="J1110" s="23">
        <v>186</v>
      </c>
      <c r="K1110" s="23">
        <v>195</v>
      </c>
      <c r="L1110" s="23">
        <v>190</v>
      </c>
      <c r="M1110" s="26">
        <v>193</v>
      </c>
      <c r="N1110" s="23">
        <v>215</v>
      </c>
      <c r="O1110" s="23">
        <v>220</v>
      </c>
      <c r="P1110" s="35">
        <f t="shared" si="1038"/>
        <v>7.9238601150951743E-2</v>
      </c>
      <c r="Q1110" s="35">
        <f t="shared" si="1039"/>
        <v>8.1092992507712652E-2</v>
      </c>
      <c r="R1110" s="35">
        <f t="shared" si="1040"/>
        <v>8.3406496927129065E-2</v>
      </c>
      <c r="S1110" s="35">
        <f t="shared" si="1041"/>
        <v>8.223972003499562E-2</v>
      </c>
      <c r="T1110" s="40">
        <f t="shared" si="1042"/>
        <v>8.1974438078448661E-2</v>
      </c>
      <c r="U1110" s="40">
        <f t="shared" si="1043"/>
        <v>8.5676625659050973E-2</v>
      </c>
      <c r="V1110" s="40">
        <f t="shared" si="1044"/>
        <v>8.3005679335954569E-2</v>
      </c>
      <c r="W1110" s="40">
        <f t="shared" si="1045"/>
        <v>8.17104149026249E-2</v>
      </c>
      <c r="X1110" s="35">
        <f t="shared" si="1046"/>
        <v>8.8006549324600905E-2</v>
      </c>
      <c r="Y1110" s="35">
        <f t="shared" si="1047"/>
        <v>8.7163232963549928E-2</v>
      </c>
      <c r="Z1110" s="2" t="s">
        <v>102</v>
      </c>
      <c r="AA1110" s="9" t="s">
        <v>197</v>
      </c>
      <c r="AB1110" s="1" t="s">
        <v>13</v>
      </c>
      <c r="AC1110" s="30" t="s">
        <v>254</v>
      </c>
    </row>
    <row r="1111" spans="1:29" customFormat="1" ht="25.5" hidden="1">
      <c r="A1111" t="s">
        <v>321</v>
      </c>
      <c r="B1111" s="10" t="str">
        <f t="shared" ca="1" si="1035"/>
        <v>Норвегия</v>
      </c>
      <c r="C1111" s="2" t="s">
        <v>18</v>
      </c>
      <c r="D1111" s="18" t="s">
        <v>6</v>
      </c>
      <c r="E1111" s="10" t="str">
        <f t="shared" ca="1" si="1036"/>
        <v xml:space="preserve">N Здравоохранение и социальная работа </v>
      </c>
      <c r="F1111" s="23">
        <v>397</v>
      </c>
      <c r="G1111" s="23">
        <v>403</v>
      </c>
      <c r="H1111" s="23">
        <v>417</v>
      </c>
      <c r="I1111" s="23">
        <v>440</v>
      </c>
      <c r="J1111" s="23">
        <v>440</v>
      </c>
      <c r="K1111" s="23">
        <v>449</v>
      </c>
      <c r="L1111" s="23">
        <v>458</v>
      </c>
      <c r="M1111" s="26">
        <v>471</v>
      </c>
      <c r="N1111" s="23">
        <v>476</v>
      </c>
      <c r="O1111" s="23">
        <v>502</v>
      </c>
      <c r="P1111" s="35">
        <f t="shared" si="1038"/>
        <v>0.17574147853032315</v>
      </c>
      <c r="Q1111" s="35">
        <f t="shared" si="1039"/>
        <v>0.17761128250330543</v>
      </c>
      <c r="R1111" s="35">
        <f t="shared" si="1040"/>
        <v>0.18305531167690958</v>
      </c>
      <c r="S1111" s="35">
        <f t="shared" si="1041"/>
        <v>0.19247594050743658</v>
      </c>
      <c r="T1111" s="40">
        <f t="shared" si="1042"/>
        <v>0.19391802556192156</v>
      </c>
      <c r="U1111" s="40">
        <f t="shared" si="1043"/>
        <v>0.19727592267135324</v>
      </c>
      <c r="V1111" s="40">
        <f t="shared" si="1044"/>
        <v>0.20008737439930099</v>
      </c>
      <c r="W1111" s="40">
        <f t="shared" si="1045"/>
        <v>0.19940728196443691</v>
      </c>
      <c r="X1111" s="35">
        <f t="shared" si="1046"/>
        <v>0.19484240687679083</v>
      </c>
      <c r="Y1111" s="35">
        <f t="shared" si="1047"/>
        <v>0.1988906497622821</v>
      </c>
      <c r="Z1111" s="2" t="s">
        <v>102</v>
      </c>
      <c r="AA1111" s="9" t="s">
        <v>197</v>
      </c>
      <c r="AB1111" s="1" t="s">
        <v>14</v>
      </c>
      <c r="AC1111" s="30" t="s">
        <v>255</v>
      </c>
    </row>
    <row r="1112" spans="1:29" ht="30" hidden="1">
      <c r="A1112" t="s">
        <v>321</v>
      </c>
      <c r="B1112" s="10" t="str">
        <f t="shared" ca="1" si="1035"/>
        <v>Норвегия</v>
      </c>
      <c r="C1112" s="4" t="s">
        <v>18</v>
      </c>
      <c r="D1112" s="25" t="s">
        <v>6</v>
      </c>
      <c r="E1112" s="10" t="str">
        <f t="shared" ca="1" si="1036"/>
        <v>O Прочие виды коммунальных, социальных и личных услуг</v>
      </c>
      <c r="F1112" s="23">
        <v>90</v>
      </c>
      <c r="G1112" s="23">
        <v>90</v>
      </c>
      <c r="H1112" s="23">
        <v>94</v>
      </c>
      <c r="I1112" s="23">
        <v>92</v>
      </c>
      <c r="J1112" s="23">
        <v>92</v>
      </c>
      <c r="K1112" s="23">
        <v>96</v>
      </c>
      <c r="L1112" s="23">
        <v>95</v>
      </c>
      <c r="M1112" s="26">
        <v>98</v>
      </c>
      <c r="N1112" s="23">
        <v>105</v>
      </c>
      <c r="O1112" s="23">
        <v>107</v>
      </c>
      <c r="P1112" s="35">
        <f t="shared" si="1038"/>
        <v>3.9840637450199202E-2</v>
      </c>
      <c r="Q1112" s="35">
        <f t="shared" si="1039"/>
        <v>3.9665050683120318E-2</v>
      </c>
      <c r="R1112" s="35">
        <f t="shared" si="1040"/>
        <v>4.1264266900790166E-2</v>
      </c>
      <c r="S1112" s="35">
        <f t="shared" si="1041"/>
        <v>4.0244969378827648E-2</v>
      </c>
      <c r="T1112" s="40">
        <f t="shared" si="1042"/>
        <v>4.0546496253856326E-2</v>
      </c>
      <c r="U1112" s="40">
        <f t="shared" si="1043"/>
        <v>4.21792618629174E-2</v>
      </c>
      <c r="V1112" s="40">
        <f t="shared" si="1044"/>
        <v>4.1502839667977284E-2</v>
      </c>
      <c r="W1112" s="40">
        <f t="shared" si="1045"/>
        <v>4.1490262489415751E-2</v>
      </c>
      <c r="X1112" s="35">
        <f t="shared" si="1046"/>
        <v>4.2979942693409739E-2</v>
      </c>
      <c r="Y1112" s="35">
        <f t="shared" si="1047"/>
        <v>4.2393026941362918E-2</v>
      </c>
      <c r="Z1112" s="4" t="s">
        <v>102</v>
      </c>
      <c r="AA1112" s="6" t="s">
        <v>197</v>
      </c>
      <c r="AB1112" s="49" t="s">
        <v>266</v>
      </c>
      <c r="AC1112" s="49" t="s">
        <v>315</v>
      </c>
    </row>
    <row r="1113" spans="1:29" customFormat="1" ht="31.5" hidden="1">
      <c r="A1113" t="s">
        <v>321</v>
      </c>
      <c r="B1113" s="10" t="str">
        <f t="shared" ca="1" si="1035"/>
        <v>Норвегия</v>
      </c>
      <c r="C1113" s="2" t="s">
        <v>18</v>
      </c>
      <c r="D1113" s="18" t="s">
        <v>6</v>
      </c>
      <c r="E1113" s="10" t="str">
        <f t="shared" ca="1" si="1036"/>
        <v>X Не классифируемое по экономической деятельности</v>
      </c>
      <c r="F1113" s="23">
        <v>2</v>
      </c>
      <c r="G1113" s="23">
        <v>3</v>
      </c>
      <c r="H1113" s="23">
        <v>3</v>
      </c>
      <c r="I1113" s="23">
        <v>3</v>
      </c>
      <c r="J1113" s="23">
        <v>2</v>
      </c>
      <c r="K1113" s="23">
        <v>1</v>
      </c>
      <c r="L1113" s="23">
        <v>1</v>
      </c>
      <c r="M1113" s="26">
        <v>1</v>
      </c>
      <c r="N1113" s="23">
        <v>1</v>
      </c>
      <c r="O1113" s="23">
        <v>1</v>
      </c>
      <c r="P1113" s="35">
        <f t="shared" si="1038"/>
        <v>8.8534749889331564E-4</v>
      </c>
      <c r="Q1113" s="35">
        <f t="shared" si="1039"/>
        <v>1.3221683561040105E-3</v>
      </c>
      <c r="R1113" s="35">
        <f t="shared" si="1040"/>
        <v>1.3169446883230904E-3</v>
      </c>
      <c r="S1113" s="35">
        <f t="shared" si="1041"/>
        <v>1.3123359580052493E-3</v>
      </c>
      <c r="T1113" s="40">
        <f t="shared" si="1042"/>
        <v>8.8144557073600708E-4</v>
      </c>
      <c r="U1113" s="40">
        <f t="shared" si="1043"/>
        <v>4.3936731107205621E-4</v>
      </c>
      <c r="V1113" s="40">
        <f t="shared" si="1044"/>
        <v>4.3687199650502403E-4</v>
      </c>
      <c r="W1113" s="40">
        <f t="shared" si="1045"/>
        <v>4.2337002540220151E-4</v>
      </c>
      <c r="X1113" s="35">
        <f t="shared" si="1046"/>
        <v>4.0933278755628325E-4</v>
      </c>
      <c r="Y1113" s="35">
        <f t="shared" si="1047"/>
        <v>3.9619651347068147E-4</v>
      </c>
      <c r="Z1113" s="2" t="s">
        <v>102</v>
      </c>
      <c r="AA1113" s="9" t="s">
        <v>197</v>
      </c>
      <c r="AB1113" s="1" t="s">
        <v>265</v>
      </c>
      <c r="AC1113" s="1" t="s">
        <v>317</v>
      </c>
    </row>
    <row r="1114" spans="1:29" ht="15.75" hidden="1">
      <c r="A1114" t="s">
        <v>319</v>
      </c>
      <c r="B1114" s="10" t="str">
        <f t="shared" ca="1" si="1035"/>
        <v>Оман</v>
      </c>
      <c r="C1114" s="10" t="s">
        <v>16</v>
      </c>
      <c r="D1114" s="21" t="s">
        <v>6</v>
      </c>
      <c r="E1114" s="10" t="str">
        <f t="shared" ca="1" si="1036"/>
        <v xml:space="preserve">Итого </v>
      </c>
      <c r="F1114" s="22">
        <v>276.01209999999998</v>
      </c>
      <c r="G1114" s="23">
        <v>281.64499999999998</v>
      </c>
      <c r="H1114" s="24">
        <v>276.01209999999998</v>
      </c>
      <c r="I1114" s="24">
        <v>270.49185799999998</v>
      </c>
      <c r="J1114" s="24">
        <v>265.08202083999998</v>
      </c>
      <c r="K1114" s="24">
        <v>259.78038042319997</v>
      </c>
      <c r="L1114" s="24">
        <v>254.58477281473597</v>
      </c>
      <c r="M1114" s="24">
        <v>249.49307735844124</v>
      </c>
      <c r="N1114" s="24">
        <v>244.50321581127241</v>
      </c>
      <c r="O1114" s="24">
        <v>239.61315149504696</v>
      </c>
      <c r="P1114" s="34">
        <f t="shared" ref="P1114:Y1114" si="1048">F1114/F$1114</f>
        <v>1</v>
      </c>
      <c r="Q1114" s="35">
        <f t="shared" si="1048"/>
        <v>1</v>
      </c>
      <c r="R1114" s="36">
        <f t="shared" si="1048"/>
        <v>1</v>
      </c>
      <c r="S1114" s="36">
        <f t="shared" si="1048"/>
        <v>1</v>
      </c>
      <c r="T1114" s="36">
        <f t="shared" si="1048"/>
        <v>1</v>
      </c>
      <c r="U1114" s="36">
        <f t="shared" si="1048"/>
        <v>1</v>
      </c>
      <c r="V1114" s="36">
        <f t="shared" si="1048"/>
        <v>1</v>
      </c>
      <c r="W1114" s="36">
        <f t="shared" si="1048"/>
        <v>1</v>
      </c>
      <c r="X1114" s="36">
        <f t="shared" si="1048"/>
        <v>1</v>
      </c>
      <c r="Y1114" s="36">
        <f t="shared" si="1048"/>
        <v>1</v>
      </c>
      <c r="Z1114" s="10" t="s">
        <v>103</v>
      </c>
      <c r="AA1114" s="9" t="s">
        <v>198</v>
      </c>
      <c r="AB1114" s="5" t="s">
        <v>262</v>
      </c>
      <c r="AC1114" s="30" t="s">
        <v>260</v>
      </c>
    </row>
    <row r="1115" spans="1:29" customFormat="1" ht="31.5" hidden="1">
      <c r="A1115" t="s">
        <v>319</v>
      </c>
      <c r="B1115" s="10" t="str">
        <f t="shared" ca="1" si="1035"/>
        <v>Оман</v>
      </c>
      <c r="C1115" s="16" t="s">
        <v>16</v>
      </c>
      <c r="D1115" s="15" t="s">
        <v>6</v>
      </c>
      <c r="E1115" s="10" t="str">
        <f t="shared" ca="1" si="1036"/>
        <v>E Электро-, газо- и водоснабжение</v>
      </c>
      <c r="F1115" s="22">
        <v>1.0750599999999999</v>
      </c>
      <c r="G1115" s="23">
        <v>1.097</v>
      </c>
      <c r="H1115" s="24">
        <v>1.0750599999999999</v>
      </c>
      <c r="I1115" s="24">
        <v>1.0729098799999999</v>
      </c>
      <c r="J1115" s="24">
        <v>1.0729098799999999</v>
      </c>
      <c r="K1115" s="24">
        <v>1.0729098799999999</v>
      </c>
      <c r="L1115" s="24">
        <v>1.0621807811999999</v>
      </c>
      <c r="M1115" s="24">
        <v>1.0632429619811998</v>
      </c>
      <c r="N1115" s="24">
        <v>1.0632429619811998</v>
      </c>
      <c r="O1115" s="24">
        <v>1.0419781027415758</v>
      </c>
      <c r="P1115" s="34">
        <f t="shared" ref="P1115:P1126" si="1049">F1115/F$1114</f>
        <v>3.8949741696106799E-3</v>
      </c>
      <c r="Q1115" s="35">
        <f t="shared" ref="Q1115:Q1126" si="1050">G1115/G$1114</f>
        <v>3.8949741696106804E-3</v>
      </c>
      <c r="R1115" s="36">
        <f t="shared" ref="R1115:R1126" si="1051">H1115/H$1114</f>
        <v>3.8949741696106799E-3</v>
      </c>
      <c r="S1115" s="36">
        <f t="shared" ref="S1115:S1126" si="1052">I1115/I$1114</f>
        <v>3.9665145115014887E-3</v>
      </c>
      <c r="T1115" s="36">
        <f t="shared" ref="T1115:T1126" si="1053">J1115/J$1114</f>
        <v>4.0474637872464168E-3</v>
      </c>
      <c r="U1115" s="36">
        <f t="shared" ref="U1115:U1126" si="1054">K1115/K$1114</f>
        <v>4.1300650890269556E-3</v>
      </c>
      <c r="V1115" s="36">
        <f t="shared" ref="V1115:V1126" si="1055">L1115/L$1114</f>
        <v>4.172208610343558E-3</v>
      </c>
      <c r="W1115" s="36">
        <f t="shared" ref="W1115:W1126" si="1056">M1115/M$1114</f>
        <v>4.2616130805652056E-3</v>
      </c>
      <c r="X1115" s="36">
        <f t="shared" ref="X1115:X1126" si="1057">N1115/N$1114</f>
        <v>4.3485847760869438E-3</v>
      </c>
      <c r="Y1115" s="36">
        <f t="shared" ref="Y1115:Y1126" si="1058">O1115/O$1114</f>
        <v>4.3485847760869438E-3</v>
      </c>
      <c r="Z1115" s="16" t="s">
        <v>103</v>
      </c>
      <c r="AA1115" s="9" t="s">
        <v>198</v>
      </c>
      <c r="AB1115" s="1" t="s">
        <v>263</v>
      </c>
      <c r="AC1115" s="1" t="s">
        <v>314</v>
      </c>
    </row>
    <row r="1116" spans="1:29" customFormat="1" ht="63" hidden="1">
      <c r="A1116" t="s">
        <v>319</v>
      </c>
      <c r="B1116" s="10" t="str">
        <f t="shared" ca="1" si="1035"/>
        <v>Оман</v>
      </c>
      <c r="C1116" s="9" t="s">
        <v>16</v>
      </c>
      <c r="D1116" s="15" t="s">
        <v>6</v>
      </c>
      <c r="E1116" s="10" t="str">
        <f t="shared" ca="1" si="1036"/>
        <v xml:space="preserve">G Оптовая и розничная торговля; ремонт автомашин, мотоцивлов и продукция домохозяйств  </v>
      </c>
      <c r="F1116" s="22">
        <v>16.225859999999997</v>
      </c>
      <c r="G1116" s="23">
        <v>16.556999999999999</v>
      </c>
      <c r="H1116" s="24">
        <v>16.225859999999997</v>
      </c>
      <c r="I1116" s="24">
        <v>16.193408279999996</v>
      </c>
      <c r="J1116" s="24">
        <v>16.193408279999996</v>
      </c>
      <c r="K1116" s="24">
        <v>16.193408279999996</v>
      </c>
      <c r="L1116" s="24">
        <v>16.031474197199998</v>
      </c>
      <c r="M1116" s="24">
        <v>16.047505671397197</v>
      </c>
      <c r="N1116" s="24">
        <v>16.047505671397197</v>
      </c>
      <c r="O1116" s="24">
        <v>15.726555557969252</v>
      </c>
      <c r="P1116" s="34">
        <f t="shared" si="1049"/>
        <v>5.8786770579985437E-2</v>
      </c>
      <c r="Q1116" s="35">
        <f t="shared" si="1050"/>
        <v>5.8786770579985444E-2</v>
      </c>
      <c r="R1116" s="36">
        <f t="shared" si="1051"/>
        <v>5.8786770579985437E-2</v>
      </c>
      <c r="S1116" s="36">
        <f t="shared" si="1052"/>
        <v>5.9866527590638229E-2</v>
      </c>
      <c r="T1116" s="36">
        <f t="shared" si="1053"/>
        <v>6.1088293459834922E-2</v>
      </c>
      <c r="U1116" s="36">
        <f t="shared" si="1054"/>
        <v>6.2334993326362172E-2</v>
      </c>
      <c r="V1116" s="36">
        <f t="shared" si="1055"/>
        <v>6.2971064686835262E-2</v>
      </c>
      <c r="W1116" s="36">
        <f t="shared" si="1056"/>
        <v>6.4320444644410293E-2</v>
      </c>
      <c r="X1116" s="36">
        <f t="shared" si="1057"/>
        <v>6.5633106780010511E-2</v>
      </c>
      <c r="Y1116" s="36">
        <f t="shared" si="1058"/>
        <v>6.5633106780010511E-2</v>
      </c>
      <c r="Z1116" s="9" t="s">
        <v>103</v>
      </c>
      <c r="AA1116" s="9" t="s">
        <v>198</v>
      </c>
      <c r="AB1116" s="1" t="s">
        <v>7</v>
      </c>
      <c r="AC1116" s="30" t="s">
        <v>244</v>
      </c>
    </row>
    <row r="1117" spans="1:29" customFormat="1" ht="15.75" hidden="1">
      <c r="A1117" t="s">
        <v>319</v>
      </c>
      <c r="B1117" s="10" t="str">
        <f t="shared" ca="1" si="1035"/>
        <v>Оман</v>
      </c>
      <c r="C1117" s="2" t="s">
        <v>16</v>
      </c>
      <c r="D1117" s="15" t="s">
        <v>6</v>
      </c>
      <c r="E1117" s="10" t="str">
        <f t="shared" ca="1" si="1036"/>
        <v>H Отели и рестораны</v>
      </c>
      <c r="F1117" s="22">
        <v>2.4588199999999998</v>
      </c>
      <c r="G1117" s="23">
        <v>2.5089999999999999</v>
      </c>
      <c r="H1117" s="24">
        <v>2.4588199999999998</v>
      </c>
      <c r="I1117" s="24">
        <v>2.4539023599999998</v>
      </c>
      <c r="J1117" s="24">
        <v>2.4539023599999998</v>
      </c>
      <c r="K1117" s="24">
        <v>2.4539023599999998</v>
      </c>
      <c r="L1117" s="24">
        <v>2.4293633363999998</v>
      </c>
      <c r="M1117" s="24">
        <v>2.4317926997363997</v>
      </c>
      <c r="N1117" s="24">
        <v>2.4317926997363997</v>
      </c>
      <c r="O1117" s="24">
        <v>2.3831568457416714</v>
      </c>
      <c r="P1117" s="34">
        <f t="shared" si="1049"/>
        <v>8.9083775675051925E-3</v>
      </c>
      <c r="Q1117" s="35">
        <f t="shared" si="1050"/>
        <v>8.9083775675051925E-3</v>
      </c>
      <c r="R1117" s="36">
        <f t="shared" si="1051"/>
        <v>8.9083775675051925E-3</v>
      </c>
      <c r="S1117" s="36">
        <f t="shared" si="1052"/>
        <v>9.0720008289491665E-3</v>
      </c>
      <c r="T1117" s="36">
        <f t="shared" si="1053"/>
        <v>9.2571437030093528E-3</v>
      </c>
      <c r="U1117" s="36">
        <f t="shared" si="1054"/>
        <v>9.4460650030707676E-3</v>
      </c>
      <c r="V1117" s="36">
        <f t="shared" si="1055"/>
        <v>9.542453421469449E-3</v>
      </c>
      <c r="W1117" s="36">
        <f t="shared" si="1056"/>
        <v>9.7469345662152228E-3</v>
      </c>
      <c r="X1117" s="36">
        <f t="shared" si="1057"/>
        <v>9.9458515981788002E-3</v>
      </c>
      <c r="Y1117" s="36">
        <f t="shared" si="1058"/>
        <v>9.9458515981787985E-3</v>
      </c>
      <c r="Z1117" s="2" t="s">
        <v>103</v>
      </c>
      <c r="AA1117" s="9" t="s">
        <v>198</v>
      </c>
      <c r="AB1117" s="1" t="s">
        <v>8</v>
      </c>
      <c r="AC1117" s="30" t="s">
        <v>245</v>
      </c>
    </row>
    <row r="1118" spans="1:29" customFormat="1" ht="31.5" hidden="1">
      <c r="A1118" t="s">
        <v>319</v>
      </c>
      <c r="B1118" s="10" t="str">
        <f t="shared" ca="1" si="1035"/>
        <v>Оман</v>
      </c>
      <c r="C1118" s="2" t="s">
        <v>16</v>
      </c>
      <c r="D1118" s="15" t="s">
        <v>6</v>
      </c>
      <c r="E1118" s="10" t="str">
        <f t="shared" ca="1" si="1036"/>
        <v xml:space="preserve">I Транспорт, складское хозяйство и связь </v>
      </c>
      <c r="F1118" s="22">
        <v>19.958679999999998</v>
      </c>
      <c r="G1118" s="23">
        <v>20.366</v>
      </c>
      <c r="H1118" s="24">
        <v>19.958679999999998</v>
      </c>
      <c r="I1118" s="24">
        <v>19.918762639999997</v>
      </c>
      <c r="J1118" s="24">
        <v>19.918762639999997</v>
      </c>
      <c r="K1118" s="24">
        <v>19.918762639999997</v>
      </c>
      <c r="L1118" s="24">
        <v>19.719575013599997</v>
      </c>
      <c r="M1118" s="24">
        <v>19.739294588613593</v>
      </c>
      <c r="N1118" s="24">
        <v>19.739294588613593</v>
      </c>
      <c r="O1118" s="24">
        <v>19.34450869684132</v>
      </c>
      <c r="P1118" s="34">
        <f t="shared" si="1049"/>
        <v>7.2310887819773115E-2</v>
      </c>
      <c r="Q1118" s="35">
        <f t="shared" si="1050"/>
        <v>7.2310887819773129E-2</v>
      </c>
      <c r="R1118" s="36">
        <f t="shared" si="1051"/>
        <v>7.2310887819773115E-2</v>
      </c>
      <c r="S1118" s="36">
        <f t="shared" si="1052"/>
        <v>7.3639046983809769E-2</v>
      </c>
      <c r="T1118" s="36">
        <f t="shared" si="1053"/>
        <v>7.5141884677356899E-2</v>
      </c>
      <c r="U1118" s="36">
        <f t="shared" si="1054"/>
        <v>7.6675392527915207E-2</v>
      </c>
      <c r="V1118" s="36">
        <f t="shared" si="1055"/>
        <v>7.7457794492485771E-2</v>
      </c>
      <c r="W1118" s="36">
        <f t="shared" si="1056"/>
        <v>7.911760437446759E-2</v>
      </c>
      <c r="X1118" s="36">
        <f t="shared" si="1057"/>
        <v>8.0732249361701633E-2</v>
      </c>
      <c r="Y1118" s="36">
        <f t="shared" si="1058"/>
        <v>8.0732249361701619E-2</v>
      </c>
      <c r="Z1118" s="2" t="s">
        <v>103</v>
      </c>
      <c r="AA1118" s="9" t="s">
        <v>198</v>
      </c>
      <c r="AB1118" s="1" t="s">
        <v>9</v>
      </c>
      <c r="AC1118" s="30" t="s">
        <v>258</v>
      </c>
    </row>
    <row r="1119" spans="1:29" customFormat="1" ht="15.75" hidden="1">
      <c r="A1119" t="s">
        <v>319</v>
      </c>
      <c r="B1119" s="10" t="str">
        <f t="shared" ca="1" si="1035"/>
        <v>Оман</v>
      </c>
      <c r="C1119" s="2" t="s">
        <v>16</v>
      </c>
      <c r="D1119" s="15" t="s">
        <v>6</v>
      </c>
      <c r="E1119" s="10" t="str">
        <f t="shared" ca="1" si="1036"/>
        <v xml:space="preserve">J Финансовое посредничество </v>
      </c>
      <c r="F1119" s="22">
        <v>5.9515400000000005</v>
      </c>
      <c r="G1119" s="23">
        <v>6.0730000000000004</v>
      </c>
      <c r="H1119" s="24">
        <v>5.9515400000000005</v>
      </c>
      <c r="I1119" s="24">
        <v>5.9396369200000008</v>
      </c>
      <c r="J1119" s="24">
        <v>5.9396369200000008</v>
      </c>
      <c r="K1119" s="24">
        <v>5.9396369200000008</v>
      </c>
      <c r="L1119" s="24">
        <v>5.8802405508000009</v>
      </c>
      <c r="M1119" s="24">
        <v>5.8861207913508</v>
      </c>
      <c r="N1119" s="24">
        <v>5.8861207913508</v>
      </c>
      <c r="O1119" s="24">
        <v>5.768398375523784</v>
      </c>
      <c r="P1119" s="34">
        <f t="shared" si="1049"/>
        <v>2.1562605407516557E-2</v>
      </c>
      <c r="Q1119" s="35">
        <f t="shared" si="1050"/>
        <v>2.1562605407516557E-2</v>
      </c>
      <c r="R1119" s="36">
        <f t="shared" si="1051"/>
        <v>2.1562605407516557E-2</v>
      </c>
      <c r="S1119" s="36">
        <f t="shared" si="1052"/>
        <v>2.1958653261940332E-2</v>
      </c>
      <c r="T1119" s="36">
        <f t="shared" si="1053"/>
        <v>2.2406789042796256E-2</v>
      </c>
      <c r="U1119" s="36">
        <f t="shared" si="1054"/>
        <v>2.2864070451832915E-2</v>
      </c>
      <c r="V1119" s="36">
        <f t="shared" si="1055"/>
        <v>2.3097377293178151E-2</v>
      </c>
      <c r="W1119" s="36">
        <f t="shared" si="1056"/>
        <v>2.3592321092317681E-2</v>
      </c>
      <c r="X1119" s="36">
        <f t="shared" si="1057"/>
        <v>2.4073797032977226E-2</v>
      </c>
      <c r="Y1119" s="36">
        <f t="shared" si="1058"/>
        <v>2.4073797032977226E-2</v>
      </c>
      <c r="Z1119" s="2" t="s">
        <v>103</v>
      </c>
      <c r="AA1119" s="9" t="s">
        <v>198</v>
      </c>
      <c r="AB1119" s="1" t="s">
        <v>10</v>
      </c>
      <c r="AC1119" s="30" t="s">
        <v>259</v>
      </c>
    </row>
    <row r="1120" spans="1:29" customFormat="1" ht="31.5" hidden="1">
      <c r="A1120" t="s">
        <v>319</v>
      </c>
      <c r="B1120" s="10" t="str">
        <f t="shared" ca="1" si="1035"/>
        <v>Оман</v>
      </c>
      <c r="C1120" s="2" t="s">
        <v>16</v>
      </c>
      <c r="D1120" s="15" t="s">
        <v>6</v>
      </c>
      <c r="E1120" s="10" t="str">
        <f t="shared" ca="1" si="1036"/>
        <v xml:space="preserve">K Недвижимость, аренда и деловая активность </v>
      </c>
      <c r="F1120" s="22">
        <v>2.9713599999999998</v>
      </c>
      <c r="G1120" s="23">
        <v>3.032</v>
      </c>
      <c r="H1120" s="24">
        <v>2.9713599999999998</v>
      </c>
      <c r="I1120" s="24">
        <v>2.9654172799999996</v>
      </c>
      <c r="J1120" s="24">
        <v>2.9654172799999996</v>
      </c>
      <c r="K1120" s="24">
        <v>2.9654172799999996</v>
      </c>
      <c r="L1120" s="24">
        <v>2.9357631071999997</v>
      </c>
      <c r="M1120" s="24">
        <v>2.9386988703071992</v>
      </c>
      <c r="N1120" s="24">
        <v>2.9386988703071992</v>
      </c>
      <c r="O1120" s="24">
        <v>2.8799248929010552</v>
      </c>
      <c r="P1120" s="34">
        <f t="shared" si="1049"/>
        <v>1.0765325143354224E-2</v>
      </c>
      <c r="Q1120" s="35">
        <f t="shared" si="1050"/>
        <v>1.0765325143354224E-2</v>
      </c>
      <c r="R1120" s="36">
        <f t="shared" si="1051"/>
        <v>1.0765325143354224E-2</v>
      </c>
      <c r="S1120" s="36">
        <f t="shared" si="1052"/>
        <v>1.0963055605170932E-2</v>
      </c>
      <c r="T1120" s="36">
        <f t="shared" si="1053"/>
        <v>1.118679143384789E-2</v>
      </c>
      <c r="U1120" s="36">
        <f t="shared" si="1054"/>
        <v>1.1415093299844786E-2</v>
      </c>
      <c r="V1120" s="36">
        <f t="shared" si="1055"/>
        <v>1.1531573843720753E-2</v>
      </c>
      <c r="W1120" s="36">
        <f t="shared" si="1056"/>
        <v>1.1778678997514768E-2</v>
      </c>
      <c r="X1120" s="36">
        <f t="shared" si="1057"/>
        <v>1.2019060201545683E-2</v>
      </c>
      <c r="Y1120" s="36">
        <f t="shared" si="1058"/>
        <v>1.2019060201545683E-2</v>
      </c>
      <c r="Z1120" s="2" t="s">
        <v>103</v>
      </c>
      <c r="AA1120" s="9" t="s">
        <v>198</v>
      </c>
      <c r="AB1120" s="1" t="s">
        <v>11</v>
      </c>
      <c r="AC1120" s="30" t="s">
        <v>256</v>
      </c>
    </row>
    <row r="1121" spans="1:29" customFormat="1" ht="38.25" hidden="1">
      <c r="A1121" t="s">
        <v>319</v>
      </c>
      <c r="B1121" s="10" t="str">
        <f t="shared" ca="1" si="1035"/>
        <v>Оман</v>
      </c>
      <c r="C1121" s="2" t="s">
        <v>16</v>
      </c>
      <c r="D1121" s="15" t="s">
        <v>6</v>
      </c>
      <c r="E1121" s="10" t="str">
        <f t="shared" ca="1" si="1036"/>
        <v xml:space="preserve">L Государственное управление и оборона; обязательное соц.страхование </v>
      </c>
      <c r="F1121" s="22">
        <v>134.17081999999999</v>
      </c>
      <c r="G1121" s="23">
        <v>136.90899999999999</v>
      </c>
      <c r="H1121" s="24">
        <v>134.17081999999999</v>
      </c>
      <c r="I1121" s="24">
        <v>133.90247836</v>
      </c>
      <c r="J1121" s="24">
        <v>133.90247836</v>
      </c>
      <c r="K1121" s="24">
        <v>133.90247836</v>
      </c>
      <c r="L1121" s="24">
        <v>132.56345357640001</v>
      </c>
      <c r="M1121" s="24">
        <v>132.69601702997639</v>
      </c>
      <c r="N1121" s="24">
        <v>132.69601702997639</v>
      </c>
      <c r="O1121" s="24">
        <v>130.04209668937685</v>
      </c>
      <c r="P1121" s="34">
        <f t="shared" si="1049"/>
        <v>0.4861048483019404</v>
      </c>
      <c r="Q1121" s="35">
        <f t="shared" si="1050"/>
        <v>0.4861048483019404</v>
      </c>
      <c r="R1121" s="36">
        <f t="shared" si="1051"/>
        <v>0.4861048483019404</v>
      </c>
      <c r="S1121" s="36">
        <f t="shared" si="1052"/>
        <v>0.495033304699323</v>
      </c>
      <c r="T1121" s="36">
        <f t="shared" si="1053"/>
        <v>0.50513602520339085</v>
      </c>
      <c r="U1121" s="36">
        <f t="shared" si="1054"/>
        <v>0.5154449236769294</v>
      </c>
      <c r="V1121" s="36">
        <f t="shared" si="1055"/>
        <v>0.52070456575526547</v>
      </c>
      <c r="W1121" s="36">
        <f t="shared" si="1056"/>
        <v>0.53186252073573537</v>
      </c>
      <c r="X1121" s="36">
        <f t="shared" si="1057"/>
        <v>0.54271685789360757</v>
      </c>
      <c r="Y1121" s="36">
        <f t="shared" si="1058"/>
        <v>0.54271685789360746</v>
      </c>
      <c r="Z1121" s="2" t="s">
        <v>103</v>
      </c>
      <c r="AA1121" s="9" t="s">
        <v>198</v>
      </c>
      <c r="AB1121" s="1" t="s">
        <v>12</v>
      </c>
      <c r="AC1121" s="30" t="s">
        <v>257</v>
      </c>
    </row>
    <row r="1122" spans="1:29" customFormat="1" ht="15.75" hidden="1">
      <c r="A1122" t="s">
        <v>319</v>
      </c>
      <c r="B1122" s="10" t="str">
        <f t="shared" ca="1" si="1035"/>
        <v>Оман</v>
      </c>
      <c r="C1122" s="2" t="s">
        <v>16</v>
      </c>
      <c r="D1122" s="15" t="s">
        <v>6</v>
      </c>
      <c r="E1122" s="10" t="str">
        <f t="shared" ca="1" si="1036"/>
        <v xml:space="preserve">M Образование </v>
      </c>
      <c r="F1122" s="22">
        <v>33.109299999999998</v>
      </c>
      <c r="G1122" s="23">
        <v>33.784999999999997</v>
      </c>
      <c r="H1122" s="24">
        <v>33.109299999999998</v>
      </c>
      <c r="I1122" s="24">
        <v>33.043081399999998</v>
      </c>
      <c r="J1122" s="24">
        <v>33.043081399999998</v>
      </c>
      <c r="K1122" s="24">
        <v>33.043081399999998</v>
      </c>
      <c r="L1122" s="24">
        <v>32.712650585999995</v>
      </c>
      <c r="M1122" s="24">
        <v>32.745363236585995</v>
      </c>
      <c r="N1122" s="24">
        <v>32.745363236585995</v>
      </c>
      <c r="O1122" s="24">
        <v>32.090455971854276</v>
      </c>
      <c r="P1122" s="34">
        <f t="shared" si="1049"/>
        <v>0.11995597294466438</v>
      </c>
      <c r="Q1122" s="35">
        <f t="shared" si="1050"/>
        <v>0.11995597294466438</v>
      </c>
      <c r="R1122" s="36">
        <f t="shared" si="1051"/>
        <v>0.11995597294466438</v>
      </c>
      <c r="S1122" s="36">
        <f t="shared" si="1052"/>
        <v>0.12215924591711741</v>
      </c>
      <c r="T1122" s="36">
        <f t="shared" si="1053"/>
        <v>0.12465229175216061</v>
      </c>
      <c r="U1122" s="36">
        <f t="shared" si="1054"/>
        <v>0.12719621607363329</v>
      </c>
      <c r="V1122" s="36">
        <f t="shared" si="1055"/>
        <v>0.12849413664581322</v>
      </c>
      <c r="W1122" s="36">
        <f t="shared" si="1056"/>
        <v>0.13124758243108064</v>
      </c>
      <c r="X1122" s="36">
        <f t="shared" si="1057"/>
        <v>0.13392610452151085</v>
      </c>
      <c r="Y1122" s="36">
        <f t="shared" si="1058"/>
        <v>0.13392610452151085</v>
      </c>
      <c r="Z1122" s="2" t="s">
        <v>103</v>
      </c>
      <c r="AA1122" s="9" t="s">
        <v>198</v>
      </c>
      <c r="AB1122" s="1" t="s">
        <v>13</v>
      </c>
      <c r="AC1122" s="30" t="s">
        <v>254</v>
      </c>
    </row>
    <row r="1123" spans="1:29" customFormat="1" ht="25.5" hidden="1">
      <c r="A1123" t="s">
        <v>319</v>
      </c>
      <c r="B1123" s="10" t="str">
        <f t="shared" ca="1" si="1035"/>
        <v>Оман</v>
      </c>
      <c r="C1123" s="2" t="s">
        <v>16</v>
      </c>
      <c r="D1123" s="15" t="s">
        <v>6</v>
      </c>
      <c r="E1123" s="10" t="str">
        <f t="shared" ca="1" si="1036"/>
        <v xml:space="preserve">N Здравоохранение и социальная работа </v>
      </c>
      <c r="F1123" s="22">
        <v>10.39682</v>
      </c>
      <c r="G1123" s="23">
        <v>10.609</v>
      </c>
      <c r="H1123" s="24">
        <v>10.39682</v>
      </c>
      <c r="I1123" s="24">
        <v>10.376026359999999</v>
      </c>
      <c r="J1123" s="24">
        <v>10.376026359999999</v>
      </c>
      <c r="K1123" s="24">
        <v>10.376026359999999</v>
      </c>
      <c r="L1123" s="24">
        <v>10.272266096399999</v>
      </c>
      <c r="M1123" s="24">
        <v>10.282538362496398</v>
      </c>
      <c r="N1123" s="24">
        <v>10.282538362496398</v>
      </c>
      <c r="O1123" s="24">
        <v>10.07688759524647</v>
      </c>
      <c r="P1123" s="34">
        <f t="shared" si="1049"/>
        <v>3.7667986294803744E-2</v>
      </c>
      <c r="Q1123" s="35">
        <f t="shared" si="1050"/>
        <v>3.7667986294803744E-2</v>
      </c>
      <c r="R1123" s="36">
        <f t="shared" si="1051"/>
        <v>3.7667986294803744E-2</v>
      </c>
      <c r="S1123" s="36">
        <f t="shared" si="1052"/>
        <v>3.8359847267565444E-2</v>
      </c>
      <c r="T1123" s="36">
        <f t="shared" si="1053"/>
        <v>3.9142701293434126E-2</v>
      </c>
      <c r="U1123" s="36">
        <f t="shared" si="1054"/>
        <v>3.9941531932075641E-2</v>
      </c>
      <c r="V1123" s="36">
        <f t="shared" si="1055"/>
        <v>4.0349098584443757E-2</v>
      </c>
      <c r="W1123" s="36">
        <f t="shared" si="1056"/>
        <v>4.1213722125538976E-2</v>
      </c>
      <c r="X1123" s="36">
        <f t="shared" si="1057"/>
        <v>4.205481849544794E-2</v>
      </c>
      <c r="Y1123" s="36">
        <f t="shared" si="1058"/>
        <v>4.205481849544794E-2</v>
      </c>
      <c r="Z1123" s="2" t="s">
        <v>103</v>
      </c>
      <c r="AA1123" s="9" t="s">
        <v>198</v>
      </c>
      <c r="AB1123" s="1" t="s">
        <v>14</v>
      </c>
      <c r="AC1123" s="30" t="s">
        <v>255</v>
      </c>
    </row>
    <row r="1124" spans="1:29" customFormat="1" ht="30" hidden="1">
      <c r="A1124" t="s">
        <v>319</v>
      </c>
      <c r="B1124" s="10" t="str">
        <f t="shared" ca="1" si="1035"/>
        <v>Оман</v>
      </c>
      <c r="C1124" s="2" t="s">
        <v>16</v>
      </c>
      <c r="D1124" s="15" t="s">
        <v>6</v>
      </c>
      <c r="E1124" s="10" t="str">
        <f t="shared" ca="1" si="1036"/>
        <v>O Прочие виды коммунальных, социальных и личных услуг</v>
      </c>
      <c r="F1124" s="22">
        <v>1.3847400000000001</v>
      </c>
      <c r="G1124" s="23">
        <v>1.413</v>
      </c>
      <c r="H1124" s="24">
        <v>1.3847400000000001</v>
      </c>
      <c r="I1124" s="24">
        <v>1.3819705200000001</v>
      </c>
      <c r="J1124" s="24">
        <v>1.3819705200000001</v>
      </c>
      <c r="K1124" s="24">
        <v>1.3819705200000001</v>
      </c>
      <c r="L1124" s="24">
        <v>1.3681508148000001</v>
      </c>
      <c r="M1124" s="24">
        <v>1.3695189656147999</v>
      </c>
      <c r="N1124" s="24">
        <v>1.3695189656147999</v>
      </c>
      <c r="O1124" s="24">
        <v>1.3421285863025039</v>
      </c>
      <c r="P1124" s="34">
        <f t="shared" si="1049"/>
        <v>5.016953966873192E-3</v>
      </c>
      <c r="Q1124" s="35">
        <f t="shared" si="1050"/>
        <v>5.016953966873192E-3</v>
      </c>
      <c r="R1124" s="36">
        <f t="shared" si="1051"/>
        <v>5.016953966873192E-3</v>
      </c>
      <c r="S1124" s="36">
        <f t="shared" si="1052"/>
        <v>5.1091021009586181E-3</v>
      </c>
      <c r="T1124" s="36">
        <f t="shared" si="1053"/>
        <v>5.2133694907741E-3</v>
      </c>
      <c r="U1124" s="36">
        <f t="shared" si="1054"/>
        <v>5.3197647865041841E-3</v>
      </c>
      <c r="V1124" s="36">
        <f t="shared" si="1055"/>
        <v>5.3740481006521856E-3</v>
      </c>
      <c r="W1124" s="36">
        <f t="shared" si="1056"/>
        <v>5.4892062742375892E-3</v>
      </c>
      <c r="X1124" s="36">
        <f t="shared" si="1057"/>
        <v>5.6012308920791731E-3</v>
      </c>
      <c r="Y1124" s="36">
        <f t="shared" si="1058"/>
        <v>5.6012308920791731E-3</v>
      </c>
      <c r="Z1124" s="2" t="s">
        <v>103</v>
      </c>
      <c r="AA1124" s="9" t="s">
        <v>198</v>
      </c>
      <c r="AB1124" s="33" t="s">
        <v>266</v>
      </c>
      <c r="AC1124" s="33" t="s">
        <v>315</v>
      </c>
    </row>
    <row r="1125" spans="1:29" customFormat="1" ht="31.5" hidden="1">
      <c r="A1125" t="s">
        <v>319</v>
      </c>
      <c r="B1125" s="10" t="str">
        <f t="shared" ca="1" si="1035"/>
        <v>Оман</v>
      </c>
      <c r="C1125" s="2" t="s">
        <v>16</v>
      </c>
      <c r="D1125" s="15" t="s">
        <v>6</v>
      </c>
      <c r="E1125" s="10" t="str">
        <f t="shared" ca="1" si="1036"/>
        <v>Q Экс-территориальные организации и органы</v>
      </c>
      <c r="F1125" s="22">
        <v>0.11172</v>
      </c>
      <c r="G1125" s="23">
        <v>0.114</v>
      </c>
      <c r="H1125" s="24">
        <v>0.11172</v>
      </c>
      <c r="I1125" s="24">
        <v>0.11149655999999999</v>
      </c>
      <c r="J1125" s="24">
        <v>0.11149655999999999</v>
      </c>
      <c r="K1125" s="24">
        <v>0.11149655999999999</v>
      </c>
      <c r="L1125" s="24">
        <v>0.11038159439999999</v>
      </c>
      <c r="M1125" s="24">
        <v>0.11049197599439999</v>
      </c>
      <c r="N1125" s="24">
        <v>0.11049197599439999</v>
      </c>
      <c r="O1125" s="24">
        <v>0.10828213647451199</v>
      </c>
      <c r="P1125" s="34">
        <f t="shared" si="1049"/>
        <v>4.0476486356938701E-4</v>
      </c>
      <c r="Q1125" s="35">
        <f t="shared" si="1050"/>
        <v>4.0476486356938701E-4</v>
      </c>
      <c r="R1125" s="36">
        <f t="shared" si="1051"/>
        <v>4.0476486356938701E-4</v>
      </c>
      <c r="S1125" s="36">
        <f t="shared" si="1052"/>
        <v>4.1219932024719208E-4</v>
      </c>
      <c r="T1125" s="36">
        <f t="shared" si="1053"/>
        <v>4.2061155127264498E-4</v>
      </c>
      <c r="U1125" s="36">
        <f t="shared" si="1054"/>
        <v>4.2919546048229081E-4</v>
      </c>
      <c r="V1125" s="36">
        <f t="shared" si="1055"/>
        <v>4.3357500599741622E-4</v>
      </c>
      <c r="W1125" s="36">
        <f t="shared" si="1056"/>
        <v>4.4286589898307512E-4</v>
      </c>
      <c r="X1125" s="36">
        <f t="shared" si="1057"/>
        <v>4.519039785541583E-4</v>
      </c>
      <c r="Y1125" s="36">
        <f t="shared" si="1058"/>
        <v>4.519039785541583E-4</v>
      </c>
      <c r="Z1125" s="2" t="s">
        <v>103</v>
      </c>
      <c r="AA1125" s="9" t="s">
        <v>198</v>
      </c>
      <c r="AB1125" s="1" t="s">
        <v>264</v>
      </c>
      <c r="AC1125" s="1" t="s">
        <v>316</v>
      </c>
    </row>
    <row r="1126" spans="1:29" customFormat="1" ht="31.5" hidden="1">
      <c r="A1126" t="s">
        <v>319</v>
      </c>
      <c r="B1126" s="10" t="str">
        <f t="shared" ca="1" si="1035"/>
        <v>Оман</v>
      </c>
      <c r="C1126" s="2" t="s">
        <v>16</v>
      </c>
      <c r="D1126" s="15" t="s">
        <v>6</v>
      </c>
      <c r="E1126" s="10" t="str">
        <f t="shared" ca="1" si="1036"/>
        <v>X Не классифируемое по экономической деятельности</v>
      </c>
      <c r="F1126" s="22">
        <v>0.87709999999999999</v>
      </c>
      <c r="G1126" s="23">
        <v>0.89500000000000002</v>
      </c>
      <c r="H1126" s="24">
        <v>0.87709999999999999</v>
      </c>
      <c r="I1126" s="24">
        <v>0.87534579999999995</v>
      </c>
      <c r="J1126" s="24">
        <v>0.87534579999999995</v>
      </c>
      <c r="K1126" s="24">
        <v>0.87534579999999995</v>
      </c>
      <c r="L1126" s="24">
        <v>0.8665923419999999</v>
      </c>
      <c r="M1126" s="24">
        <v>0.86745893434199983</v>
      </c>
      <c r="N1126" s="24">
        <v>0.86745893434199983</v>
      </c>
      <c r="O1126" s="24">
        <v>0.85010975565515978</v>
      </c>
      <c r="P1126" s="34">
        <f t="shared" si="1049"/>
        <v>3.1777592359175559E-3</v>
      </c>
      <c r="Q1126" s="35">
        <f t="shared" si="1050"/>
        <v>3.1777592359175559E-3</v>
      </c>
      <c r="R1126" s="36">
        <f t="shared" si="1051"/>
        <v>3.1777592359175559E-3</v>
      </c>
      <c r="S1126" s="36">
        <f t="shared" si="1052"/>
        <v>3.2361262422915516E-3</v>
      </c>
      <c r="T1126" s="36">
        <f t="shared" si="1053"/>
        <v>3.3021696349913791E-3</v>
      </c>
      <c r="U1126" s="36">
        <f t="shared" si="1054"/>
        <v>3.3695608520320198E-3</v>
      </c>
      <c r="V1126" s="36">
        <f t="shared" si="1055"/>
        <v>3.4039441260323463E-3</v>
      </c>
      <c r="W1126" s="36">
        <f t="shared" si="1056"/>
        <v>3.4768857858758968E-3</v>
      </c>
      <c r="X1126" s="36">
        <f t="shared" si="1057"/>
        <v>3.5478426386488741E-3</v>
      </c>
      <c r="Y1126" s="36">
        <f t="shared" si="1058"/>
        <v>3.5478426386488741E-3</v>
      </c>
      <c r="Z1126" s="2" t="s">
        <v>103</v>
      </c>
      <c r="AA1126" s="9" t="s">
        <v>198</v>
      </c>
      <c r="AB1126" s="1" t="s">
        <v>265</v>
      </c>
      <c r="AC1126" s="1" t="s">
        <v>317</v>
      </c>
    </row>
    <row r="1127" spans="1:29" ht="15.75" hidden="1">
      <c r="A1127" t="s">
        <v>319</v>
      </c>
      <c r="B1127" s="10" t="str">
        <f t="shared" ca="1" si="1035"/>
        <v>Палау</v>
      </c>
      <c r="C1127" s="10" t="s">
        <v>18</v>
      </c>
      <c r="D1127" s="21" t="s">
        <v>6</v>
      </c>
      <c r="E1127" s="10" t="str">
        <f t="shared" ca="1" si="1036"/>
        <v xml:space="preserve">Итого </v>
      </c>
      <c r="F1127" s="22">
        <v>10.294232573239604</v>
      </c>
      <c r="G1127" s="22">
        <v>10.504318952285312</v>
      </c>
      <c r="H1127" s="22">
        <v>10.718692808454399</v>
      </c>
      <c r="I1127" s="22">
        <v>10.93744164128</v>
      </c>
      <c r="J1127" s="22">
        <v>11.160654736</v>
      </c>
      <c r="K1127" s="22">
        <v>11.3884232</v>
      </c>
      <c r="L1127" s="22">
        <v>11.620839999999999</v>
      </c>
      <c r="M1127" s="22">
        <v>11.857999999999999</v>
      </c>
      <c r="N1127" s="23">
        <v>12.1</v>
      </c>
      <c r="O1127" s="23">
        <v>11.7</v>
      </c>
      <c r="P1127" s="34">
        <f t="shared" ref="P1127:Y1127" si="1059">F1127/F$1127</f>
        <v>1</v>
      </c>
      <c r="Q1127" s="34">
        <f t="shared" si="1059"/>
        <v>1</v>
      </c>
      <c r="R1127" s="34">
        <f t="shared" si="1059"/>
        <v>1</v>
      </c>
      <c r="S1127" s="34">
        <f t="shared" si="1059"/>
        <v>1</v>
      </c>
      <c r="T1127" s="34">
        <f t="shared" si="1059"/>
        <v>1</v>
      </c>
      <c r="U1127" s="34">
        <f t="shared" si="1059"/>
        <v>1</v>
      </c>
      <c r="V1127" s="34">
        <f t="shared" si="1059"/>
        <v>1</v>
      </c>
      <c r="W1127" s="34">
        <f t="shared" si="1059"/>
        <v>1</v>
      </c>
      <c r="X1127" s="35">
        <f t="shared" si="1059"/>
        <v>1</v>
      </c>
      <c r="Y1127" s="35">
        <f t="shared" si="1059"/>
        <v>1</v>
      </c>
      <c r="Z1127" s="10" t="s">
        <v>104</v>
      </c>
      <c r="AA1127" s="2" t="s">
        <v>199</v>
      </c>
      <c r="AB1127" s="5" t="s">
        <v>262</v>
      </c>
      <c r="AC1127" s="30" t="s">
        <v>260</v>
      </c>
    </row>
    <row r="1128" spans="1:29" customFormat="1" ht="63" hidden="1">
      <c r="A1128" t="s">
        <v>319</v>
      </c>
      <c r="B1128" s="10" t="str">
        <f t="shared" ca="1" si="1035"/>
        <v>Палау</v>
      </c>
      <c r="C1128" s="9" t="s">
        <v>18</v>
      </c>
      <c r="D1128" s="15" t="s">
        <v>6</v>
      </c>
      <c r="E1128" s="10" t="str">
        <f t="shared" ca="1" si="1036"/>
        <v xml:space="preserve">G Оптовая и розничная торговля; ремонт автомашин, мотоцивлов и продукция домохозяйств  </v>
      </c>
      <c r="F1128" s="22">
        <v>1.6164497429053923</v>
      </c>
      <c r="G1128" s="22">
        <v>1.6494385131687677</v>
      </c>
      <c r="H1128" s="22">
        <v>1.6831005236415997</v>
      </c>
      <c r="I1128" s="22">
        <v>1.7174495139199997</v>
      </c>
      <c r="J1128" s="22">
        <v>1.7524995039999998</v>
      </c>
      <c r="K1128" s="22">
        <v>1.7882647999999999</v>
      </c>
      <c r="L1128" s="22">
        <v>1.8247599999999999</v>
      </c>
      <c r="M1128" s="22">
        <v>1.8619999999999999</v>
      </c>
      <c r="N1128" s="23">
        <v>1.9</v>
      </c>
      <c r="O1128" s="23">
        <v>1.8</v>
      </c>
      <c r="P1128" s="34">
        <f t="shared" ref="P1128:P1137" si="1060">F1128/F$1127</f>
        <v>0.15702479338842976</v>
      </c>
      <c r="Q1128" s="34">
        <f t="shared" ref="Q1128:Q1137" si="1061">G1128/G$1127</f>
        <v>0.15702479338842973</v>
      </c>
      <c r="R1128" s="34">
        <f t="shared" ref="R1128:R1137" si="1062">H1128/H$1127</f>
        <v>0.15702479338842973</v>
      </c>
      <c r="S1128" s="34">
        <f t="shared" ref="S1128:S1137" si="1063">I1128/I$1127</f>
        <v>0.15702479338842973</v>
      </c>
      <c r="T1128" s="34">
        <f t="shared" ref="T1128:T1137" si="1064">J1128/J$1127</f>
        <v>0.15702479338842973</v>
      </c>
      <c r="U1128" s="34">
        <f t="shared" ref="U1128:U1137" si="1065">K1128/K$1127</f>
        <v>0.15702479338842973</v>
      </c>
      <c r="V1128" s="34">
        <f t="shared" ref="V1128:V1137" si="1066">L1128/L$1127</f>
        <v>0.15702479338842976</v>
      </c>
      <c r="W1128" s="34">
        <f t="shared" ref="W1128:W1137" si="1067">M1128/M$1127</f>
        <v>0.15702479338842976</v>
      </c>
      <c r="X1128" s="35">
        <f t="shared" ref="X1128:X1137" si="1068">N1128/N$1127</f>
        <v>0.15702479338842976</v>
      </c>
      <c r="Y1128" s="35">
        <f t="shared" ref="Y1128:Y1137" si="1069">O1128/O$1127</f>
        <v>0.15384615384615385</v>
      </c>
      <c r="Z1128" s="9" t="s">
        <v>104</v>
      </c>
      <c r="AA1128" s="2" t="s">
        <v>199</v>
      </c>
      <c r="AB1128" s="1" t="s">
        <v>7</v>
      </c>
      <c r="AC1128" s="30" t="s">
        <v>244</v>
      </c>
    </row>
    <row r="1129" spans="1:29" customFormat="1" ht="15.75" hidden="1">
      <c r="A1129" t="s">
        <v>319</v>
      </c>
      <c r="B1129" s="10" t="str">
        <f t="shared" ca="1" si="1035"/>
        <v>Палау</v>
      </c>
      <c r="C1129" s="2" t="s">
        <v>18</v>
      </c>
      <c r="D1129" s="15" t="s">
        <v>6</v>
      </c>
      <c r="E1129" s="10" t="str">
        <f t="shared" ca="1" si="1036"/>
        <v>H Отели и рестораны</v>
      </c>
      <c r="F1129" s="22">
        <v>1.4462971383890355</v>
      </c>
      <c r="G1129" s="22">
        <v>1.4758134065194239</v>
      </c>
      <c r="H1129" s="22">
        <v>1.5059320474688001</v>
      </c>
      <c r="I1129" s="22">
        <v>1.53666535456</v>
      </c>
      <c r="J1129" s="22">
        <v>1.568025872</v>
      </c>
      <c r="K1129" s="22">
        <v>1.6000264</v>
      </c>
      <c r="L1129" s="22">
        <v>1.6326799999999999</v>
      </c>
      <c r="M1129" s="22">
        <v>1.6659999999999999</v>
      </c>
      <c r="N1129" s="23">
        <v>1.7</v>
      </c>
      <c r="O1129" s="23">
        <v>1.7</v>
      </c>
      <c r="P1129" s="34">
        <f t="shared" si="1060"/>
        <v>0.14049586776859507</v>
      </c>
      <c r="Q1129" s="34">
        <f t="shared" si="1061"/>
        <v>0.14049586776859505</v>
      </c>
      <c r="R1129" s="34">
        <f t="shared" si="1062"/>
        <v>0.14049586776859505</v>
      </c>
      <c r="S1129" s="34">
        <f t="shared" si="1063"/>
        <v>0.14049586776859505</v>
      </c>
      <c r="T1129" s="34">
        <f t="shared" si="1064"/>
        <v>0.14049586776859505</v>
      </c>
      <c r="U1129" s="34">
        <f t="shared" si="1065"/>
        <v>0.14049586776859505</v>
      </c>
      <c r="V1129" s="34">
        <f t="shared" si="1066"/>
        <v>0.14049586776859505</v>
      </c>
      <c r="W1129" s="34">
        <f t="shared" si="1067"/>
        <v>0.14049586776859505</v>
      </c>
      <c r="X1129" s="35">
        <f t="shared" si="1068"/>
        <v>0.14049586776859505</v>
      </c>
      <c r="Y1129" s="35">
        <f t="shared" si="1069"/>
        <v>0.14529914529914531</v>
      </c>
      <c r="Z1129" s="2" t="s">
        <v>104</v>
      </c>
      <c r="AA1129" s="2" t="s">
        <v>199</v>
      </c>
      <c r="AB1129" s="1" t="s">
        <v>8</v>
      </c>
      <c r="AC1129" s="30" t="s">
        <v>245</v>
      </c>
    </row>
    <row r="1130" spans="1:29" customFormat="1" ht="31.5" hidden="1">
      <c r="A1130" t="s">
        <v>319</v>
      </c>
      <c r="B1130" s="10" t="str">
        <f t="shared" ca="1" si="1035"/>
        <v>Палау</v>
      </c>
      <c r="C1130" s="2" t="s">
        <v>18</v>
      </c>
      <c r="D1130" s="15" t="s">
        <v>6</v>
      </c>
      <c r="E1130" s="10" t="str">
        <f t="shared" ca="1" si="1036"/>
        <v xml:space="preserve">I Транспорт, складское хозяйство и связь </v>
      </c>
      <c r="F1130" s="22">
        <v>0.76568672032360696</v>
      </c>
      <c r="G1130" s="22">
        <v>0.78131297992204796</v>
      </c>
      <c r="H1130" s="22">
        <v>0.79725814277759999</v>
      </c>
      <c r="I1130" s="22">
        <v>0.81352871711999997</v>
      </c>
      <c r="J1130" s="22">
        <v>0.83013134399999999</v>
      </c>
      <c r="K1130" s="22">
        <v>0.84707279999999996</v>
      </c>
      <c r="L1130" s="22">
        <v>0.86436000000000002</v>
      </c>
      <c r="M1130" s="22">
        <v>0.88200000000000001</v>
      </c>
      <c r="N1130" s="23">
        <v>0.9</v>
      </c>
      <c r="O1130" s="23">
        <v>0.9</v>
      </c>
      <c r="P1130" s="34">
        <f t="shared" si="1060"/>
        <v>7.43801652892562E-2</v>
      </c>
      <c r="Q1130" s="34">
        <f t="shared" si="1061"/>
        <v>7.43801652892562E-2</v>
      </c>
      <c r="R1130" s="34">
        <f t="shared" si="1062"/>
        <v>7.43801652892562E-2</v>
      </c>
      <c r="S1130" s="34">
        <f t="shared" si="1063"/>
        <v>7.43801652892562E-2</v>
      </c>
      <c r="T1130" s="34">
        <f t="shared" si="1064"/>
        <v>7.43801652892562E-2</v>
      </c>
      <c r="U1130" s="34">
        <f t="shared" si="1065"/>
        <v>7.43801652892562E-2</v>
      </c>
      <c r="V1130" s="34">
        <f t="shared" si="1066"/>
        <v>7.43801652892562E-2</v>
      </c>
      <c r="W1130" s="34">
        <f t="shared" si="1067"/>
        <v>7.43801652892562E-2</v>
      </c>
      <c r="X1130" s="35">
        <f t="shared" si="1068"/>
        <v>7.43801652892562E-2</v>
      </c>
      <c r="Y1130" s="35">
        <f t="shared" si="1069"/>
        <v>7.6923076923076927E-2</v>
      </c>
      <c r="Z1130" s="2" t="s">
        <v>104</v>
      </c>
      <c r="AA1130" s="2" t="s">
        <v>199</v>
      </c>
      <c r="AB1130" s="1" t="s">
        <v>9</v>
      </c>
      <c r="AC1130" s="30" t="s">
        <v>258</v>
      </c>
    </row>
    <row r="1131" spans="1:29" customFormat="1" ht="15.75" hidden="1">
      <c r="A1131" t="s">
        <v>319</v>
      </c>
      <c r="B1131" s="10" t="str">
        <f t="shared" ca="1" si="1035"/>
        <v>Палау</v>
      </c>
      <c r="C1131" s="2" t="s">
        <v>18</v>
      </c>
      <c r="D1131" s="15" t="s">
        <v>6</v>
      </c>
      <c r="E1131" s="10" t="str">
        <f t="shared" ca="1" si="1036"/>
        <v xml:space="preserve">J Финансовое посредничество </v>
      </c>
      <c r="F1131" s="22">
        <v>0.17015260451635711</v>
      </c>
      <c r="G1131" s="22">
        <v>0.173625106649344</v>
      </c>
      <c r="H1131" s="22">
        <v>0.17716847617279999</v>
      </c>
      <c r="I1131" s="22">
        <v>0.18078415936</v>
      </c>
      <c r="J1131" s="22">
        <v>0.184473632</v>
      </c>
      <c r="K1131" s="22">
        <v>0.1882384</v>
      </c>
      <c r="L1131" s="22">
        <v>0.19208</v>
      </c>
      <c r="M1131" s="22">
        <v>0.19600000000000001</v>
      </c>
      <c r="N1131" s="23">
        <v>0.2</v>
      </c>
      <c r="O1131" s="23">
        <v>0.1</v>
      </c>
      <c r="P1131" s="34">
        <f t="shared" si="1060"/>
        <v>1.6528925619834711E-2</v>
      </c>
      <c r="Q1131" s="34">
        <f t="shared" si="1061"/>
        <v>1.6528925619834711E-2</v>
      </c>
      <c r="R1131" s="34">
        <f t="shared" si="1062"/>
        <v>1.6528925619834711E-2</v>
      </c>
      <c r="S1131" s="34">
        <f t="shared" si="1063"/>
        <v>1.6528925619834711E-2</v>
      </c>
      <c r="T1131" s="34">
        <f t="shared" si="1064"/>
        <v>1.6528925619834711E-2</v>
      </c>
      <c r="U1131" s="34">
        <f t="shared" si="1065"/>
        <v>1.6528925619834711E-2</v>
      </c>
      <c r="V1131" s="34">
        <f t="shared" si="1066"/>
        <v>1.6528925619834711E-2</v>
      </c>
      <c r="W1131" s="34">
        <f t="shared" si="1067"/>
        <v>1.6528925619834715E-2</v>
      </c>
      <c r="X1131" s="35">
        <f t="shared" si="1068"/>
        <v>1.6528925619834711E-2</v>
      </c>
      <c r="Y1131" s="35">
        <f t="shared" si="1069"/>
        <v>8.5470085470085479E-3</v>
      </c>
      <c r="Z1131" s="2" t="s">
        <v>104</v>
      </c>
      <c r="AA1131" s="2" t="s">
        <v>199</v>
      </c>
      <c r="AB1131" s="1" t="s">
        <v>10</v>
      </c>
      <c r="AC1131" s="30" t="s">
        <v>259</v>
      </c>
    </row>
    <row r="1132" spans="1:29" customFormat="1" ht="31.5" hidden="1">
      <c r="A1132" t="s">
        <v>319</v>
      </c>
      <c r="B1132" s="10" t="str">
        <f t="shared" ca="1" si="1035"/>
        <v>Палау</v>
      </c>
      <c r="C1132" s="2" t="s">
        <v>18</v>
      </c>
      <c r="D1132" s="15" t="s">
        <v>6</v>
      </c>
      <c r="E1132" s="10" t="str">
        <f t="shared" ca="1" si="1036"/>
        <v xml:space="preserve">K Недвижимость, аренда и деловая активность </v>
      </c>
      <c r="F1132" s="22">
        <v>0.59553411580724958</v>
      </c>
      <c r="G1132" s="22">
        <v>0.60768787327270368</v>
      </c>
      <c r="H1132" s="22">
        <v>0.62008966660479969</v>
      </c>
      <c r="I1132" s="22">
        <v>0.63274455775999972</v>
      </c>
      <c r="J1132" s="22">
        <v>0.64565771199999977</v>
      </c>
      <c r="K1132" s="22">
        <v>0.65883439999999982</v>
      </c>
      <c r="L1132" s="22">
        <v>0.67227999999999988</v>
      </c>
      <c r="M1132" s="22">
        <v>0.68599999999999994</v>
      </c>
      <c r="N1132" s="23">
        <v>0.7</v>
      </c>
      <c r="O1132" s="23">
        <v>0.7</v>
      </c>
      <c r="P1132" s="34">
        <f t="shared" si="1060"/>
        <v>5.7851239669421461E-2</v>
      </c>
      <c r="Q1132" s="34">
        <f t="shared" si="1061"/>
        <v>5.7851239669421461E-2</v>
      </c>
      <c r="R1132" s="34">
        <f t="shared" si="1062"/>
        <v>5.7851239669421461E-2</v>
      </c>
      <c r="S1132" s="34">
        <f t="shared" si="1063"/>
        <v>5.7851239669421461E-2</v>
      </c>
      <c r="T1132" s="34">
        <f t="shared" si="1064"/>
        <v>5.7851239669421468E-2</v>
      </c>
      <c r="U1132" s="34">
        <f t="shared" si="1065"/>
        <v>5.7851239669421468E-2</v>
      </c>
      <c r="V1132" s="34">
        <f t="shared" si="1066"/>
        <v>5.7851239669421482E-2</v>
      </c>
      <c r="W1132" s="34">
        <f t="shared" si="1067"/>
        <v>5.7851239669421489E-2</v>
      </c>
      <c r="X1132" s="35">
        <f t="shared" si="1068"/>
        <v>5.7851239669421482E-2</v>
      </c>
      <c r="Y1132" s="35">
        <f t="shared" si="1069"/>
        <v>5.9829059829059832E-2</v>
      </c>
      <c r="Z1132" s="2" t="s">
        <v>104</v>
      </c>
      <c r="AA1132" s="2" t="s">
        <v>199</v>
      </c>
      <c r="AB1132" s="1" t="s">
        <v>11</v>
      </c>
      <c r="AC1132" s="30" t="s">
        <v>256</v>
      </c>
    </row>
    <row r="1133" spans="1:29" customFormat="1" ht="38.25" hidden="1">
      <c r="A1133" t="s">
        <v>319</v>
      </c>
      <c r="B1133" s="10" t="str">
        <f t="shared" ca="1" si="1035"/>
        <v>Палау</v>
      </c>
      <c r="C1133" s="2" t="s">
        <v>18</v>
      </c>
      <c r="D1133" s="15" t="s">
        <v>6</v>
      </c>
      <c r="E1133" s="10" t="str">
        <f t="shared" ca="1" si="1036"/>
        <v xml:space="preserve">L Государственное управление и оборона; обязательное соц.страхование </v>
      </c>
      <c r="F1133" s="22">
        <v>2.5522890677453565</v>
      </c>
      <c r="G1133" s="22">
        <v>2.6043765997401596</v>
      </c>
      <c r="H1133" s="22">
        <v>2.6575271425919995</v>
      </c>
      <c r="I1133" s="22">
        <v>2.7117623903999997</v>
      </c>
      <c r="J1133" s="22">
        <v>2.7671044799999995</v>
      </c>
      <c r="K1133" s="22">
        <v>2.8235759999999996</v>
      </c>
      <c r="L1133" s="22">
        <v>2.8811999999999998</v>
      </c>
      <c r="M1133" s="22">
        <v>2.94</v>
      </c>
      <c r="N1133" s="23">
        <v>3</v>
      </c>
      <c r="O1133" s="23">
        <v>3</v>
      </c>
      <c r="P1133" s="34">
        <f t="shared" si="1060"/>
        <v>0.24793388429752067</v>
      </c>
      <c r="Q1133" s="34">
        <f t="shared" si="1061"/>
        <v>0.24793388429752064</v>
      </c>
      <c r="R1133" s="34">
        <f t="shared" si="1062"/>
        <v>0.24793388429752064</v>
      </c>
      <c r="S1133" s="34">
        <f t="shared" si="1063"/>
        <v>0.24793388429752064</v>
      </c>
      <c r="T1133" s="34">
        <f t="shared" si="1064"/>
        <v>0.24793388429752061</v>
      </c>
      <c r="U1133" s="34">
        <f t="shared" si="1065"/>
        <v>0.24793388429752064</v>
      </c>
      <c r="V1133" s="34">
        <f t="shared" si="1066"/>
        <v>0.24793388429752064</v>
      </c>
      <c r="W1133" s="34">
        <f t="shared" si="1067"/>
        <v>0.2479338842975207</v>
      </c>
      <c r="X1133" s="35">
        <f t="shared" si="1068"/>
        <v>0.24793388429752067</v>
      </c>
      <c r="Y1133" s="35">
        <f t="shared" si="1069"/>
        <v>0.25641025641025644</v>
      </c>
      <c r="Z1133" s="2" t="s">
        <v>104</v>
      </c>
      <c r="AA1133" s="2" t="s">
        <v>199</v>
      </c>
      <c r="AB1133" s="1" t="s">
        <v>12</v>
      </c>
      <c r="AC1133" s="30" t="s">
        <v>257</v>
      </c>
    </row>
    <row r="1134" spans="1:29" customFormat="1" ht="15.75" hidden="1">
      <c r="A1134" t="s">
        <v>319</v>
      </c>
      <c r="B1134" s="10" t="str">
        <f t="shared" ca="1" si="1035"/>
        <v>Палау</v>
      </c>
      <c r="C1134" s="2" t="s">
        <v>18</v>
      </c>
      <c r="D1134" s="15" t="s">
        <v>6</v>
      </c>
      <c r="E1134" s="10" t="str">
        <f t="shared" ca="1" si="1036"/>
        <v xml:space="preserve">M Образование </v>
      </c>
      <c r="F1134" s="22">
        <v>0.51045781354907127</v>
      </c>
      <c r="G1134" s="22">
        <v>0.52087531994803193</v>
      </c>
      <c r="H1134" s="22">
        <v>0.53150542851839999</v>
      </c>
      <c r="I1134" s="22">
        <v>0.54235247807999998</v>
      </c>
      <c r="J1134" s="22">
        <v>0.553420896</v>
      </c>
      <c r="K1134" s="22">
        <v>0.56471519999999997</v>
      </c>
      <c r="L1134" s="22">
        <v>0.57623999999999997</v>
      </c>
      <c r="M1134" s="22">
        <v>0.58799999999999997</v>
      </c>
      <c r="N1134" s="23">
        <v>0.6</v>
      </c>
      <c r="O1134" s="23">
        <v>0.6</v>
      </c>
      <c r="P1134" s="34">
        <f t="shared" si="1060"/>
        <v>4.9586776859504134E-2</v>
      </c>
      <c r="Q1134" s="34">
        <f t="shared" si="1061"/>
        <v>4.9586776859504127E-2</v>
      </c>
      <c r="R1134" s="34">
        <f t="shared" si="1062"/>
        <v>4.9586776859504134E-2</v>
      </c>
      <c r="S1134" s="34">
        <f t="shared" si="1063"/>
        <v>4.9586776859504134E-2</v>
      </c>
      <c r="T1134" s="34">
        <f t="shared" si="1064"/>
        <v>4.9586776859504134E-2</v>
      </c>
      <c r="U1134" s="34">
        <f t="shared" si="1065"/>
        <v>4.9586776859504127E-2</v>
      </c>
      <c r="V1134" s="34">
        <f t="shared" si="1066"/>
        <v>4.9586776859504134E-2</v>
      </c>
      <c r="W1134" s="34">
        <f t="shared" si="1067"/>
        <v>4.9586776859504134E-2</v>
      </c>
      <c r="X1134" s="35">
        <f t="shared" si="1068"/>
        <v>4.9586776859504134E-2</v>
      </c>
      <c r="Y1134" s="35">
        <f t="shared" si="1069"/>
        <v>5.128205128205128E-2</v>
      </c>
      <c r="Z1134" s="2" t="s">
        <v>104</v>
      </c>
      <c r="AA1134" s="2" t="s">
        <v>199</v>
      </c>
      <c r="AB1134" s="1" t="s">
        <v>13</v>
      </c>
      <c r="AC1134" s="30" t="s">
        <v>254</v>
      </c>
    </row>
    <row r="1135" spans="1:29" customFormat="1" ht="25.5" hidden="1">
      <c r="A1135" t="s">
        <v>319</v>
      </c>
      <c r="B1135" s="10" t="str">
        <f t="shared" ca="1" si="1035"/>
        <v>Палау</v>
      </c>
      <c r="C1135" s="2" t="s">
        <v>18</v>
      </c>
      <c r="D1135" s="15" t="s">
        <v>6</v>
      </c>
      <c r="E1135" s="10" t="str">
        <f t="shared" ca="1" si="1036"/>
        <v xml:space="preserve">N Здравоохранение и социальная работа </v>
      </c>
      <c r="F1135" s="22">
        <v>8.5076302258178554E-2</v>
      </c>
      <c r="G1135" s="22">
        <v>8.6812553324671998E-2</v>
      </c>
      <c r="H1135" s="22">
        <v>8.8584238086399994E-2</v>
      </c>
      <c r="I1135" s="22">
        <v>9.0392079680000001E-2</v>
      </c>
      <c r="J1135" s="22">
        <v>9.2236815999999999E-2</v>
      </c>
      <c r="K1135" s="22">
        <v>9.41192E-2</v>
      </c>
      <c r="L1135" s="22">
        <v>9.604E-2</v>
      </c>
      <c r="M1135" s="22">
        <v>9.8000000000000004E-2</v>
      </c>
      <c r="N1135" s="23">
        <v>0.1</v>
      </c>
      <c r="O1135" s="23">
        <v>0.1</v>
      </c>
      <c r="P1135" s="34">
        <f t="shared" si="1060"/>
        <v>8.2644628099173556E-3</v>
      </c>
      <c r="Q1135" s="34">
        <f t="shared" si="1061"/>
        <v>8.2644628099173556E-3</v>
      </c>
      <c r="R1135" s="34">
        <f t="shared" si="1062"/>
        <v>8.2644628099173556E-3</v>
      </c>
      <c r="S1135" s="34">
        <f t="shared" si="1063"/>
        <v>8.2644628099173556E-3</v>
      </c>
      <c r="T1135" s="34">
        <f t="shared" si="1064"/>
        <v>8.2644628099173556E-3</v>
      </c>
      <c r="U1135" s="34">
        <f t="shared" si="1065"/>
        <v>8.2644628099173556E-3</v>
      </c>
      <c r="V1135" s="34">
        <f t="shared" si="1066"/>
        <v>8.2644628099173556E-3</v>
      </c>
      <c r="W1135" s="34">
        <f t="shared" si="1067"/>
        <v>8.2644628099173573E-3</v>
      </c>
      <c r="X1135" s="35">
        <f t="shared" si="1068"/>
        <v>8.2644628099173556E-3</v>
      </c>
      <c r="Y1135" s="35">
        <f t="shared" si="1069"/>
        <v>8.5470085470085479E-3</v>
      </c>
      <c r="Z1135" s="2" t="s">
        <v>104</v>
      </c>
      <c r="AA1135" s="2" t="s">
        <v>199</v>
      </c>
      <c r="AB1135" s="1" t="s">
        <v>14</v>
      </c>
      <c r="AC1135" s="30" t="s">
        <v>255</v>
      </c>
    </row>
    <row r="1136" spans="1:29" customFormat="1" ht="30" hidden="1">
      <c r="A1136" t="s">
        <v>319</v>
      </c>
      <c r="B1136" s="10" t="str">
        <f t="shared" ca="1" si="1035"/>
        <v>Палау</v>
      </c>
      <c r="C1136" s="2" t="s">
        <v>18</v>
      </c>
      <c r="D1136" s="15" t="s">
        <v>6</v>
      </c>
      <c r="E1136" s="10" t="str">
        <f t="shared" ca="1" si="1036"/>
        <v>O Прочие виды коммунальных, социальных и личных услуг</v>
      </c>
      <c r="F1136" s="22">
        <v>0.25522890677453564</v>
      </c>
      <c r="G1136" s="22">
        <v>0.26043765997401597</v>
      </c>
      <c r="H1136" s="22">
        <v>0.2657527142592</v>
      </c>
      <c r="I1136" s="22">
        <v>0.27117623903999999</v>
      </c>
      <c r="J1136" s="22">
        <v>0.276710448</v>
      </c>
      <c r="K1136" s="22">
        <v>0.28235759999999999</v>
      </c>
      <c r="L1136" s="22">
        <v>0.28811999999999999</v>
      </c>
      <c r="M1136" s="22">
        <v>0.29399999999999998</v>
      </c>
      <c r="N1136" s="23">
        <v>0.3</v>
      </c>
      <c r="O1136" s="23">
        <v>0.3</v>
      </c>
      <c r="P1136" s="34">
        <f t="shared" si="1060"/>
        <v>2.4793388429752067E-2</v>
      </c>
      <c r="Q1136" s="34">
        <f t="shared" si="1061"/>
        <v>2.4793388429752063E-2</v>
      </c>
      <c r="R1136" s="34">
        <f t="shared" si="1062"/>
        <v>2.4793388429752067E-2</v>
      </c>
      <c r="S1136" s="34">
        <f t="shared" si="1063"/>
        <v>2.4793388429752067E-2</v>
      </c>
      <c r="T1136" s="34">
        <f t="shared" si="1064"/>
        <v>2.4793388429752067E-2</v>
      </c>
      <c r="U1136" s="34">
        <f t="shared" si="1065"/>
        <v>2.4793388429752063E-2</v>
      </c>
      <c r="V1136" s="34">
        <f t="shared" si="1066"/>
        <v>2.4793388429752067E-2</v>
      </c>
      <c r="W1136" s="34">
        <f t="shared" si="1067"/>
        <v>2.4793388429752067E-2</v>
      </c>
      <c r="X1136" s="35">
        <f t="shared" si="1068"/>
        <v>2.4793388429752067E-2</v>
      </c>
      <c r="Y1136" s="35">
        <f t="shared" si="1069"/>
        <v>2.564102564102564E-2</v>
      </c>
      <c r="Z1136" s="2" t="s">
        <v>104</v>
      </c>
      <c r="AA1136" s="2" t="s">
        <v>199</v>
      </c>
      <c r="AB1136" s="33" t="s">
        <v>266</v>
      </c>
      <c r="AC1136" s="33" t="s">
        <v>315</v>
      </c>
    </row>
    <row r="1137" spans="1:29" customFormat="1" ht="31.5" hidden="1">
      <c r="A1137" t="s">
        <v>319</v>
      </c>
      <c r="B1137" s="10" t="str">
        <f t="shared" ca="1" si="1035"/>
        <v>Палау</v>
      </c>
      <c r="C1137" s="2" t="s">
        <v>18</v>
      </c>
      <c r="D1137" s="15" t="s">
        <v>6</v>
      </c>
      <c r="E1137" s="10" t="str">
        <f t="shared" ca="1" si="1036"/>
        <v>Q Экс-территориальные организации и органы</v>
      </c>
      <c r="F1137" s="22">
        <v>0</v>
      </c>
      <c r="G1137" s="22">
        <v>0</v>
      </c>
      <c r="H1137" s="22">
        <v>0</v>
      </c>
      <c r="I1137" s="22">
        <v>0</v>
      </c>
      <c r="J1137" s="22">
        <v>0</v>
      </c>
      <c r="K1137" s="22">
        <v>0</v>
      </c>
      <c r="L1137" s="22">
        <v>0</v>
      </c>
      <c r="M1137" s="22">
        <v>0</v>
      </c>
      <c r="N1137" s="23">
        <v>0</v>
      </c>
      <c r="O1137" s="23">
        <v>0</v>
      </c>
      <c r="P1137" s="34">
        <f t="shared" si="1060"/>
        <v>0</v>
      </c>
      <c r="Q1137" s="34">
        <f t="shared" si="1061"/>
        <v>0</v>
      </c>
      <c r="R1137" s="34">
        <f t="shared" si="1062"/>
        <v>0</v>
      </c>
      <c r="S1137" s="34">
        <f t="shared" si="1063"/>
        <v>0</v>
      </c>
      <c r="T1137" s="34">
        <f t="shared" si="1064"/>
        <v>0</v>
      </c>
      <c r="U1137" s="34">
        <f t="shared" si="1065"/>
        <v>0</v>
      </c>
      <c r="V1137" s="34">
        <f t="shared" si="1066"/>
        <v>0</v>
      </c>
      <c r="W1137" s="34">
        <f t="shared" si="1067"/>
        <v>0</v>
      </c>
      <c r="X1137" s="35">
        <f t="shared" si="1068"/>
        <v>0</v>
      </c>
      <c r="Y1137" s="35">
        <f t="shared" si="1069"/>
        <v>0</v>
      </c>
      <c r="Z1137" s="2" t="s">
        <v>104</v>
      </c>
      <c r="AA1137" s="2" t="s">
        <v>199</v>
      </c>
      <c r="AB1137" s="1" t="s">
        <v>264</v>
      </c>
      <c r="AC1137" s="1" t="s">
        <v>316</v>
      </c>
    </row>
    <row r="1138" spans="1:29" ht="15.75" hidden="1">
      <c r="A1138" t="s">
        <v>319</v>
      </c>
      <c r="B1138" s="10" t="str">
        <f t="shared" ca="1" si="1035"/>
        <v>Панама</v>
      </c>
      <c r="C1138" s="10" t="s">
        <v>5</v>
      </c>
      <c r="D1138" s="25" t="s">
        <v>6</v>
      </c>
      <c r="E1138" s="10" t="str">
        <f t="shared" ca="1" si="1036"/>
        <v xml:space="preserve">Итого </v>
      </c>
      <c r="F1138" s="23">
        <v>961.4</v>
      </c>
      <c r="G1138" s="23">
        <v>940.1</v>
      </c>
      <c r="H1138" s="23">
        <v>984.2</v>
      </c>
      <c r="I1138" s="23">
        <v>1049.5</v>
      </c>
      <c r="J1138" s="23">
        <v>1080.5</v>
      </c>
      <c r="K1138" s="23">
        <v>1134.7</v>
      </c>
      <c r="L1138" s="23">
        <v>1188.3</v>
      </c>
      <c r="M1138" s="23">
        <v>1210.7</v>
      </c>
      <c r="N1138" s="23">
        <v>1264</v>
      </c>
      <c r="O1138" s="23">
        <v>1333.8</v>
      </c>
      <c r="P1138" s="35">
        <f t="shared" ref="P1138:Y1138" si="1070">F1138/F$1138</f>
        <v>1</v>
      </c>
      <c r="Q1138" s="35">
        <f t="shared" si="1070"/>
        <v>1</v>
      </c>
      <c r="R1138" s="35">
        <f t="shared" si="1070"/>
        <v>1</v>
      </c>
      <c r="S1138" s="35">
        <f t="shared" si="1070"/>
        <v>1</v>
      </c>
      <c r="T1138" s="35">
        <f t="shared" si="1070"/>
        <v>1</v>
      </c>
      <c r="U1138" s="35">
        <f t="shared" si="1070"/>
        <v>1</v>
      </c>
      <c r="V1138" s="35">
        <f t="shared" si="1070"/>
        <v>1</v>
      </c>
      <c r="W1138" s="35">
        <f t="shared" si="1070"/>
        <v>1</v>
      </c>
      <c r="X1138" s="35">
        <f t="shared" si="1070"/>
        <v>1</v>
      </c>
      <c r="Y1138" s="35">
        <f t="shared" si="1070"/>
        <v>1</v>
      </c>
      <c r="Z1138" s="10" t="s">
        <v>105</v>
      </c>
      <c r="AA1138" s="2" t="s">
        <v>200</v>
      </c>
      <c r="AB1138" s="5" t="s">
        <v>262</v>
      </c>
      <c r="AC1138" s="30" t="s">
        <v>260</v>
      </c>
    </row>
    <row r="1139" spans="1:29" ht="31.5" hidden="1">
      <c r="A1139" t="s">
        <v>319</v>
      </c>
      <c r="B1139" s="10" t="str">
        <f t="shared" ca="1" si="1035"/>
        <v>Панама</v>
      </c>
      <c r="C1139" s="43" t="s">
        <v>5</v>
      </c>
      <c r="D1139" s="25" t="s">
        <v>6</v>
      </c>
      <c r="E1139" s="10" t="str">
        <f t="shared" ca="1" si="1036"/>
        <v>E Электро-, газо- и водоснабжение</v>
      </c>
      <c r="F1139" s="23">
        <v>7</v>
      </c>
      <c r="G1139" s="23">
        <v>6.4</v>
      </c>
      <c r="H1139" s="23">
        <v>9.6</v>
      </c>
      <c r="I1139" s="23">
        <v>8.6</v>
      </c>
      <c r="J1139" s="23">
        <v>8.8000000000000007</v>
      </c>
      <c r="K1139" s="23">
        <v>8.4</v>
      </c>
      <c r="L1139" s="23">
        <v>7.7</v>
      </c>
      <c r="M1139" s="23">
        <v>8.5</v>
      </c>
      <c r="N1139" s="23">
        <v>8.1</v>
      </c>
      <c r="O1139" s="23">
        <v>6.9</v>
      </c>
      <c r="P1139" s="35">
        <f t="shared" ref="P1139:P1149" si="1071">F1139/F$1138</f>
        <v>7.2810484709798211E-3</v>
      </c>
      <c r="Q1139" s="35">
        <f t="shared" ref="Q1139:Q1149" si="1072">G1139/G$1138</f>
        <v>6.8077864057015216E-3</v>
      </c>
      <c r="R1139" s="35">
        <f t="shared" ref="R1139:R1149" si="1073">H1139/H$1138</f>
        <v>9.7541150172729112E-3</v>
      </c>
      <c r="S1139" s="35">
        <f t="shared" ref="S1139:S1149" si="1074">I1139/I$1138</f>
        <v>8.1943782753692226E-3</v>
      </c>
      <c r="T1139" s="35">
        <f t="shared" ref="T1139:T1149" si="1075">J1139/J$1138</f>
        <v>8.1443776029615934E-3</v>
      </c>
      <c r="U1139" s="35">
        <f t="shared" ref="U1139:U1149" si="1076">K1139/K$1138</f>
        <v>7.4028377544725476E-3</v>
      </c>
      <c r="V1139" s="35">
        <f t="shared" ref="V1139:V1149" si="1077">L1139/L$1138</f>
        <v>6.4798451569468996E-3</v>
      </c>
      <c r="W1139" s="35">
        <f t="shared" ref="W1139:W1149" si="1078">M1139/M$1138</f>
        <v>7.0207318080449327E-3</v>
      </c>
      <c r="X1139" s="35">
        <f t="shared" ref="X1139:X1149" si="1079">N1139/N$1138</f>
        <v>6.4082278481012653E-3</v>
      </c>
      <c r="Y1139" s="35">
        <f t="shared" ref="Y1139:Y1149" si="1080">O1139/O$1138</f>
        <v>5.1731893837156998E-3</v>
      </c>
      <c r="Z1139" s="43" t="s">
        <v>105</v>
      </c>
      <c r="AA1139" s="4" t="s">
        <v>200</v>
      </c>
      <c r="AB1139" s="5" t="s">
        <v>263</v>
      </c>
      <c r="AC1139" s="5" t="s">
        <v>314</v>
      </c>
    </row>
    <row r="1140" spans="1:29" ht="63" hidden="1">
      <c r="A1140" t="s">
        <v>319</v>
      </c>
      <c r="B1140" s="10" t="str">
        <f t="shared" ca="1" si="1035"/>
        <v>Панама</v>
      </c>
      <c r="C1140" s="6" t="s">
        <v>5</v>
      </c>
      <c r="D1140" s="25" t="s">
        <v>6</v>
      </c>
      <c r="E1140" s="10" t="str">
        <f t="shared" ca="1" si="1036"/>
        <v xml:space="preserve">G Оптовая и розничная торговля; ремонт автомашин, мотоцивлов и продукция домохозяйств  </v>
      </c>
      <c r="F1140" s="23">
        <v>182.7</v>
      </c>
      <c r="G1140" s="23">
        <v>180.1</v>
      </c>
      <c r="H1140" s="23">
        <v>181.8</v>
      </c>
      <c r="I1140" s="23">
        <v>193.2</v>
      </c>
      <c r="J1140" s="23">
        <v>194.2</v>
      </c>
      <c r="K1140" s="23">
        <v>207.2</v>
      </c>
      <c r="L1140" s="23">
        <v>226.9</v>
      </c>
      <c r="M1140" s="23">
        <v>229.6</v>
      </c>
      <c r="N1140" s="23">
        <v>240.7</v>
      </c>
      <c r="O1140" s="23">
        <v>258.60000000000002</v>
      </c>
      <c r="P1140" s="35">
        <f t="shared" si="1071"/>
        <v>0.19003536509257332</v>
      </c>
      <c r="Q1140" s="35">
        <f t="shared" si="1072"/>
        <v>0.19157536432294436</v>
      </c>
      <c r="R1140" s="35">
        <f t="shared" si="1073"/>
        <v>0.18471855313960578</v>
      </c>
      <c r="S1140" s="35">
        <f t="shared" si="1074"/>
        <v>0.18408766079085279</v>
      </c>
      <c r="T1140" s="35">
        <f t="shared" si="1075"/>
        <v>0.17973160573808422</v>
      </c>
      <c r="U1140" s="35">
        <f t="shared" si="1076"/>
        <v>0.18260333127698949</v>
      </c>
      <c r="V1140" s="35">
        <f t="shared" si="1077"/>
        <v>0.19094504754691577</v>
      </c>
      <c r="W1140" s="35">
        <f t="shared" si="1078"/>
        <v>0.18964235566201371</v>
      </c>
      <c r="X1140" s="35">
        <f t="shared" si="1079"/>
        <v>0.19042721518987341</v>
      </c>
      <c r="Y1140" s="35">
        <f t="shared" si="1080"/>
        <v>0.19388214125056233</v>
      </c>
      <c r="Z1140" s="6" t="s">
        <v>105</v>
      </c>
      <c r="AA1140" s="4" t="s">
        <v>200</v>
      </c>
      <c r="AB1140" s="5" t="s">
        <v>7</v>
      </c>
      <c r="AC1140" s="30" t="s">
        <v>244</v>
      </c>
    </row>
    <row r="1141" spans="1:29" ht="15.75" hidden="1">
      <c r="A1141" t="s">
        <v>319</v>
      </c>
      <c r="B1141" s="10" t="str">
        <f t="shared" ca="1" si="1035"/>
        <v>Панама</v>
      </c>
      <c r="C1141" s="4" t="s">
        <v>5</v>
      </c>
      <c r="D1141" s="25" t="s">
        <v>6</v>
      </c>
      <c r="E1141" s="10" t="str">
        <f t="shared" ca="1" si="1036"/>
        <v>H Отели и рестораны</v>
      </c>
      <c r="F1141" s="23">
        <v>39.5</v>
      </c>
      <c r="G1141" s="23">
        <v>34.6</v>
      </c>
      <c r="H1141" s="23">
        <v>42.4</v>
      </c>
      <c r="I1141" s="23">
        <v>47.9</v>
      </c>
      <c r="J1141" s="23">
        <v>53.3</v>
      </c>
      <c r="K1141" s="23">
        <v>61.1</v>
      </c>
      <c r="L1141" s="23">
        <v>69.599999999999994</v>
      </c>
      <c r="M1141" s="23">
        <v>64.5</v>
      </c>
      <c r="N1141" s="23">
        <v>69.5</v>
      </c>
      <c r="O1141" s="23">
        <v>70.8</v>
      </c>
      <c r="P1141" s="35">
        <f t="shared" si="1071"/>
        <v>4.1085916371957562E-2</v>
      </c>
      <c r="Q1141" s="35">
        <f t="shared" si="1072"/>
        <v>3.6804595255823851E-2</v>
      </c>
      <c r="R1141" s="35">
        <f t="shared" si="1073"/>
        <v>4.3080674659622023E-2</v>
      </c>
      <c r="S1141" s="35">
        <f t="shared" si="1074"/>
        <v>4.5640781324440209E-2</v>
      </c>
      <c r="T1141" s="35">
        <f t="shared" si="1075"/>
        <v>4.9329014345210545E-2</v>
      </c>
      <c r="U1141" s="35">
        <f t="shared" si="1076"/>
        <v>5.3846831761699125E-2</v>
      </c>
      <c r="V1141" s="35">
        <f t="shared" si="1077"/>
        <v>5.8571067912143393E-2</v>
      </c>
      <c r="W1141" s="35">
        <f t="shared" si="1078"/>
        <v>5.3274964896340961E-2</v>
      </c>
      <c r="X1141" s="35">
        <f t="shared" si="1079"/>
        <v>5.4984177215189875E-2</v>
      </c>
      <c r="Y1141" s="35">
        <f t="shared" si="1080"/>
        <v>5.3081421502474135E-2</v>
      </c>
      <c r="Z1141" s="4" t="s">
        <v>105</v>
      </c>
      <c r="AA1141" s="4" t="s">
        <v>200</v>
      </c>
      <c r="AB1141" s="5" t="s">
        <v>8</v>
      </c>
      <c r="AC1141" s="30" t="s">
        <v>245</v>
      </c>
    </row>
    <row r="1142" spans="1:29" ht="31.5" hidden="1">
      <c r="A1142" t="s">
        <v>319</v>
      </c>
      <c r="B1142" s="10" t="str">
        <f t="shared" ca="1" si="1035"/>
        <v>Панама</v>
      </c>
      <c r="C1142" s="4" t="s">
        <v>5</v>
      </c>
      <c r="D1142" s="25" t="s">
        <v>6</v>
      </c>
      <c r="E1142" s="10" t="str">
        <f t="shared" ca="1" si="1036"/>
        <v xml:space="preserve">I Транспорт, складское хозяйство и связь </v>
      </c>
      <c r="F1142" s="23">
        <v>73</v>
      </c>
      <c r="G1142" s="23">
        <v>71.7</v>
      </c>
      <c r="H1142" s="23">
        <v>78</v>
      </c>
      <c r="I1142" s="23">
        <v>81.7</v>
      </c>
      <c r="J1142" s="23">
        <v>85.8</v>
      </c>
      <c r="K1142" s="23">
        <v>89.4</v>
      </c>
      <c r="L1142" s="23">
        <v>91.3</v>
      </c>
      <c r="M1142" s="23">
        <v>90.8</v>
      </c>
      <c r="N1142" s="23">
        <v>91.9</v>
      </c>
      <c r="O1142" s="23">
        <v>100.9</v>
      </c>
      <c r="P1142" s="35">
        <f t="shared" si="1071"/>
        <v>7.5930934054503851E-2</v>
      </c>
      <c r="Q1142" s="35">
        <f t="shared" si="1072"/>
        <v>7.6268482076374849E-2</v>
      </c>
      <c r="R1142" s="35">
        <f t="shared" si="1073"/>
        <v>7.9252184515342411E-2</v>
      </c>
      <c r="S1142" s="35">
        <f t="shared" si="1074"/>
        <v>7.7846593616007626E-2</v>
      </c>
      <c r="T1142" s="35">
        <f t="shared" si="1075"/>
        <v>7.9407681628875515E-2</v>
      </c>
      <c r="U1142" s="35">
        <f t="shared" si="1076"/>
        <v>7.8787344672600693E-2</v>
      </c>
      <c r="V1142" s="35">
        <f t="shared" si="1077"/>
        <v>7.6832449718084658E-2</v>
      </c>
      <c r="W1142" s="35">
        <f t="shared" si="1078"/>
        <v>7.4997935078879988E-2</v>
      </c>
      <c r="X1142" s="35">
        <f t="shared" si="1079"/>
        <v>7.2705696202531644E-2</v>
      </c>
      <c r="Y1142" s="35">
        <f t="shared" si="1080"/>
        <v>7.564852301694408E-2</v>
      </c>
      <c r="Z1142" s="4" t="s">
        <v>105</v>
      </c>
      <c r="AA1142" s="4" t="s">
        <v>200</v>
      </c>
      <c r="AB1142" s="5" t="s">
        <v>9</v>
      </c>
      <c r="AC1142" s="30" t="s">
        <v>258</v>
      </c>
    </row>
    <row r="1143" spans="1:29" ht="15.75" hidden="1">
      <c r="A1143" t="s">
        <v>319</v>
      </c>
      <c r="B1143" s="10" t="str">
        <f t="shared" ca="1" si="1035"/>
        <v>Панама</v>
      </c>
      <c r="C1143" s="4" t="s">
        <v>5</v>
      </c>
      <c r="D1143" s="25" t="s">
        <v>6</v>
      </c>
      <c r="E1143" s="10" t="str">
        <f t="shared" ca="1" si="1036"/>
        <v xml:space="preserve">J Финансовое посредничество </v>
      </c>
      <c r="F1143" s="23">
        <v>23.9</v>
      </c>
      <c r="G1143" s="23">
        <v>26.4</v>
      </c>
      <c r="H1143" s="23">
        <v>22.7</v>
      </c>
      <c r="I1143" s="23">
        <v>22.5</v>
      </c>
      <c r="J1143" s="23">
        <v>21.5</v>
      </c>
      <c r="K1143" s="23">
        <v>25</v>
      </c>
      <c r="L1143" s="23">
        <v>24.3</v>
      </c>
      <c r="M1143" s="23">
        <v>26.4</v>
      </c>
      <c r="N1143" s="23">
        <v>28.8</v>
      </c>
      <c r="O1143" s="23">
        <v>28.4</v>
      </c>
      <c r="P1143" s="35">
        <f t="shared" si="1071"/>
        <v>2.4859579779488244E-2</v>
      </c>
      <c r="Q1143" s="35">
        <f t="shared" si="1072"/>
        <v>2.8082118923518772E-2</v>
      </c>
      <c r="R1143" s="35">
        <f t="shared" si="1073"/>
        <v>2.3064417801259906E-2</v>
      </c>
      <c r="S1143" s="35">
        <f t="shared" si="1074"/>
        <v>2.1438780371605525E-2</v>
      </c>
      <c r="T1143" s="35">
        <f t="shared" si="1075"/>
        <v>1.989819527996298E-2</v>
      </c>
      <c r="U1143" s="35">
        <f t="shared" si="1076"/>
        <v>2.2032255221644488E-2</v>
      </c>
      <c r="V1143" s="35">
        <f t="shared" si="1077"/>
        <v>2.0449381469325928E-2</v>
      </c>
      <c r="W1143" s="35">
        <f t="shared" si="1078"/>
        <v>2.1805567027339552E-2</v>
      </c>
      <c r="X1143" s="35">
        <f t="shared" si="1079"/>
        <v>2.2784810126582278E-2</v>
      </c>
      <c r="Y1143" s="35">
        <f t="shared" si="1080"/>
        <v>2.1292547608337081E-2</v>
      </c>
      <c r="Z1143" s="4" t="s">
        <v>105</v>
      </c>
      <c r="AA1143" s="4" t="s">
        <v>200</v>
      </c>
      <c r="AB1143" s="5" t="s">
        <v>10</v>
      </c>
      <c r="AC1143" s="30" t="s">
        <v>259</v>
      </c>
    </row>
    <row r="1144" spans="1:29" ht="31.5" hidden="1">
      <c r="A1144" t="s">
        <v>319</v>
      </c>
      <c r="B1144" s="10" t="str">
        <f t="shared" ca="1" si="1035"/>
        <v>Панама</v>
      </c>
      <c r="C1144" s="4" t="s">
        <v>5</v>
      </c>
      <c r="D1144" s="25" t="s">
        <v>6</v>
      </c>
      <c r="E1144" s="10" t="str">
        <f t="shared" ca="1" si="1036"/>
        <v xml:space="preserve">K Недвижимость, аренда и деловая активность </v>
      </c>
      <c r="F1144" s="23">
        <v>39.4</v>
      </c>
      <c r="G1144" s="23">
        <v>37.5</v>
      </c>
      <c r="H1144" s="23">
        <v>34.299999999999997</v>
      </c>
      <c r="I1144" s="23">
        <v>42</v>
      </c>
      <c r="J1144" s="23">
        <v>44.6</v>
      </c>
      <c r="K1144" s="23">
        <v>54.1</v>
      </c>
      <c r="L1144" s="23">
        <v>61.7</v>
      </c>
      <c r="M1144" s="23">
        <v>62.6</v>
      </c>
      <c r="N1144" s="23">
        <v>67</v>
      </c>
      <c r="O1144" s="23">
        <v>71.7</v>
      </c>
      <c r="P1144" s="35">
        <f t="shared" si="1071"/>
        <v>4.0981901393800708E-2</v>
      </c>
      <c r="Q1144" s="35">
        <f t="shared" si="1072"/>
        <v>3.9889373470907347E-2</v>
      </c>
      <c r="R1144" s="35">
        <f t="shared" si="1073"/>
        <v>3.4850640113798001E-2</v>
      </c>
      <c r="S1144" s="35">
        <f t="shared" si="1074"/>
        <v>4.0019056693663652E-2</v>
      </c>
      <c r="T1144" s="35">
        <f t="shared" si="1075"/>
        <v>4.1277186487737157E-2</v>
      </c>
      <c r="U1144" s="35">
        <f t="shared" si="1076"/>
        <v>4.7677800299638667E-2</v>
      </c>
      <c r="V1144" s="35">
        <f t="shared" si="1077"/>
        <v>5.1922915088782301E-2</v>
      </c>
      <c r="W1144" s="35">
        <f t="shared" si="1078"/>
        <v>5.1705624845130915E-2</v>
      </c>
      <c r="X1144" s="35">
        <f t="shared" si="1079"/>
        <v>5.3006329113924049E-2</v>
      </c>
      <c r="Y1144" s="35">
        <f t="shared" si="1080"/>
        <v>5.3756185335132704E-2</v>
      </c>
      <c r="Z1144" s="4" t="s">
        <v>105</v>
      </c>
      <c r="AA1144" s="4" t="s">
        <v>200</v>
      </c>
      <c r="AB1144" s="5" t="s">
        <v>11</v>
      </c>
      <c r="AC1144" s="30" t="s">
        <v>256</v>
      </c>
    </row>
    <row r="1145" spans="1:29" ht="47.25" hidden="1">
      <c r="A1145" t="s">
        <v>319</v>
      </c>
      <c r="B1145" s="10" t="str">
        <f t="shared" ca="1" si="1035"/>
        <v>Панама</v>
      </c>
      <c r="C1145" s="4" t="s">
        <v>5</v>
      </c>
      <c r="D1145" s="25" t="s">
        <v>6</v>
      </c>
      <c r="E1145" s="10" t="str">
        <f t="shared" ca="1" si="1036"/>
        <v xml:space="preserve">L Государственное управление и оборона; обязательное соц.страхование </v>
      </c>
      <c r="F1145" s="23">
        <v>68.099999999999994</v>
      </c>
      <c r="G1145" s="23">
        <v>70.3</v>
      </c>
      <c r="H1145" s="23">
        <v>69.400000000000006</v>
      </c>
      <c r="I1145" s="23">
        <v>69.599999999999994</v>
      </c>
      <c r="J1145" s="23">
        <v>73.8</v>
      </c>
      <c r="K1145" s="23">
        <v>73.7</v>
      </c>
      <c r="L1145" s="23">
        <v>69.400000000000006</v>
      </c>
      <c r="M1145" s="23">
        <v>70.3</v>
      </c>
      <c r="N1145" s="23">
        <v>79.599999999999994</v>
      </c>
      <c r="O1145" s="23">
        <v>78.7</v>
      </c>
      <c r="P1145" s="35">
        <f t="shared" si="1071"/>
        <v>7.0834200124817975E-2</v>
      </c>
      <c r="Q1145" s="35">
        <f t="shared" si="1072"/>
        <v>7.4779278800127635E-2</v>
      </c>
      <c r="R1145" s="35">
        <f t="shared" si="1073"/>
        <v>7.0514123145702101E-2</v>
      </c>
      <c r="S1145" s="35">
        <f t="shared" si="1074"/>
        <v>6.6317293949499756E-2</v>
      </c>
      <c r="T1145" s="35">
        <f t="shared" si="1075"/>
        <v>6.8301712170291531E-2</v>
      </c>
      <c r="U1145" s="35">
        <f t="shared" si="1076"/>
        <v>6.4951088393407949E-2</v>
      </c>
      <c r="V1145" s="35">
        <f t="shared" si="1077"/>
        <v>5.8402760245729199E-2</v>
      </c>
      <c r="W1145" s="35">
        <f t="shared" si="1078"/>
        <v>5.8065581894771616E-2</v>
      </c>
      <c r="X1145" s="35">
        <f t="shared" si="1079"/>
        <v>6.2974683544303786E-2</v>
      </c>
      <c r="Y1145" s="35">
        <f t="shared" si="1080"/>
        <v>5.9004348478032695E-2</v>
      </c>
      <c r="Z1145" s="4" t="s">
        <v>105</v>
      </c>
      <c r="AA1145" s="4" t="s">
        <v>200</v>
      </c>
      <c r="AB1145" s="5" t="s">
        <v>12</v>
      </c>
      <c r="AC1145" s="30" t="s">
        <v>257</v>
      </c>
    </row>
    <row r="1146" spans="1:29" customFormat="1" ht="15.75" hidden="1">
      <c r="A1146" t="s">
        <v>319</v>
      </c>
      <c r="B1146" s="10" t="str">
        <f t="shared" ca="1" si="1035"/>
        <v>Панама</v>
      </c>
      <c r="C1146" s="2" t="s">
        <v>5</v>
      </c>
      <c r="D1146" s="18" t="s">
        <v>6</v>
      </c>
      <c r="E1146" s="10" t="str">
        <f t="shared" ca="1" si="1036"/>
        <v xml:space="preserve">M Образование </v>
      </c>
      <c r="F1146" s="23">
        <v>50.2</v>
      </c>
      <c r="G1146" s="23">
        <v>55.7</v>
      </c>
      <c r="H1146" s="23">
        <v>57.6</v>
      </c>
      <c r="I1146" s="23">
        <v>61.4</v>
      </c>
      <c r="J1146" s="23">
        <v>64.2</v>
      </c>
      <c r="K1146" s="23">
        <v>66.8</v>
      </c>
      <c r="L1146" s="23">
        <v>64.900000000000006</v>
      </c>
      <c r="M1146" s="23">
        <v>62.7</v>
      </c>
      <c r="N1146" s="23">
        <v>65.3</v>
      </c>
      <c r="O1146" s="23">
        <v>74.599999999999994</v>
      </c>
      <c r="P1146" s="35">
        <f t="shared" si="1071"/>
        <v>5.2215519034741004E-2</v>
      </c>
      <c r="Q1146" s="35">
        <f t="shared" si="1072"/>
        <v>5.9249016062121053E-2</v>
      </c>
      <c r="R1146" s="35">
        <f t="shared" si="1073"/>
        <v>5.8524690103637471E-2</v>
      </c>
      <c r="S1146" s="35">
        <f t="shared" si="1074"/>
        <v>5.8504049547403521E-2</v>
      </c>
      <c r="T1146" s="35">
        <f t="shared" si="1075"/>
        <v>5.9416936603424342E-2</v>
      </c>
      <c r="U1146" s="35">
        <f t="shared" si="1076"/>
        <v>5.8870185952234068E-2</v>
      </c>
      <c r="V1146" s="35">
        <f t="shared" si="1077"/>
        <v>5.4615837751409581E-2</v>
      </c>
      <c r="W1146" s="35">
        <f t="shared" si="1078"/>
        <v>5.1788221689931448E-2</v>
      </c>
      <c r="X1146" s="35">
        <f t="shared" si="1079"/>
        <v>5.1661392405063289E-2</v>
      </c>
      <c r="Y1146" s="35">
        <f t="shared" si="1080"/>
        <v>5.5930424351476979E-2</v>
      </c>
      <c r="Z1146" s="2" t="s">
        <v>105</v>
      </c>
      <c r="AA1146" s="2" t="s">
        <v>200</v>
      </c>
      <c r="AB1146" s="1" t="s">
        <v>13</v>
      </c>
      <c r="AC1146" s="30" t="s">
        <v>254</v>
      </c>
    </row>
    <row r="1147" spans="1:29" customFormat="1" ht="25.5" hidden="1">
      <c r="A1147" t="s">
        <v>319</v>
      </c>
      <c r="B1147" s="10" t="str">
        <f t="shared" ca="1" si="1035"/>
        <v>Панама</v>
      </c>
      <c r="C1147" s="2" t="s">
        <v>5</v>
      </c>
      <c r="D1147" s="18" t="s">
        <v>6</v>
      </c>
      <c r="E1147" s="10" t="str">
        <f t="shared" ca="1" si="1036"/>
        <v xml:space="preserve">N Здравоохранение и социальная работа </v>
      </c>
      <c r="F1147" s="23">
        <v>30.8</v>
      </c>
      <c r="G1147" s="23">
        <v>32.200000000000003</v>
      </c>
      <c r="H1147" s="23">
        <v>36.5</v>
      </c>
      <c r="I1147" s="23">
        <v>38.700000000000003</v>
      </c>
      <c r="J1147" s="23">
        <v>37.799999999999997</v>
      </c>
      <c r="K1147" s="23">
        <v>43.2</v>
      </c>
      <c r="L1147" s="23">
        <v>47.6</v>
      </c>
      <c r="M1147" s="23">
        <v>48.3</v>
      </c>
      <c r="N1147" s="23">
        <v>50.6</v>
      </c>
      <c r="O1147" s="23">
        <v>55.1</v>
      </c>
      <c r="P1147" s="35">
        <f t="shared" si="1071"/>
        <v>3.2036613272311214E-2</v>
      </c>
      <c r="Q1147" s="35">
        <f t="shared" si="1072"/>
        <v>3.4251675353685777E-2</v>
      </c>
      <c r="R1147" s="35">
        <f t="shared" si="1073"/>
        <v>3.7085958138589718E-2</v>
      </c>
      <c r="S1147" s="35">
        <f t="shared" si="1074"/>
        <v>3.6874702239161505E-2</v>
      </c>
      <c r="T1147" s="35">
        <f t="shared" si="1075"/>
        <v>3.498380379453956E-2</v>
      </c>
      <c r="U1147" s="35">
        <f t="shared" si="1076"/>
        <v>3.8071737023001678E-2</v>
      </c>
      <c r="V1147" s="35">
        <f t="shared" si="1077"/>
        <v>4.005722460658083E-2</v>
      </c>
      <c r="W1147" s="35">
        <f t="shared" si="1078"/>
        <v>3.9894276038655321E-2</v>
      </c>
      <c r="X1147" s="35">
        <f t="shared" si="1079"/>
        <v>4.0031645569620251E-2</v>
      </c>
      <c r="Y1147" s="35">
        <f t="shared" si="1080"/>
        <v>4.1310541310541314E-2</v>
      </c>
      <c r="Z1147" s="2" t="s">
        <v>105</v>
      </c>
      <c r="AA1147" s="2" t="s">
        <v>200</v>
      </c>
      <c r="AB1147" s="1" t="s">
        <v>14</v>
      </c>
      <c r="AC1147" s="30" t="s">
        <v>255</v>
      </c>
    </row>
    <row r="1148" spans="1:29" ht="30" hidden="1">
      <c r="A1148" t="s">
        <v>319</v>
      </c>
      <c r="B1148" s="10" t="str">
        <f t="shared" ca="1" si="1035"/>
        <v>Панама</v>
      </c>
      <c r="C1148" s="4" t="s">
        <v>5</v>
      </c>
      <c r="D1148" s="25" t="s">
        <v>6</v>
      </c>
      <c r="E1148" s="10" t="str">
        <f t="shared" ca="1" si="1036"/>
        <v>O Прочие виды коммунальных, социальных и личных услуг</v>
      </c>
      <c r="F1148" s="23">
        <v>57.5</v>
      </c>
      <c r="G1148" s="23">
        <v>54.7</v>
      </c>
      <c r="H1148" s="23">
        <v>57</v>
      </c>
      <c r="I1148" s="23">
        <v>70.099999999999994</v>
      </c>
      <c r="J1148" s="23">
        <v>65.3</v>
      </c>
      <c r="K1148" s="23">
        <v>62.2</v>
      </c>
      <c r="L1148" s="23">
        <v>71.599999999999994</v>
      </c>
      <c r="M1148" s="23">
        <v>68</v>
      </c>
      <c r="N1148" s="23">
        <v>63.8</v>
      </c>
      <c r="O1148" s="23">
        <v>70</v>
      </c>
      <c r="P1148" s="35">
        <f t="shared" si="1071"/>
        <v>5.9808612440191387E-2</v>
      </c>
      <c r="Q1148" s="35">
        <f t="shared" si="1072"/>
        <v>5.8185299436230187E-2</v>
      </c>
      <c r="R1148" s="35">
        <f t="shared" si="1073"/>
        <v>5.791505791505791E-2</v>
      </c>
      <c r="S1148" s="35">
        <f t="shared" si="1074"/>
        <v>6.679371129109099E-2</v>
      </c>
      <c r="T1148" s="35">
        <f t="shared" si="1075"/>
        <v>6.0434983803794536E-2</v>
      </c>
      <c r="U1148" s="35">
        <f t="shared" si="1076"/>
        <v>5.4816250991451487E-2</v>
      </c>
      <c r="V1148" s="35">
        <f t="shared" si="1077"/>
        <v>6.0254144576285446E-2</v>
      </c>
      <c r="W1148" s="35">
        <f t="shared" si="1078"/>
        <v>5.6165854464359462E-2</v>
      </c>
      <c r="X1148" s="35">
        <f t="shared" si="1079"/>
        <v>5.0474683544303796E-2</v>
      </c>
      <c r="Y1148" s="35">
        <f t="shared" si="1080"/>
        <v>5.248163142899985E-2</v>
      </c>
      <c r="Z1148" s="4" t="s">
        <v>105</v>
      </c>
      <c r="AA1148" s="4" t="s">
        <v>200</v>
      </c>
      <c r="AB1148" s="49" t="s">
        <v>266</v>
      </c>
      <c r="AC1148" s="49" t="s">
        <v>315</v>
      </c>
    </row>
    <row r="1149" spans="1:29" customFormat="1" ht="31.5" hidden="1">
      <c r="A1149" t="s">
        <v>319</v>
      </c>
      <c r="B1149" s="10" t="str">
        <f t="shared" ca="1" si="1035"/>
        <v>Панама</v>
      </c>
      <c r="C1149" s="2" t="s">
        <v>5</v>
      </c>
      <c r="D1149" s="18" t="s">
        <v>6</v>
      </c>
      <c r="E1149" s="10" t="str">
        <f t="shared" ca="1" si="1036"/>
        <v>Q Экс-территориальные организации и органы</v>
      </c>
      <c r="F1149" s="23">
        <v>2.4</v>
      </c>
      <c r="G1149" s="23">
        <v>0.9</v>
      </c>
      <c r="H1149" s="23">
        <v>0.5</v>
      </c>
      <c r="I1149" s="23">
        <v>0.2</v>
      </c>
      <c r="J1149" s="23">
        <v>1</v>
      </c>
      <c r="K1149" s="23">
        <v>0.7</v>
      </c>
      <c r="L1149" s="23">
        <v>0.6</v>
      </c>
      <c r="M1149" s="23">
        <v>0.8</v>
      </c>
      <c r="N1149" s="23">
        <v>0.7</v>
      </c>
      <c r="O1149" s="23">
        <v>0.9</v>
      </c>
      <c r="P1149" s="35">
        <f t="shared" si="1071"/>
        <v>2.4963594757645099E-3</v>
      </c>
      <c r="Q1149" s="35">
        <f t="shared" si="1072"/>
        <v>9.573449633017764E-4</v>
      </c>
      <c r="R1149" s="35">
        <f t="shared" si="1073"/>
        <v>5.0802682381629748E-4</v>
      </c>
      <c r="S1149" s="35">
        <f t="shared" si="1074"/>
        <v>1.9056693663649358E-4</v>
      </c>
      <c r="T1149" s="35">
        <f t="shared" si="1075"/>
        <v>9.254974548819991E-4</v>
      </c>
      <c r="U1149" s="35">
        <f t="shared" si="1076"/>
        <v>6.1690314620604556E-4</v>
      </c>
      <c r="V1149" s="35">
        <f t="shared" si="1077"/>
        <v>5.0492299924261551E-4</v>
      </c>
      <c r="W1149" s="35">
        <f t="shared" si="1078"/>
        <v>6.60774758404229E-4</v>
      </c>
      <c r="X1149" s="35">
        <f t="shared" si="1079"/>
        <v>5.537974683544303E-4</v>
      </c>
      <c r="Y1149" s="35">
        <f t="shared" si="1080"/>
        <v>6.7476383265856958E-4</v>
      </c>
      <c r="Z1149" s="2" t="s">
        <v>105</v>
      </c>
      <c r="AA1149" s="2" t="s">
        <v>200</v>
      </c>
      <c r="AB1149" s="1" t="s">
        <v>264</v>
      </c>
      <c r="AC1149" s="1" t="s">
        <v>316</v>
      </c>
    </row>
    <row r="1150" spans="1:29" ht="15.75" hidden="1">
      <c r="A1150" t="s">
        <v>319</v>
      </c>
      <c r="B1150" s="10" t="str">
        <f t="shared" ca="1" si="1035"/>
        <v>Папуа Новая Гвинея</v>
      </c>
      <c r="C1150" s="10" t="s">
        <v>5</v>
      </c>
      <c r="D1150" s="21" t="s">
        <v>6</v>
      </c>
      <c r="E1150" s="10" t="str">
        <f t="shared" ca="1" si="1036"/>
        <v xml:space="preserve">Итого </v>
      </c>
      <c r="F1150" s="22">
        <v>2297.83932</v>
      </c>
      <c r="G1150" s="23">
        <v>2344.7339999999999</v>
      </c>
      <c r="H1150" s="24">
        <v>2297.83932</v>
      </c>
      <c r="I1150" s="24">
        <v>2251.8825336</v>
      </c>
      <c r="J1150" s="24">
        <v>2206.8448829280001</v>
      </c>
      <c r="K1150" s="24">
        <v>2162.7079852694401</v>
      </c>
      <c r="L1150" s="24">
        <v>2119.4538255640514</v>
      </c>
      <c r="M1150" s="24">
        <v>2077.0647490527704</v>
      </c>
      <c r="N1150" s="24">
        <v>2035.5234540717149</v>
      </c>
      <c r="O1150" s="24">
        <v>1994.8129849902805</v>
      </c>
      <c r="P1150" s="34">
        <f t="shared" ref="P1150:Y1150" si="1081">F1150/F$1150</f>
        <v>1</v>
      </c>
      <c r="Q1150" s="35">
        <f t="shared" si="1081"/>
        <v>1</v>
      </c>
      <c r="R1150" s="36">
        <f t="shared" si="1081"/>
        <v>1</v>
      </c>
      <c r="S1150" s="36">
        <f t="shared" si="1081"/>
        <v>1</v>
      </c>
      <c r="T1150" s="36">
        <f t="shared" si="1081"/>
        <v>1</v>
      </c>
      <c r="U1150" s="36">
        <f t="shared" si="1081"/>
        <v>1</v>
      </c>
      <c r="V1150" s="36">
        <f t="shared" si="1081"/>
        <v>1</v>
      </c>
      <c r="W1150" s="36">
        <f t="shared" si="1081"/>
        <v>1</v>
      </c>
      <c r="X1150" s="36">
        <f t="shared" si="1081"/>
        <v>1</v>
      </c>
      <c r="Y1150" s="36">
        <f t="shared" si="1081"/>
        <v>1</v>
      </c>
      <c r="Z1150" s="10" t="s">
        <v>106</v>
      </c>
      <c r="AA1150" s="2" t="s">
        <v>201</v>
      </c>
      <c r="AB1150" s="5" t="s">
        <v>262</v>
      </c>
      <c r="AC1150" s="30" t="s">
        <v>260</v>
      </c>
    </row>
    <row r="1151" spans="1:29" customFormat="1" ht="31.5" hidden="1">
      <c r="A1151" t="s">
        <v>319</v>
      </c>
      <c r="B1151" s="10" t="str">
        <f t="shared" ca="1" si="1035"/>
        <v>Папуа Новая Гвинея</v>
      </c>
      <c r="C1151" s="16" t="s">
        <v>5</v>
      </c>
      <c r="D1151" s="15" t="s">
        <v>6</v>
      </c>
      <c r="E1151" s="10" t="str">
        <f t="shared" ca="1" si="1036"/>
        <v>E Электро-, газо- и водоснабжение</v>
      </c>
      <c r="F1151" s="22">
        <v>2.16384</v>
      </c>
      <c r="G1151" s="23">
        <v>2.2080000000000002</v>
      </c>
      <c r="H1151" s="24">
        <v>2.16384</v>
      </c>
      <c r="I1151" s="24">
        <v>2.1595123200000002</v>
      </c>
      <c r="J1151" s="24">
        <v>2.1595123200000002</v>
      </c>
      <c r="K1151" s="24">
        <v>2.1595123200000002</v>
      </c>
      <c r="L1151" s="24">
        <v>2.1379171968000001</v>
      </c>
      <c r="M1151" s="24">
        <v>2.1400551139967998</v>
      </c>
      <c r="N1151" s="24">
        <v>2.1400551139967998</v>
      </c>
      <c r="O1151" s="24">
        <v>2.0972540117168639</v>
      </c>
      <c r="P1151" s="34">
        <f t="shared" ref="P1151:P1162" si="1082">F1151/F$1150</f>
        <v>9.4168464311943274E-4</v>
      </c>
      <c r="Q1151" s="35">
        <f t="shared" ref="Q1151:Q1162" si="1083">G1151/G$1150</f>
        <v>9.4168464311943285E-4</v>
      </c>
      <c r="R1151" s="36">
        <f t="shared" ref="R1151:R1162" si="1084">H1151/H$1150</f>
        <v>9.4168464311943274E-4</v>
      </c>
      <c r="S1151" s="36">
        <f t="shared" ref="S1151:S1162" si="1085">I1151/I$1150</f>
        <v>9.5898089166652448E-4</v>
      </c>
      <c r="T1151" s="36">
        <f t="shared" ref="T1151:T1162" si="1086">J1151/J$1150</f>
        <v>9.7855193027196366E-4</v>
      </c>
      <c r="U1151" s="36">
        <f t="shared" ref="U1151:U1162" si="1087">K1151/K$1150</f>
        <v>9.9852237782853425E-4</v>
      </c>
      <c r="V1151" s="36">
        <f t="shared" ref="V1151:V1162" si="1088">L1151/L$1150</f>
        <v>1.0087113816839275E-3</v>
      </c>
      <c r="W1151" s="36">
        <f t="shared" ref="W1151:W1162" si="1089">M1151/M$1150</f>
        <v>1.0303266255771543E-3</v>
      </c>
      <c r="X1151" s="36">
        <f t="shared" ref="X1151:X1162" si="1090">N1151/N$1150</f>
        <v>1.051353699568525E-3</v>
      </c>
      <c r="Y1151" s="36">
        <f t="shared" ref="Y1151:Y1162" si="1091">O1151/O$1150</f>
        <v>1.051353699568525E-3</v>
      </c>
      <c r="Z1151" s="16" t="s">
        <v>106</v>
      </c>
      <c r="AA1151" s="2" t="s">
        <v>201</v>
      </c>
      <c r="AB1151" s="1" t="s">
        <v>263</v>
      </c>
      <c r="AC1151" s="1" t="s">
        <v>314</v>
      </c>
    </row>
    <row r="1152" spans="1:29" customFormat="1" ht="63" hidden="1">
      <c r="A1152" t="s">
        <v>319</v>
      </c>
      <c r="B1152" s="10" t="str">
        <f t="shared" ca="1" si="1035"/>
        <v>Папуа Новая Гвинея</v>
      </c>
      <c r="C1152" s="9" t="s">
        <v>5</v>
      </c>
      <c r="D1152" s="15" t="s">
        <v>6</v>
      </c>
      <c r="E1152" s="10" t="str">
        <f t="shared" ca="1" si="1036"/>
        <v xml:space="preserve">G Оптовая и розничная торговля; ремонт автомашин, мотоцивлов и продукция домохозяйств  </v>
      </c>
      <c r="F1152" s="22">
        <v>346.12227999999999</v>
      </c>
      <c r="G1152" s="23">
        <v>353.18599999999998</v>
      </c>
      <c r="H1152" s="24">
        <v>346.12227999999999</v>
      </c>
      <c r="I1152" s="24">
        <v>345.43003543999998</v>
      </c>
      <c r="J1152" s="24">
        <v>345.43003543999998</v>
      </c>
      <c r="K1152" s="24">
        <v>345.43003543999998</v>
      </c>
      <c r="L1152" s="24">
        <v>341.97573508559998</v>
      </c>
      <c r="M1152" s="24">
        <v>342.31771082068553</v>
      </c>
      <c r="N1152" s="24">
        <v>342.31771082068553</v>
      </c>
      <c r="O1152" s="24">
        <v>335.47135660427182</v>
      </c>
      <c r="P1152" s="34">
        <f t="shared" si="1082"/>
        <v>0.15062945306375905</v>
      </c>
      <c r="Q1152" s="35">
        <f t="shared" si="1083"/>
        <v>0.15062945306375905</v>
      </c>
      <c r="R1152" s="36">
        <f t="shared" si="1084"/>
        <v>0.15062945306375905</v>
      </c>
      <c r="S1152" s="36">
        <f t="shared" si="1085"/>
        <v>0.15339611648737911</v>
      </c>
      <c r="T1152" s="36">
        <f t="shared" si="1086"/>
        <v>0.15652664947691744</v>
      </c>
      <c r="U1152" s="36">
        <f t="shared" si="1087"/>
        <v>0.15972107089481372</v>
      </c>
      <c r="V1152" s="36">
        <f t="shared" si="1088"/>
        <v>0.16135087774067916</v>
      </c>
      <c r="W1152" s="36">
        <f t="shared" si="1089"/>
        <v>0.16480839654940796</v>
      </c>
      <c r="X1152" s="36">
        <f t="shared" si="1090"/>
        <v>0.16817183321368159</v>
      </c>
      <c r="Y1152" s="36">
        <f t="shared" si="1091"/>
        <v>0.16817183321368162</v>
      </c>
      <c r="Z1152" s="9" t="s">
        <v>106</v>
      </c>
      <c r="AA1152" s="2" t="s">
        <v>201</v>
      </c>
      <c r="AB1152" s="1" t="s">
        <v>7</v>
      </c>
      <c r="AC1152" s="30" t="s">
        <v>244</v>
      </c>
    </row>
    <row r="1153" spans="1:29" customFormat="1" ht="15.75" hidden="1">
      <c r="A1153" t="s">
        <v>319</v>
      </c>
      <c r="B1153" s="10" t="str">
        <f t="shared" ca="1" si="1035"/>
        <v>Папуа Новая Гвинея</v>
      </c>
      <c r="C1153" s="2" t="s">
        <v>5</v>
      </c>
      <c r="D1153" s="15" t="s">
        <v>6</v>
      </c>
      <c r="E1153" s="10" t="str">
        <f t="shared" ca="1" si="1036"/>
        <v>H Отели и рестораны</v>
      </c>
      <c r="F1153" s="22">
        <v>4.3070999999999993</v>
      </c>
      <c r="G1153" s="23">
        <v>4.3949999999999996</v>
      </c>
      <c r="H1153" s="24">
        <v>4.3070999999999993</v>
      </c>
      <c r="I1153" s="24">
        <v>4.298485799999999</v>
      </c>
      <c r="J1153" s="24">
        <v>4.298485799999999</v>
      </c>
      <c r="K1153" s="24">
        <v>4.298485799999999</v>
      </c>
      <c r="L1153" s="24">
        <v>4.2555009419999994</v>
      </c>
      <c r="M1153" s="24">
        <v>4.259756442941999</v>
      </c>
      <c r="N1153" s="24">
        <v>4.259756442941999</v>
      </c>
      <c r="O1153" s="24">
        <v>4.1745613140831592</v>
      </c>
      <c r="P1153" s="34">
        <f t="shared" si="1082"/>
        <v>1.874413046426588E-3</v>
      </c>
      <c r="Q1153" s="35">
        <f t="shared" si="1083"/>
        <v>1.8744130464265882E-3</v>
      </c>
      <c r="R1153" s="36">
        <f t="shared" si="1084"/>
        <v>1.874413046426588E-3</v>
      </c>
      <c r="S1153" s="36">
        <f t="shared" si="1085"/>
        <v>1.9088410411568721E-3</v>
      </c>
      <c r="T1153" s="36">
        <f t="shared" si="1086"/>
        <v>1.9477969807723185E-3</v>
      </c>
      <c r="U1153" s="36">
        <f t="shared" si="1087"/>
        <v>1.9875479395635902E-3</v>
      </c>
      <c r="V1153" s="36">
        <f t="shared" si="1088"/>
        <v>2.0078290409877085E-3</v>
      </c>
      <c r="W1153" s="36">
        <f t="shared" si="1089"/>
        <v>2.0508539490088737E-3</v>
      </c>
      <c r="X1153" s="36">
        <f t="shared" si="1090"/>
        <v>2.0927081112335445E-3</v>
      </c>
      <c r="Y1153" s="36">
        <f t="shared" si="1091"/>
        <v>2.0927081112335445E-3</v>
      </c>
      <c r="Z1153" s="2" t="s">
        <v>106</v>
      </c>
      <c r="AA1153" s="2" t="s">
        <v>201</v>
      </c>
      <c r="AB1153" s="1" t="s">
        <v>8</v>
      </c>
      <c r="AC1153" s="30" t="s">
        <v>245</v>
      </c>
    </row>
    <row r="1154" spans="1:29" customFormat="1" ht="31.5" hidden="1">
      <c r="A1154" t="s">
        <v>319</v>
      </c>
      <c r="B1154" s="10" t="str">
        <f t="shared" ca="1" si="1035"/>
        <v>Папуа Новая Гвинея</v>
      </c>
      <c r="C1154" s="2" t="s">
        <v>5</v>
      </c>
      <c r="D1154" s="15" t="s">
        <v>6</v>
      </c>
      <c r="E1154" s="10" t="str">
        <f t="shared" ca="1" si="1036"/>
        <v xml:space="preserve">I Транспорт, складское хозяйство и связь </v>
      </c>
      <c r="F1154" s="22">
        <v>24.022740000000002</v>
      </c>
      <c r="G1154" s="23">
        <v>24.513000000000002</v>
      </c>
      <c r="H1154" s="24">
        <v>24.022740000000002</v>
      </c>
      <c r="I1154" s="24">
        <v>23.974694520000003</v>
      </c>
      <c r="J1154" s="24">
        <v>23.974694520000003</v>
      </c>
      <c r="K1154" s="24">
        <v>23.974694520000003</v>
      </c>
      <c r="L1154" s="24">
        <v>23.734947574800003</v>
      </c>
      <c r="M1154" s="24">
        <v>23.758682522374801</v>
      </c>
      <c r="N1154" s="24">
        <v>23.758682522374801</v>
      </c>
      <c r="O1154" s="24">
        <v>23.283508871927307</v>
      </c>
      <c r="P1154" s="34">
        <f t="shared" si="1082"/>
        <v>1.045449078658816E-2</v>
      </c>
      <c r="Q1154" s="35">
        <f t="shared" si="1083"/>
        <v>1.045449078658816E-2</v>
      </c>
      <c r="R1154" s="36">
        <f t="shared" si="1084"/>
        <v>1.045449078658816E-2</v>
      </c>
      <c r="S1154" s="36">
        <f t="shared" si="1085"/>
        <v>1.0646512045933657E-2</v>
      </c>
      <c r="T1154" s="36">
        <f t="shared" si="1086"/>
        <v>1.086378780197312E-2</v>
      </c>
      <c r="U1154" s="36">
        <f t="shared" si="1087"/>
        <v>1.1085497757115427E-2</v>
      </c>
      <c r="V1154" s="36">
        <f t="shared" si="1088"/>
        <v>1.1198615081167625E-2</v>
      </c>
      <c r="W1154" s="36">
        <f t="shared" si="1089"/>
        <v>1.1438585404335502E-2</v>
      </c>
      <c r="X1154" s="36">
        <f t="shared" si="1090"/>
        <v>1.1672025922791329E-2</v>
      </c>
      <c r="Y1154" s="36">
        <f t="shared" si="1091"/>
        <v>1.167202592279133E-2</v>
      </c>
      <c r="Z1154" s="2" t="s">
        <v>106</v>
      </c>
      <c r="AA1154" s="2" t="s">
        <v>201</v>
      </c>
      <c r="AB1154" s="1" t="s">
        <v>9</v>
      </c>
      <c r="AC1154" s="30" t="s">
        <v>258</v>
      </c>
    </row>
    <row r="1155" spans="1:29" customFormat="1" ht="15.75" hidden="1">
      <c r="A1155" t="s">
        <v>319</v>
      </c>
      <c r="B1155" s="10" t="str">
        <f t="shared" ref="B1155:B1218" ca="1" si="1092">OFFSET(Z1155,0,$Z$1)</f>
        <v>Папуа Новая Гвинея</v>
      </c>
      <c r="C1155" s="2" t="s">
        <v>5</v>
      </c>
      <c r="D1155" s="15" t="s">
        <v>6</v>
      </c>
      <c r="E1155" s="10" t="str">
        <f t="shared" ref="E1155:E1218" ca="1" si="1093">OFFSET(AB1155,0,$Z$1)</f>
        <v xml:space="preserve">J Финансовое посредничество </v>
      </c>
      <c r="F1155" s="22">
        <v>3.5966</v>
      </c>
      <c r="G1155" s="23">
        <v>3.67</v>
      </c>
      <c r="H1155" s="24">
        <v>3.5966</v>
      </c>
      <c r="I1155" s="24">
        <v>3.5894067999999999</v>
      </c>
      <c r="J1155" s="24">
        <v>3.5894067999999999</v>
      </c>
      <c r="K1155" s="24">
        <v>3.5894067999999999</v>
      </c>
      <c r="L1155" s="24">
        <v>3.5535127319999997</v>
      </c>
      <c r="M1155" s="24">
        <v>3.5570662447319994</v>
      </c>
      <c r="N1155" s="24">
        <v>3.5570662447319994</v>
      </c>
      <c r="O1155" s="24">
        <v>3.4859249198373594</v>
      </c>
      <c r="P1155" s="34">
        <f t="shared" si="1082"/>
        <v>1.5652095290979702E-3</v>
      </c>
      <c r="Q1155" s="35">
        <f t="shared" si="1083"/>
        <v>1.5652095290979702E-3</v>
      </c>
      <c r="R1155" s="36">
        <f t="shared" si="1084"/>
        <v>1.5652095290979702E-3</v>
      </c>
      <c r="S1155" s="36">
        <f t="shared" si="1085"/>
        <v>1.59395827555079E-3</v>
      </c>
      <c r="T1155" s="36">
        <f t="shared" si="1086"/>
        <v>1.6264880362763163E-3</v>
      </c>
      <c r="U1155" s="36">
        <f t="shared" si="1087"/>
        <v>1.6596816696697104E-3</v>
      </c>
      <c r="V1155" s="36">
        <f t="shared" si="1088"/>
        <v>1.676617196911238E-3</v>
      </c>
      <c r="W1155" s="36">
        <f t="shared" si="1089"/>
        <v>1.7125447082736215E-3</v>
      </c>
      <c r="X1155" s="36">
        <f t="shared" si="1090"/>
        <v>1.7474946002792055E-3</v>
      </c>
      <c r="Y1155" s="36">
        <f t="shared" si="1091"/>
        <v>1.7474946002792057E-3</v>
      </c>
      <c r="Z1155" s="2" t="s">
        <v>106</v>
      </c>
      <c r="AA1155" s="2" t="s">
        <v>201</v>
      </c>
      <c r="AB1155" s="1" t="s">
        <v>10</v>
      </c>
      <c r="AC1155" s="30" t="s">
        <v>259</v>
      </c>
    </row>
    <row r="1156" spans="1:29" customFormat="1" ht="31.5" hidden="1">
      <c r="A1156" t="s">
        <v>319</v>
      </c>
      <c r="B1156" s="10" t="str">
        <f t="shared" ca="1" si="1092"/>
        <v>Папуа Новая Гвинея</v>
      </c>
      <c r="C1156" s="2" t="s">
        <v>5</v>
      </c>
      <c r="D1156" s="15" t="s">
        <v>6</v>
      </c>
      <c r="E1156" s="10" t="str">
        <f t="shared" ca="1" si="1093"/>
        <v xml:space="preserve">K Недвижимость, аренда и деловая активность </v>
      </c>
      <c r="F1156" s="22">
        <v>26.90982</v>
      </c>
      <c r="G1156" s="23">
        <v>27.459</v>
      </c>
      <c r="H1156" s="24">
        <v>26.90982</v>
      </c>
      <c r="I1156" s="24">
        <v>26.856000359999999</v>
      </c>
      <c r="J1156" s="24">
        <v>26.856000359999999</v>
      </c>
      <c r="K1156" s="24">
        <v>26.856000359999999</v>
      </c>
      <c r="L1156" s="24">
        <v>26.587440356399998</v>
      </c>
      <c r="M1156" s="24">
        <v>26.614027796756396</v>
      </c>
      <c r="N1156" s="24">
        <v>26.614027796756396</v>
      </c>
      <c r="O1156" s="24">
        <v>26.081747240821269</v>
      </c>
      <c r="P1156" s="34">
        <f t="shared" si="1082"/>
        <v>1.1710923285967619E-2</v>
      </c>
      <c r="Q1156" s="35">
        <f t="shared" si="1083"/>
        <v>1.1710923285967619E-2</v>
      </c>
      <c r="R1156" s="36">
        <f t="shared" si="1084"/>
        <v>1.1710923285967619E-2</v>
      </c>
      <c r="S1156" s="36">
        <f t="shared" si="1085"/>
        <v>1.1926021876934371E-2</v>
      </c>
      <c r="T1156" s="36">
        <f t="shared" si="1086"/>
        <v>1.216941007850446E-2</v>
      </c>
      <c r="U1156" s="36">
        <f t="shared" si="1087"/>
        <v>1.2417765386229041E-2</v>
      </c>
      <c r="V1156" s="36">
        <f t="shared" si="1088"/>
        <v>1.2544477277925254E-2</v>
      </c>
      <c r="W1156" s="36">
        <f t="shared" si="1089"/>
        <v>1.2813287505309365E-2</v>
      </c>
      <c r="X1156" s="36">
        <f t="shared" si="1090"/>
        <v>1.3074783168683027E-2</v>
      </c>
      <c r="Y1156" s="36">
        <f t="shared" si="1091"/>
        <v>1.3074783168683027E-2</v>
      </c>
      <c r="Z1156" s="2" t="s">
        <v>106</v>
      </c>
      <c r="AA1156" s="2" t="s">
        <v>201</v>
      </c>
      <c r="AB1156" s="1" t="s">
        <v>11</v>
      </c>
      <c r="AC1156" s="30" t="s">
        <v>256</v>
      </c>
    </row>
    <row r="1157" spans="1:29" customFormat="1" ht="38.25" hidden="1">
      <c r="A1157" t="s">
        <v>319</v>
      </c>
      <c r="B1157" s="10" t="str">
        <f t="shared" ca="1" si="1092"/>
        <v>Папуа Новая Гвинея</v>
      </c>
      <c r="C1157" s="2" t="s">
        <v>5</v>
      </c>
      <c r="D1157" s="15" t="s">
        <v>6</v>
      </c>
      <c r="E1157" s="10" t="str">
        <f t="shared" ca="1" si="1093"/>
        <v xml:space="preserve">L Государственное управление и оборона; обязательное соц.страхование </v>
      </c>
      <c r="F1157" s="22">
        <v>31.402139999999999</v>
      </c>
      <c r="G1157" s="23">
        <v>32.042999999999999</v>
      </c>
      <c r="H1157" s="24">
        <v>31.402139999999999</v>
      </c>
      <c r="I1157" s="24">
        <v>31.339335719999998</v>
      </c>
      <c r="J1157" s="24">
        <v>31.339335719999998</v>
      </c>
      <c r="K1157" s="24">
        <v>31.339335719999998</v>
      </c>
      <c r="L1157" s="24">
        <v>31.025942362799999</v>
      </c>
      <c r="M1157" s="24">
        <v>31.056968305162794</v>
      </c>
      <c r="N1157" s="24">
        <v>31.056968305162794</v>
      </c>
      <c r="O1157" s="24">
        <v>30.435828939059537</v>
      </c>
      <c r="P1157" s="34">
        <f t="shared" si="1082"/>
        <v>1.3665942490704701E-2</v>
      </c>
      <c r="Q1157" s="35">
        <f t="shared" si="1083"/>
        <v>1.3665942490704703E-2</v>
      </c>
      <c r="R1157" s="36">
        <f t="shared" si="1084"/>
        <v>1.3665942490704701E-2</v>
      </c>
      <c r="S1157" s="36">
        <f t="shared" si="1085"/>
        <v>1.391694959767683E-2</v>
      </c>
      <c r="T1157" s="36">
        <f t="shared" si="1086"/>
        <v>1.4200968977221253E-2</v>
      </c>
      <c r="U1157" s="36">
        <f t="shared" si="1087"/>
        <v>1.4490784670633932E-2</v>
      </c>
      <c r="V1157" s="36">
        <f t="shared" si="1088"/>
        <v>1.4638649820334278E-2</v>
      </c>
      <c r="W1157" s="36">
        <f t="shared" si="1089"/>
        <v>1.4952335173627153E-2</v>
      </c>
      <c r="X1157" s="36">
        <f t="shared" si="1090"/>
        <v>1.5257484871048116E-2</v>
      </c>
      <c r="Y1157" s="36">
        <f t="shared" si="1091"/>
        <v>1.5257484871048116E-2</v>
      </c>
      <c r="Z1157" s="2" t="s">
        <v>106</v>
      </c>
      <c r="AA1157" s="2" t="s">
        <v>201</v>
      </c>
      <c r="AB1157" s="1" t="s">
        <v>12</v>
      </c>
      <c r="AC1157" s="30" t="s">
        <v>257</v>
      </c>
    </row>
    <row r="1158" spans="1:29" customFormat="1" ht="15.75" hidden="1">
      <c r="A1158" t="s">
        <v>319</v>
      </c>
      <c r="B1158" s="10" t="str">
        <f t="shared" ca="1" si="1092"/>
        <v>Папуа Новая Гвинея</v>
      </c>
      <c r="C1158" s="2" t="s">
        <v>5</v>
      </c>
      <c r="D1158" s="15" t="s">
        <v>6</v>
      </c>
      <c r="E1158" s="10" t="str">
        <f t="shared" ca="1" si="1093"/>
        <v xml:space="preserve">M Образование </v>
      </c>
      <c r="F1158" s="22">
        <v>26.575639999999996</v>
      </c>
      <c r="G1158" s="23">
        <v>27.117999999999999</v>
      </c>
      <c r="H1158" s="24">
        <v>26.575639999999996</v>
      </c>
      <c r="I1158" s="24">
        <v>26.522488719999995</v>
      </c>
      <c r="J1158" s="24">
        <v>26.522488719999995</v>
      </c>
      <c r="K1158" s="24">
        <v>26.522488719999995</v>
      </c>
      <c r="L1158" s="24">
        <v>26.257263832799996</v>
      </c>
      <c r="M1158" s="24">
        <v>26.283521096632793</v>
      </c>
      <c r="N1158" s="24">
        <v>26.283521096632793</v>
      </c>
      <c r="O1158" s="24">
        <v>25.757850674700137</v>
      </c>
      <c r="P1158" s="34">
        <f t="shared" si="1082"/>
        <v>1.156549101092064E-2</v>
      </c>
      <c r="Q1158" s="35">
        <f t="shared" si="1083"/>
        <v>1.1565491010920642E-2</v>
      </c>
      <c r="R1158" s="36">
        <f t="shared" si="1084"/>
        <v>1.156549101092064E-2</v>
      </c>
      <c r="S1158" s="36">
        <f t="shared" si="1085"/>
        <v>1.1777918396835509E-2</v>
      </c>
      <c r="T1158" s="36">
        <f t="shared" si="1086"/>
        <v>1.2018284078403579E-2</v>
      </c>
      <c r="U1158" s="36">
        <f t="shared" si="1087"/>
        <v>1.2263555182044469E-2</v>
      </c>
      <c r="V1158" s="36">
        <f t="shared" si="1088"/>
        <v>1.2388693500228596E-2</v>
      </c>
      <c r="W1158" s="36">
        <f t="shared" si="1089"/>
        <v>1.2654165503804922E-2</v>
      </c>
      <c r="X1158" s="36">
        <f t="shared" si="1090"/>
        <v>1.2912413779392777E-2</v>
      </c>
      <c r="Y1158" s="36">
        <f t="shared" si="1091"/>
        <v>1.2912413779392779E-2</v>
      </c>
      <c r="Z1158" s="2" t="s">
        <v>106</v>
      </c>
      <c r="AA1158" s="2" t="s">
        <v>201</v>
      </c>
      <c r="AB1158" s="1" t="s">
        <v>13</v>
      </c>
      <c r="AC1158" s="30" t="s">
        <v>254</v>
      </c>
    </row>
    <row r="1159" spans="1:29" customFormat="1" ht="25.5" hidden="1">
      <c r="A1159" t="s">
        <v>319</v>
      </c>
      <c r="B1159" s="10" t="str">
        <f t="shared" ca="1" si="1092"/>
        <v>Папуа Новая Гвинея</v>
      </c>
      <c r="C1159" s="2" t="s">
        <v>5</v>
      </c>
      <c r="D1159" s="15" t="s">
        <v>6</v>
      </c>
      <c r="E1159" s="10" t="str">
        <f t="shared" ca="1" si="1093"/>
        <v xml:space="preserve">N Здравоохранение и социальная работа </v>
      </c>
      <c r="F1159" s="22">
        <v>12.09418</v>
      </c>
      <c r="G1159" s="23">
        <v>12.340999999999999</v>
      </c>
      <c r="H1159" s="24">
        <v>12.09418</v>
      </c>
      <c r="I1159" s="24">
        <v>12.06999164</v>
      </c>
      <c r="J1159" s="24">
        <v>12.06999164</v>
      </c>
      <c r="K1159" s="24">
        <v>12.06999164</v>
      </c>
      <c r="L1159" s="24">
        <v>11.9492917236</v>
      </c>
      <c r="M1159" s="24">
        <v>11.9612410153236</v>
      </c>
      <c r="N1159" s="24">
        <v>11.9612410153236</v>
      </c>
      <c r="O1159" s="24">
        <v>11.722016195017128</v>
      </c>
      <c r="P1159" s="34">
        <f t="shared" si="1082"/>
        <v>5.2632835963482422E-3</v>
      </c>
      <c r="Q1159" s="35">
        <f t="shared" si="1083"/>
        <v>5.2632835963482422E-3</v>
      </c>
      <c r="R1159" s="36">
        <f t="shared" si="1084"/>
        <v>5.2632835963482422E-3</v>
      </c>
      <c r="S1159" s="36">
        <f t="shared" si="1085"/>
        <v>5.3599561521995367E-3</v>
      </c>
      <c r="T1159" s="36">
        <f t="shared" si="1086"/>
        <v>5.4693430124485064E-3</v>
      </c>
      <c r="U1159" s="36">
        <f t="shared" si="1087"/>
        <v>5.5809622576005165E-3</v>
      </c>
      <c r="V1159" s="36">
        <f t="shared" si="1088"/>
        <v>5.6379108520658279E-3</v>
      </c>
      <c r="W1159" s="36">
        <f t="shared" si="1089"/>
        <v>5.7587232274672381E-3</v>
      </c>
      <c r="X1159" s="36">
        <f t="shared" si="1090"/>
        <v>5.8762481912931009E-3</v>
      </c>
      <c r="Y1159" s="36">
        <f t="shared" si="1091"/>
        <v>5.8762481912931009E-3</v>
      </c>
      <c r="Z1159" s="2" t="s">
        <v>106</v>
      </c>
      <c r="AA1159" s="2" t="s">
        <v>201</v>
      </c>
      <c r="AB1159" s="1" t="s">
        <v>14</v>
      </c>
      <c r="AC1159" s="30" t="s">
        <v>255</v>
      </c>
    </row>
    <row r="1160" spans="1:29" customFormat="1" ht="30" hidden="1">
      <c r="A1160" t="s">
        <v>319</v>
      </c>
      <c r="B1160" s="10" t="str">
        <f t="shared" ca="1" si="1092"/>
        <v>Папуа Новая Гвинея</v>
      </c>
      <c r="C1160" s="2" t="s">
        <v>5</v>
      </c>
      <c r="D1160" s="15" t="s">
        <v>6</v>
      </c>
      <c r="E1160" s="10" t="str">
        <f t="shared" ca="1" si="1093"/>
        <v>O Прочие виды коммунальных, социальных и личных услуг</v>
      </c>
      <c r="F1160" s="22">
        <v>30.780819999999999</v>
      </c>
      <c r="G1160" s="23">
        <v>31.408999999999999</v>
      </c>
      <c r="H1160" s="24">
        <v>30.780819999999999</v>
      </c>
      <c r="I1160" s="24">
        <v>30.719258359999998</v>
      </c>
      <c r="J1160" s="24">
        <v>30.719258359999998</v>
      </c>
      <c r="K1160" s="24">
        <v>30.719258359999998</v>
      </c>
      <c r="L1160" s="24">
        <v>30.412065776399999</v>
      </c>
      <c r="M1160" s="24">
        <v>30.442477842176395</v>
      </c>
      <c r="N1160" s="24">
        <v>30.442477842176395</v>
      </c>
      <c r="O1160" s="24">
        <v>29.833628285332868</v>
      </c>
      <c r="P1160" s="34">
        <f t="shared" si="1082"/>
        <v>1.3395549345895952E-2</v>
      </c>
      <c r="Q1160" s="35">
        <f t="shared" si="1083"/>
        <v>1.3395549345895952E-2</v>
      </c>
      <c r="R1160" s="36">
        <f t="shared" si="1084"/>
        <v>1.3395549345895952E-2</v>
      </c>
      <c r="S1160" s="36">
        <f t="shared" si="1085"/>
        <v>1.364159004816751E-2</v>
      </c>
      <c r="T1160" s="36">
        <f t="shared" si="1086"/>
        <v>1.3919989845068887E-2</v>
      </c>
      <c r="U1160" s="36">
        <f t="shared" si="1087"/>
        <v>1.4204071270478456E-2</v>
      </c>
      <c r="V1160" s="36">
        <f t="shared" si="1088"/>
        <v>1.4349010773238439E-2</v>
      </c>
      <c r="W1160" s="36">
        <f t="shared" si="1089"/>
        <v>1.465648957552212E-2</v>
      </c>
      <c r="X1160" s="36">
        <f t="shared" si="1090"/>
        <v>1.4955601607675631E-2</v>
      </c>
      <c r="Y1160" s="36">
        <f t="shared" si="1091"/>
        <v>1.4955601607675633E-2</v>
      </c>
      <c r="Z1160" s="2" t="s">
        <v>106</v>
      </c>
      <c r="AA1160" s="2" t="s">
        <v>201</v>
      </c>
      <c r="AB1160" s="33" t="s">
        <v>266</v>
      </c>
      <c r="AC1160" s="33" t="s">
        <v>315</v>
      </c>
    </row>
    <row r="1161" spans="1:29" customFormat="1" ht="31.5" hidden="1">
      <c r="A1161" t="s">
        <v>319</v>
      </c>
      <c r="B1161" s="10" t="str">
        <f t="shared" ca="1" si="1092"/>
        <v>Папуа Новая Гвинея</v>
      </c>
      <c r="C1161" s="2" t="s">
        <v>5</v>
      </c>
      <c r="D1161" s="15" t="s">
        <v>6</v>
      </c>
      <c r="E1161" s="10" t="str">
        <f t="shared" ca="1" si="1093"/>
        <v>Q Экс-территориальные организации и органы</v>
      </c>
      <c r="F1161" s="22">
        <v>0.15973999999999999</v>
      </c>
      <c r="G1161" s="23">
        <v>0.16300000000000001</v>
      </c>
      <c r="H1161" s="24">
        <v>0.15973999999999999</v>
      </c>
      <c r="I1161" s="24">
        <v>0.15942051999999998</v>
      </c>
      <c r="J1161" s="24">
        <v>0.15942051999999998</v>
      </c>
      <c r="K1161" s="24">
        <v>0.15942051999999998</v>
      </c>
      <c r="L1161" s="24">
        <v>0.15782631479999998</v>
      </c>
      <c r="M1161" s="24">
        <v>0.15798414111479997</v>
      </c>
      <c r="N1161" s="24">
        <v>0.15798414111479997</v>
      </c>
      <c r="O1161" s="24">
        <v>0.15482445829250396</v>
      </c>
      <c r="P1161" s="34">
        <f t="shared" si="1082"/>
        <v>6.9517480447675505E-5</v>
      </c>
      <c r="Q1161" s="35">
        <f t="shared" si="1083"/>
        <v>6.9517480447675519E-5</v>
      </c>
      <c r="R1161" s="36">
        <f t="shared" si="1084"/>
        <v>6.9517480447675505E-5</v>
      </c>
      <c r="S1161" s="36">
        <f t="shared" si="1085"/>
        <v>7.0794332129367506E-5</v>
      </c>
      <c r="T1161" s="36">
        <f t="shared" si="1086"/>
        <v>7.2239114417721944E-5</v>
      </c>
      <c r="U1161" s="36">
        <f t="shared" si="1087"/>
        <v>7.3713382058899942E-5</v>
      </c>
      <c r="V1161" s="36">
        <f t="shared" si="1088"/>
        <v>7.446555942684789E-5</v>
      </c>
      <c r="W1161" s="36">
        <f t="shared" si="1089"/>
        <v>7.6061249985994635E-5</v>
      </c>
      <c r="X1161" s="36">
        <f t="shared" si="1090"/>
        <v>7.7613520393872068E-5</v>
      </c>
      <c r="Y1161" s="36">
        <f t="shared" si="1091"/>
        <v>7.7613520393872068E-5</v>
      </c>
      <c r="Z1161" s="2" t="s">
        <v>106</v>
      </c>
      <c r="AA1161" s="2" t="s">
        <v>201</v>
      </c>
      <c r="AB1161" s="1" t="s">
        <v>264</v>
      </c>
      <c r="AC1161" s="1" t="s">
        <v>316</v>
      </c>
    </row>
    <row r="1162" spans="1:29" customFormat="1" ht="31.5" hidden="1">
      <c r="A1162" t="s">
        <v>319</v>
      </c>
      <c r="B1162" s="10" t="str">
        <f t="shared" ca="1" si="1092"/>
        <v>Папуа Новая Гвинея</v>
      </c>
      <c r="C1162" s="2" t="s">
        <v>5</v>
      </c>
      <c r="D1162" s="15" t="s">
        <v>6</v>
      </c>
      <c r="E1162" s="10" t="str">
        <f t="shared" ca="1" si="1093"/>
        <v>X Не классифируемое по экономической деятельности</v>
      </c>
      <c r="F1162" s="22">
        <v>30.65832</v>
      </c>
      <c r="G1162" s="23">
        <v>31.283999999999999</v>
      </c>
      <c r="H1162" s="24">
        <v>30.65832</v>
      </c>
      <c r="I1162" s="24">
        <v>30.597003359999999</v>
      </c>
      <c r="J1162" s="24">
        <v>30.597003359999999</v>
      </c>
      <c r="K1162" s="24">
        <v>30.597003359999999</v>
      </c>
      <c r="L1162" s="24">
        <v>30.291033326399997</v>
      </c>
      <c r="M1162" s="24">
        <v>30.321324359726393</v>
      </c>
      <c r="N1162" s="24">
        <v>30.321324359726393</v>
      </c>
      <c r="O1162" s="24">
        <v>29.714897872531864</v>
      </c>
      <c r="P1162" s="34">
        <f t="shared" si="1082"/>
        <v>1.3342238394632397E-2</v>
      </c>
      <c r="Q1162" s="35">
        <f t="shared" si="1083"/>
        <v>1.3342238394632397E-2</v>
      </c>
      <c r="R1162" s="36">
        <f t="shared" si="1084"/>
        <v>1.3342238394632397E-2</v>
      </c>
      <c r="S1162" s="36">
        <f t="shared" si="1085"/>
        <v>1.3587299916166461E-2</v>
      </c>
      <c r="T1162" s="36">
        <f t="shared" si="1086"/>
        <v>1.3864591751190267E-2</v>
      </c>
      <c r="U1162" s="36">
        <f t="shared" si="1087"/>
        <v>1.4147542603255374E-2</v>
      </c>
      <c r="V1162" s="36">
        <f t="shared" si="1088"/>
        <v>1.4291905282880428E-2</v>
      </c>
      <c r="W1162" s="36">
        <f t="shared" si="1089"/>
        <v>1.4598160396085006E-2</v>
      </c>
      <c r="X1162" s="36">
        <f t="shared" si="1090"/>
        <v>1.4896082036821435E-2</v>
      </c>
      <c r="Y1162" s="36">
        <f t="shared" si="1091"/>
        <v>1.4896082036821435E-2</v>
      </c>
      <c r="Z1162" s="2" t="s">
        <v>106</v>
      </c>
      <c r="AA1162" s="2" t="s">
        <v>201</v>
      </c>
      <c r="AB1162" s="1" t="s">
        <v>265</v>
      </c>
      <c r="AC1162" s="1" t="s">
        <v>317</v>
      </c>
    </row>
    <row r="1163" spans="1:29" ht="15.75" hidden="1">
      <c r="A1163" t="s">
        <v>319</v>
      </c>
      <c r="B1163" s="10" t="str">
        <f t="shared" ca="1" si="1092"/>
        <v>Парагвай</v>
      </c>
      <c r="C1163" s="10" t="s">
        <v>5</v>
      </c>
      <c r="D1163" s="21" t="s">
        <v>6</v>
      </c>
      <c r="E1163" s="10" t="str">
        <f t="shared" ca="1" si="1093"/>
        <v xml:space="preserve">Итого </v>
      </c>
      <c r="F1163" s="22">
        <v>2311.0126745411621</v>
      </c>
      <c r="G1163" s="22">
        <v>2358.1761985113899</v>
      </c>
      <c r="H1163" s="22">
        <v>2406.3022433789693</v>
      </c>
      <c r="I1163" s="22">
        <v>2455.4104524275199</v>
      </c>
      <c r="J1163" s="22">
        <v>2505.5208698239999</v>
      </c>
      <c r="K1163" s="22">
        <v>2556.6539487999999</v>
      </c>
      <c r="L1163" s="22">
        <v>2608.8305599999999</v>
      </c>
      <c r="M1163" s="22">
        <v>2662.0720000000001</v>
      </c>
      <c r="N1163" s="23">
        <v>2716.4</v>
      </c>
      <c r="O1163" s="23">
        <v>2810.5</v>
      </c>
      <c r="P1163" s="34">
        <f t="shared" ref="P1163:Y1163" si="1094">F1163/F$1163</f>
        <v>1</v>
      </c>
      <c r="Q1163" s="34">
        <f t="shared" si="1094"/>
        <v>1</v>
      </c>
      <c r="R1163" s="34">
        <f t="shared" si="1094"/>
        <v>1</v>
      </c>
      <c r="S1163" s="34">
        <f t="shared" si="1094"/>
        <v>1</v>
      </c>
      <c r="T1163" s="34">
        <f t="shared" si="1094"/>
        <v>1</v>
      </c>
      <c r="U1163" s="34">
        <f t="shared" si="1094"/>
        <v>1</v>
      </c>
      <c r="V1163" s="34">
        <f t="shared" si="1094"/>
        <v>1</v>
      </c>
      <c r="W1163" s="34">
        <f t="shared" si="1094"/>
        <v>1</v>
      </c>
      <c r="X1163" s="35">
        <f t="shared" si="1094"/>
        <v>1</v>
      </c>
      <c r="Y1163" s="35">
        <f t="shared" si="1094"/>
        <v>1</v>
      </c>
      <c r="Z1163" s="10" t="s">
        <v>107</v>
      </c>
      <c r="AA1163" s="2" t="s">
        <v>234</v>
      </c>
      <c r="AB1163" s="5" t="s">
        <v>262</v>
      </c>
      <c r="AC1163" s="30" t="s">
        <v>260</v>
      </c>
    </row>
    <row r="1164" spans="1:29" customFormat="1" ht="31.5" hidden="1">
      <c r="A1164" t="s">
        <v>319</v>
      </c>
      <c r="B1164" s="10" t="str">
        <f t="shared" ca="1" si="1092"/>
        <v>Парагвай</v>
      </c>
      <c r="C1164" s="16" t="s">
        <v>5</v>
      </c>
      <c r="D1164" s="15" t="s">
        <v>6</v>
      </c>
      <c r="E1164" s="10" t="str">
        <f t="shared" ca="1" si="1093"/>
        <v>E Электро-, газо- и водоснабжение</v>
      </c>
      <c r="F1164" s="22">
        <v>7.4867145987197121</v>
      </c>
      <c r="G1164" s="22">
        <v>7.6395046925711352</v>
      </c>
      <c r="H1164" s="22">
        <v>7.7954129516031996</v>
      </c>
      <c r="I1164" s="22">
        <v>7.95450301184</v>
      </c>
      <c r="J1164" s="22">
        <v>8.1168398079999999</v>
      </c>
      <c r="K1164" s="22">
        <v>8.2824895999999999</v>
      </c>
      <c r="L1164" s="22">
        <v>8.4515200000000004</v>
      </c>
      <c r="M1164" s="22">
        <v>8.6240000000000006</v>
      </c>
      <c r="N1164" s="23">
        <v>8.8000000000000007</v>
      </c>
      <c r="O1164" s="23">
        <v>10.8</v>
      </c>
      <c r="P1164" s="34">
        <f t="shared" ref="P1164:P1169" si="1095">F1164/F$1163</f>
        <v>3.2395817994404358E-3</v>
      </c>
      <c r="Q1164" s="34">
        <f t="shared" ref="Q1164:Q1169" si="1096">G1164/G$1163</f>
        <v>3.2395817994404358E-3</v>
      </c>
      <c r="R1164" s="34">
        <f t="shared" ref="R1164:R1169" si="1097">H1164/H$1163</f>
        <v>3.2395817994404362E-3</v>
      </c>
      <c r="S1164" s="34">
        <f t="shared" ref="S1164:S1169" si="1098">I1164/I$1163</f>
        <v>3.2395817994404362E-3</v>
      </c>
      <c r="T1164" s="34">
        <f t="shared" ref="T1164:T1169" si="1099">J1164/J$1163</f>
        <v>3.2395817994404362E-3</v>
      </c>
      <c r="U1164" s="34">
        <f t="shared" ref="U1164:U1169" si="1100">K1164/K$1163</f>
        <v>3.2395817994404362E-3</v>
      </c>
      <c r="V1164" s="34">
        <f t="shared" ref="V1164:V1169" si="1101">L1164/L$1163</f>
        <v>3.2395817994404362E-3</v>
      </c>
      <c r="W1164" s="34">
        <f t="shared" ref="W1164:W1169" si="1102">M1164/M$1163</f>
        <v>3.2395817994404358E-3</v>
      </c>
      <c r="X1164" s="35">
        <f t="shared" ref="X1164:X1169" si="1103">N1164/N$1163</f>
        <v>3.2395817994404362E-3</v>
      </c>
      <c r="Y1164" s="35">
        <f t="shared" ref="Y1164:Y1169" si="1104">O1164/O$1163</f>
        <v>3.8427326098558977E-3</v>
      </c>
      <c r="Z1164" s="16" t="s">
        <v>107</v>
      </c>
      <c r="AA1164" s="2" t="s">
        <v>234</v>
      </c>
      <c r="AB1164" s="1" t="s">
        <v>263</v>
      </c>
      <c r="AC1164" s="1" t="s">
        <v>314</v>
      </c>
    </row>
    <row r="1165" spans="1:29" customFormat="1" ht="15.75" hidden="1">
      <c r="A1165" t="s">
        <v>319</v>
      </c>
      <c r="B1165" s="10" t="str">
        <f t="shared" ca="1" si="1092"/>
        <v>Парагвай</v>
      </c>
      <c r="C1165" s="9" t="s">
        <v>5</v>
      </c>
      <c r="D1165" s="15" t="s">
        <v>6</v>
      </c>
      <c r="E1165" s="10">
        <f t="shared" ca="1" si="1093"/>
        <v>0</v>
      </c>
      <c r="F1165" s="22">
        <v>544.06295294105166</v>
      </c>
      <c r="G1165" s="22">
        <v>555.16627851127726</v>
      </c>
      <c r="H1165" s="22">
        <v>566.49620256252786</v>
      </c>
      <c r="I1165" s="22">
        <v>578.05734955359992</v>
      </c>
      <c r="J1165" s="22">
        <v>589.85443831999999</v>
      </c>
      <c r="K1165" s="22">
        <v>601.89228400000002</v>
      </c>
      <c r="L1165" s="22">
        <v>614.17579999999998</v>
      </c>
      <c r="M1165" s="22">
        <v>626.71</v>
      </c>
      <c r="N1165" s="23">
        <v>639.5</v>
      </c>
      <c r="O1165" s="23">
        <v>673.8</v>
      </c>
      <c r="P1165" s="34">
        <f t="shared" si="1095"/>
        <v>0.23542188190251798</v>
      </c>
      <c r="Q1165" s="34">
        <f t="shared" si="1096"/>
        <v>0.235421881902518</v>
      </c>
      <c r="R1165" s="34">
        <f t="shared" si="1097"/>
        <v>0.235421881902518</v>
      </c>
      <c r="S1165" s="34">
        <f t="shared" si="1098"/>
        <v>0.235421881902518</v>
      </c>
      <c r="T1165" s="34">
        <f t="shared" si="1099"/>
        <v>0.23542188190251803</v>
      </c>
      <c r="U1165" s="34">
        <f t="shared" si="1100"/>
        <v>0.23542188190251806</v>
      </c>
      <c r="V1165" s="34">
        <f t="shared" si="1101"/>
        <v>0.23542188190251803</v>
      </c>
      <c r="W1165" s="34">
        <f t="shared" si="1102"/>
        <v>0.23542188190251803</v>
      </c>
      <c r="X1165" s="35">
        <f t="shared" si="1103"/>
        <v>0.23542188190251803</v>
      </c>
      <c r="Y1165" s="35">
        <f t="shared" si="1104"/>
        <v>0.23974381782600959</v>
      </c>
      <c r="Z1165" s="9" t="s">
        <v>107</v>
      </c>
      <c r="AA1165" s="2" t="s">
        <v>234</v>
      </c>
      <c r="AB1165" s="1" t="s">
        <v>273</v>
      </c>
      <c r="AC1165" s="7"/>
    </row>
    <row r="1166" spans="1:29" customFormat="1" ht="31.5" hidden="1">
      <c r="A1166" t="s">
        <v>319</v>
      </c>
      <c r="B1166" s="10" t="str">
        <f t="shared" ca="1" si="1092"/>
        <v>Парагвай</v>
      </c>
      <c r="C1166" s="2" t="s">
        <v>5</v>
      </c>
      <c r="D1166" s="15" t="s">
        <v>6</v>
      </c>
      <c r="E1166" s="10" t="str">
        <f t="shared" ca="1" si="1093"/>
        <v xml:space="preserve">I Транспорт, складское хозяйство и связь </v>
      </c>
      <c r="F1166" s="22">
        <v>86.352446792051225</v>
      </c>
      <c r="G1166" s="22">
        <v>88.114741624542063</v>
      </c>
      <c r="H1166" s="22">
        <v>89.913001657695986</v>
      </c>
      <c r="I1166" s="22">
        <v>91.747960875199993</v>
      </c>
      <c r="J1166" s="22">
        <v>93.620368239999991</v>
      </c>
      <c r="K1166" s="22">
        <v>95.530987999999994</v>
      </c>
      <c r="L1166" s="22">
        <v>97.480599999999995</v>
      </c>
      <c r="M1166" s="22">
        <v>99.47</v>
      </c>
      <c r="N1166" s="23">
        <v>101.5</v>
      </c>
      <c r="O1166" s="23">
        <v>118.4</v>
      </c>
      <c r="P1166" s="34">
        <f t="shared" si="1095"/>
        <v>3.7365630982182298E-2</v>
      </c>
      <c r="Q1166" s="34">
        <f t="shared" si="1096"/>
        <v>3.7365630982182298E-2</v>
      </c>
      <c r="R1166" s="34">
        <f t="shared" si="1097"/>
        <v>3.7365630982182298E-2</v>
      </c>
      <c r="S1166" s="34">
        <f t="shared" si="1098"/>
        <v>3.7365630982182298E-2</v>
      </c>
      <c r="T1166" s="34">
        <f t="shared" si="1099"/>
        <v>3.7365630982182298E-2</v>
      </c>
      <c r="U1166" s="34">
        <f t="shared" si="1100"/>
        <v>3.7365630982182298E-2</v>
      </c>
      <c r="V1166" s="34">
        <f t="shared" si="1101"/>
        <v>3.7365630982182298E-2</v>
      </c>
      <c r="W1166" s="34">
        <f t="shared" si="1102"/>
        <v>3.7365630982182298E-2</v>
      </c>
      <c r="X1166" s="35">
        <f t="shared" si="1103"/>
        <v>3.7365630982182298E-2</v>
      </c>
      <c r="Y1166" s="35">
        <f t="shared" si="1104"/>
        <v>4.212773527842021E-2</v>
      </c>
      <c r="Z1166" s="2" t="s">
        <v>107</v>
      </c>
      <c r="AA1166" s="2" t="s">
        <v>234</v>
      </c>
      <c r="AB1166" s="1" t="s">
        <v>9</v>
      </c>
      <c r="AC1166" s="30" t="s">
        <v>258</v>
      </c>
    </row>
    <row r="1167" spans="1:29" customFormat="1" ht="15.75" hidden="1">
      <c r="A1167" t="s">
        <v>319</v>
      </c>
      <c r="B1167" s="10" t="str">
        <f t="shared" ca="1" si="1092"/>
        <v>Парагвай</v>
      </c>
      <c r="C1167" s="2" t="s">
        <v>5</v>
      </c>
      <c r="D1167" s="15" t="s">
        <v>6</v>
      </c>
      <c r="E1167" s="10">
        <f t="shared" ca="1" si="1093"/>
        <v>0</v>
      </c>
      <c r="F1167" s="22">
        <v>88.649506953022055</v>
      </c>
      <c r="G1167" s="22">
        <v>90.458680564308224</v>
      </c>
      <c r="H1167" s="22">
        <v>92.304776086028795</v>
      </c>
      <c r="I1167" s="22">
        <v>94.188547026560002</v>
      </c>
      <c r="J1167" s="22">
        <v>96.110762272000002</v>
      </c>
      <c r="K1167" s="22">
        <v>98.072206399999999</v>
      </c>
      <c r="L1167" s="22">
        <v>100.07368</v>
      </c>
      <c r="M1167" s="22">
        <v>102.116</v>
      </c>
      <c r="N1167" s="23">
        <v>104.2</v>
      </c>
      <c r="O1167" s="23">
        <v>120.8</v>
      </c>
      <c r="P1167" s="34">
        <f t="shared" si="1095"/>
        <v>3.8359593579737894E-2</v>
      </c>
      <c r="Q1167" s="34">
        <f t="shared" si="1096"/>
        <v>3.8359593579737894E-2</v>
      </c>
      <c r="R1167" s="34">
        <f t="shared" si="1097"/>
        <v>3.8359593579737894E-2</v>
      </c>
      <c r="S1167" s="34">
        <f t="shared" si="1098"/>
        <v>3.8359593579737894E-2</v>
      </c>
      <c r="T1167" s="34">
        <f t="shared" si="1099"/>
        <v>3.8359593579737894E-2</v>
      </c>
      <c r="U1167" s="34">
        <f t="shared" si="1100"/>
        <v>3.8359593579737887E-2</v>
      </c>
      <c r="V1167" s="34">
        <f t="shared" si="1101"/>
        <v>3.8359593579737887E-2</v>
      </c>
      <c r="W1167" s="34">
        <f t="shared" si="1102"/>
        <v>3.8359593579737887E-2</v>
      </c>
      <c r="X1167" s="35">
        <f t="shared" si="1103"/>
        <v>3.8359593579737887E-2</v>
      </c>
      <c r="Y1167" s="35">
        <f t="shared" si="1104"/>
        <v>4.2981675858388184E-2</v>
      </c>
      <c r="Z1167" s="2" t="s">
        <v>107</v>
      </c>
      <c r="AA1167" s="2" t="s">
        <v>234</v>
      </c>
      <c r="AB1167" s="1" t="s">
        <v>267</v>
      </c>
      <c r="AC1167" s="7"/>
    </row>
    <row r="1168" spans="1:29" customFormat="1" ht="15.75" hidden="1">
      <c r="A1168" t="s">
        <v>319</v>
      </c>
      <c r="B1168" s="10" t="str">
        <f t="shared" ca="1" si="1092"/>
        <v>Парагвай</v>
      </c>
      <c r="C1168" s="2" t="s">
        <v>5</v>
      </c>
      <c r="D1168" s="15" t="s">
        <v>6</v>
      </c>
      <c r="E1168" s="10">
        <f t="shared" ca="1" si="1093"/>
        <v>0</v>
      </c>
      <c r="F1168" s="22">
        <v>492.08133226130468</v>
      </c>
      <c r="G1168" s="22">
        <v>502.12380842990274</v>
      </c>
      <c r="H1168" s="22">
        <v>512.37123309173751</v>
      </c>
      <c r="I1168" s="22">
        <v>522.8277888691199</v>
      </c>
      <c r="J1168" s="22">
        <v>533.49774374399988</v>
      </c>
      <c r="K1168" s="22">
        <v>544.38545279999994</v>
      </c>
      <c r="L1168" s="22">
        <v>555.49536000000001</v>
      </c>
      <c r="M1168" s="22">
        <v>566.83199999999999</v>
      </c>
      <c r="N1168" s="23">
        <v>578.4</v>
      </c>
      <c r="O1168" s="23">
        <v>620</v>
      </c>
      <c r="P1168" s="34">
        <f t="shared" si="1095"/>
        <v>0.21292887645413044</v>
      </c>
      <c r="Q1168" s="34">
        <f t="shared" si="1096"/>
        <v>0.21292887645413044</v>
      </c>
      <c r="R1168" s="34">
        <f t="shared" si="1097"/>
        <v>0.21292887645413047</v>
      </c>
      <c r="S1168" s="34">
        <f t="shared" si="1098"/>
        <v>0.21292887645413044</v>
      </c>
      <c r="T1168" s="34">
        <f t="shared" si="1099"/>
        <v>0.21292887645413042</v>
      </c>
      <c r="U1168" s="34">
        <f t="shared" si="1100"/>
        <v>0.21292887645413044</v>
      </c>
      <c r="V1168" s="34">
        <f t="shared" si="1101"/>
        <v>0.21292887645413047</v>
      </c>
      <c r="W1168" s="34">
        <f t="shared" si="1102"/>
        <v>0.21292887645413044</v>
      </c>
      <c r="X1168" s="35">
        <f t="shared" si="1103"/>
        <v>0.21292887645413044</v>
      </c>
      <c r="Y1168" s="35">
        <f t="shared" si="1104"/>
        <v>0.22060131649172746</v>
      </c>
      <c r="Z1168" s="2" t="s">
        <v>107</v>
      </c>
      <c r="AA1168" s="2" t="s">
        <v>234</v>
      </c>
      <c r="AB1168" s="1" t="s">
        <v>277</v>
      </c>
      <c r="AC1168" s="7"/>
    </row>
    <row r="1169" spans="1:29" customFormat="1" ht="31.5" hidden="1">
      <c r="A1169" t="s">
        <v>319</v>
      </c>
      <c r="B1169" s="10" t="str">
        <f t="shared" ca="1" si="1092"/>
        <v>Парагвай</v>
      </c>
      <c r="C1169" s="2" t="s">
        <v>5</v>
      </c>
      <c r="D1169" s="15" t="s">
        <v>6</v>
      </c>
      <c r="E1169" s="10" t="str">
        <f t="shared" ca="1" si="1093"/>
        <v>X Не классифируемое по экономической деятельности</v>
      </c>
      <c r="F1169" s="22">
        <v>0.51045781354907127</v>
      </c>
      <c r="G1169" s="22">
        <v>0.52087531994803193</v>
      </c>
      <c r="H1169" s="22">
        <v>0.53150542851839999</v>
      </c>
      <c r="I1169" s="22">
        <v>0.54235247807999998</v>
      </c>
      <c r="J1169" s="22">
        <v>0.553420896</v>
      </c>
      <c r="K1169" s="22">
        <v>0.56471519999999997</v>
      </c>
      <c r="L1169" s="22">
        <v>0.57623999999999997</v>
      </c>
      <c r="M1169" s="22">
        <v>0.58799999999999997</v>
      </c>
      <c r="N1169" s="23">
        <v>0.6</v>
      </c>
      <c r="O1169" s="23">
        <v>0.6</v>
      </c>
      <c r="P1169" s="34">
        <f t="shared" si="1095"/>
        <v>2.2088057723457515E-4</v>
      </c>
      <c r="Q1169" s="34">
        <f t="shared" si="1096"/>
        <v>2.2088057723457517E-4</v>
      </c>
      <c r="R1169" s="34">
        <f t="shared" si="1097"/>
        <v>2.208805772345752E-4</v>
      </c>
      <c r="S1169" s="34">
        <f t="shared" si="1098"/>
        <v>2.2088057723457517E-4</v>
      </c>
      <c r="T1169" s="34">
        <f t="shared" si="1099"/>
        <v>2.2088057723457517E-4</v>
      </c>
      <c r="U1169" s="34">
        <f t="shared" si="1100"/>
        <v>2.2088057723457517E-4</v>
      </c>
      <c r="V1169" s="34">
        <f t="shared" si="1101"/>
        <v>2.2088057723457517E-4</v>
      </c>
      <c r="W1169" s="34">
        <f t="shared" si="1102"/>
        <v>2.2088057723457515E-4</v>
      </c>
      <c r="X1169" s="35">
        <f t="shared" si="1103"/>
        <v>2.2088057723457515E-4</v>
      </c>
      <c r="Y1169" s="35">
        <f t="shared" si="1104"/>
        <v>2.1348514499199429E-4</v>
      </c>
      <c r="Z1169" s="2" t="s">
        <v>107</v>
      </c>
      <c r="AA1169" s="2" t="s">
        <v>234</v>
      </c>
      <c r="AB1169" s="1" t="s">
        <v>265</v>
      </c>
      <c r="AC1169" s="1" t="s">
        <v>317</v>
      </c>
    </row>
    <row r="1170" spans="1:29" ht="15.75" hidden="1">
      <c r="A1170" t="s">
        <v>319</v>
      </c>
      <c r="B1170" s="10" t="str">
        <f t="shared" ca="1" si="1092"/>
        <v>Перу</v>
      </c>
      <c r="C1170" s="10" t="s">
        <v>5</v>
      </c>
      <c r="D1170" s="25" t="s">
        <v>6</v>
      </c>
      <c r="E1170" s="10" t="str">
        <f t="shared" ca="1" si="1093"/>
        <v xml:space="preserve">Итого </v>
      </c>
      <c r="F1170" s="22">
        <v>3142.5459687999996</v>
      </c>
      <c r="G1170" s="22">
        <v>3206.6795599999996</v>
      </c>
      <c r="H1170" s="22">
        <v>3272.1219999999998</v>
      </c>
      <c r="I1170" s="23">
        <v>3338.9</v>
      </c>
      <c r="J1170" s="23">
        <v>3703</v>
      </c>
      <c r="K1170" s="23">
        <v>3652</v>
      </c>
      <c r="L1170" s="23">
        <v>3529</v>
      </c>
      <c r="M1170" s="23">
        <v>3851.2</v>
      </c>
      <c r="N1170" s="23">
        <v>4163.7</v>
      </c>
      <c r="O1170" s="23">
        <v>4246.3</v>
      </c>
      <c r="P1170" s="34">
        <f t="shared" ref="P1170:Y1170" si="1105">F1170/F$1170</f>
        <v>1</v>
      </c>
      <c r="Q1170" s="34">
        <f t="shared" si="1105"/>
        <v>1</v>
      </c>
      <c r="R1170" s="34">
        <f t="shared" si="1105"/>
        <v>1</v>
      </c>
      <c r="S1170" s="35">
        <f t="shared" si="1105"/>
        <v>1</v>
      </c>
      <c r="T1170" s="35">
        <f t="shared" si="1105"/>
        <v>1</v>
      </c>
      <c r="U1170" s="35">
        <f t="shared" si="1105"/>
        <v>1</v>
      </c>
      <c r="V1170" s="35">
        <f t="shared" si="1105"/>
        <v>1</v>
      </c>
      <c r="W1170" s="35">
        <f t="shared" si="1105"/>
        <v>1</v>
      </c>
      <c r="X1170" s="35">
        <f t="shared" si="1105"/>
        <v>1</v>
      </c>
      <c r="Y1170" s="35">
        <f t="shared" si="1105"/>
        <v>1</v>
      </c>
      <c r="Z1170" s="10" t="s">
        <v>108</v>
      </c>
      <c r="AA1170" s="9" t="s">
        <v>202</v>
      </c>
      <c r="AB1170" s="5" t="s">
        <v>262</v>
      </c>
      <c r="AC1170" s="30" t="s">
        <v>260</v>
      </c>
    </row>
    <row r="1171" spans="1:29" ht="31.5" hidden="1">
      <c r="A1171" t="s">
        <v>319</v>
      </c>
      <c r="B1171" s="10" t="str">
        <f t="shared" ca="1" si="1092"/>
        <v>Перу</v>
      </c>
      <c r="C1171" s="43" t="s">
        <v>5</v>
      </c>
      <c r="D1171" s="25" t="s">
        <v>6</v>
      </c>
      <c r="E1171" s="10" t="str">
        <f t="shared" ca="1" si="1093"/>
        <v>E Электро-, газо- и водоснабжение</v>
      </c>
      <c r="F1171" s="22">
        <v>8.5648471999999991</v>
      </c>
      <c r="G1171" s="22">
        <v>8.7396399999999996</v>
      </c>
      <c r="H1171" s="22">
        <v>8.9179999999999993</v>
      </c>
      <c r="I1171" s="23">
        <v>9.1</v>
      </c>
      <c r="J1171" s="23">
        <v>8.5</v>
      </c>
      <c r="K1171" s="23">
        <v>5.2</v>
      </c>
      <c r="L1171" s="23">
        <v>11.4</v>
      </c>
      <c r="M1171" s="23">
        <v>9.5</v>
      </c>
      <c r="N1171" s="23">
        <v>9</v>
      </c>
      <c r="O1171" s="23">
        <v>8.6</v>
      </c>
      <c r="P1171" s="34">
        <f t="shared" ref="P1171:P1181" si="1106">F1171/F$1170</f>
        <v>2.7254485010033244E-3</v>
      </c>
      <c r="Q1171" s="34">
        <f t="shared" ref="Q1171:Q1181" si="1107">G1171/G$1170</f>
        <v>2.7254485010033249E-3</v>
      </c>
      <c r="R1171" s="34">
        <f t="shared" ref="R1171:R1181" si="1108">H1171/H$1170</f>
        <v>2.7254485010033244E-3</v>
      </c>
      <c r="S1171" s="35">
        <f t="shared" ref="S1171:S1181" si="1109">I1171/I$1170</f>
        <v>2.7254485010033244E-3</v>
      </c>
      <c r="T1171" s="35">
        <f t="shared" ref="T1171:T1181" si="1110">J1171/J$1170</f>
        <v>2.2954361328652445E-3</v>
      </c>
      <c r="U1171" s="35">
        <f t="shared" ref="U1171:U1181" si="1111">K1171/K$1170</f>
        <v>1.4238773274917855E-3</v>
      </c>
      <c r="V1171" s="35">
        <f t="shared" ref="V1171:V1181" si="1112">L1171/L$1170</f>
        <v>3.2303768773023519E-3</v>
      </c>
      <c r="W1171" s="35">
        <f t="shared" ref="W1171:W1181" si="1113">M1171/M$1170</f>
        <v>2.4667636061487331E-3</v>
      </c>
      <c r="X1171" s="35">
        <f t="shared" ref="X1171:X1181" si="1114">N1171/N$1170</f>
        <v>2.1615390157792348E-3</v>
      </c>
      <c r="Y1171" s="35">
        <f t="shared" ref="Y1171:Y1181" si="1115">O1171/O$1170</f>
        <v>2.0252926076819817E-3</v>
      </c>
      <c r="Z1171" s="43" t="s">
        <v>108</v>
      </c>
      <c r="AA1171" s="6" t="s">
        <v>202</v>
      </c>
      <c r="AB1171" s="5" t="s">
        <v>263</v>
      </c>
      <c r="AC1171" s="5" t="s">
        <v>314</v>
      </c>
    </row>
    <row r="1172" spans="1:29" ht="63" hidden="1">
      <c r="A1172" t="s">
        <v>319</v>
      </c>
      <c r="B1172" s="10" t="str">
        <f t="shared" ca="1" si="1092"/>
        <v>Перу</v>
      </c>
      <c r="C1172" s="6" t="s">
        <v>5</v>
      </c>
      <c r="D1172" s="25" t="s">
        <v>6</v>
      </c>
      <c r="E1172" s="10" t="str">
        <f t="shared" ca="1" si="1093"/>
        <v xml:space="preserve">G Оптовая и розничная торговля; ремонт автомашин, мотоцивлов и продукция домохозяйств  </v>
      </c>
      <c r="F1172" s="22">
        <v>757.37720239999999</v>
      </c>
      <c r="G1172" s="22">
        <v>772.83388000000002</v>
      </c>
      <c r="H1172" s="22">
        <v>788.60599999999999</v>
      </c>
      <c r="I1172" s="23">
        <v>804.7</v>
      </c>
      <c r="J1172" s="23">
        <v>900.9</v>
      </c>
      <c r="K1172" s="23">
        <v>855.4</v>
      </c>
      <c r="L1172" s="23">
        <v>828.5</v>
      </c>
      <c r="M1172" s="23">
        <v>891.4</v>
      </c>
      <c r="N1172" s="23">
        <v>901.3</v>
      </c>
      <c r="O1172" s="23">
        <v>932.1</v>
      </c>
      <c r="P1172" s="34">
        <f t="shared" si="1106"/>
        <v>0.24100751744586543</v>
      </c>
      <c r="Q1172" s="34">
        <f t="shared" si="1107"/>
        <v>0.24100751744586543</v>
      </c>
      <c r="R1172" s="34">
        <f t="shared" si="1108"/>
        <v>0.2410075174458654</v>
      </c>
      <c r="S1172" s="35">
        <f t="shared" si="1109"/>
        <v>0.2410075174458654</v>
      </c>
      <c r="T1172" s="35">
        <f t="shared" si="1110"/>
        <v>0.24328922495274102</v>
      </c>
      <c r="U1172" s="35">
        <f t="shared" si="1111"/>
        <v>0.23422782037239867</v>
      </c>
      <c r="V1172" s="35">
        <f t="shared" si="1112"/>
        <v>0.23476905638991216</v>
      </c>
      <c r="W1172" s="35">
        <f t="shared" si="1113"/>
        <v>0.23146032405484004</v>
      </c>
      <c r="X1172" s="35">
        <f t="shared" si="1114"/>
        <v>0.2164661238802027</v>
      </c>
      <c r="Y1172" s="35">
        <f t="shared" si="1115"/>
        <v>0.21950874879306689</v>
      </c>
      <c r="Z1172" s="6" t="s">
        <v>108</v>
      </c>
      <c r="AA1172" s="6" t="s">
        <v>202</v>
      </c>
      <c r="AB1172" s="5" t="s">
        <v>7</v>
      </c>
      <c r="AC1172" s="30" t="s">
        <v>244</v>
      </c>
    </row>
    <row r="1173" spans="1:29" ht="15.75" hidden="1">
      <c r="A1173" t="s">
        <v>319</v>
      </c>
      <c r="B1173" s="10" t="str">
        <f t="shared" ca="1" si="1092"/>
        <v>Перу</v>
      </c>
      <c r="C1173" s="4" t="s">
        <v>5</v>
      </c>
      <c r="D1173" s="25" t="s">
        <v>6</v>
      </c>
      <c r="E1173" s="10" t="str">
        <f t="shared" ca="1" si="1093"/>
        <v>H Отели и рестораны</v>
      </c>
      <c r="F1173" s="22">
        <v>243.48637039999997</v>
      </c>
      <c r="G1173" s="22">
        <v>248.45547999999997</v>
      </c>
      <c r="H1173" s="22">
        <v>253.52599999999998</v>
      </c>
      <c r="I1173" s="23">
        <v>258.7</v>
      </c>
      <c r="J1173" s="23">
        <v>293.60000000000002</v>
      </c>
      <c r="K1173" s="23">
        <v>272.60000000000002</v>
      </c>
      <c r="L1173" s="23">
        <v>256.8</v>
      </c>
      <c r="M1173" s="23">
        <v>276.3</v>
      </c>
      <c r="N1173" s="23">
        <v>271.7</v>
      </c>
      <c r="O1173" s="23">
        <v>300.3</v>
      </c>
      <c r="P1173" s="34">
        <f t="shared" si="1106"/>
        <v>7.7480607385665937E-2</v>
      </c>
      <c r="Q1173" s="34">
        <f t="shared" si="1107"/>
        <v>7.7480607385665937E-2</v>
      </c>
      <c r="R1173" s="34">
        <f t="shared" si="1108"/>
        <v>7.7480607385665937E-2</v>
      </c>
      <c r="S1173" s="35">
        <f t="shared" si="1109"/>
        <v>7.7480607385665937E-2</v>
      </c>
      <c r="T1173" s="35">
        <f t="shared" si="1110"/>
        <v>7.928706454226303E-2</v>
      </c>
      <c r="U1173" s="35">
        <f t="shared" si="1111"/>
        <v>7.4644030668127054E-2</v>
      </c>
      <c r="V1173" s="35">
        <f t="shared" si="1112"/>
        <v>7.2768489657126664E-2</v>
      </c>
      <c r="W1173" s="35">
        <f t="shared" si="1113"/>
        <v>7.174387203988368E-2</v>
      </c>
      <c r="X1173" s="35">
        <f t="shared" si="1114"/>
        <v>6.5254461176357567E-2</v>
      </c>
      <c r="Y1173" s="35">
        <f t="shared" si="1115"/>
        <v>7.0720391870569665E-2</v>
      </c>
      <c r="Z1173" s="4" t="s">
        <v>108</v>
      </c>
      <c r="AA1173" s="6" t="s">
        <v>202</v>
      </c>
      <c r="AB1173" s="5" t="s">
        <v>8</v>
      </c>
      <c r="AC1173" s="30" t="s">
        <v>245</v>
      </c>
    </row>
    <row r="1174" spans="1:29" ht="31.5" hidden="1">
      <c r="A1174" t="s">
        <v>319</v>
      </c>
      <c r="B1174" s="10" t="str">
        <f t="shared" ca="1" si="1092"/>
        <v>Перу</v>
      </c>
      <c r="C1174" s="4" t="s">
        <v>5</v>
      </c>
      <c r="D1174" s="25" t="s">
        <v>6</v>
      </c>
      <c r="E1174" s="10" t="str">
        <f t="shared" ca="1" si="1093"/>
        <v xml:space="preserve">I Транспорт, складское хозяйство и связь </v>
      </c>
      <c r="F1174" s="22">
        <v>273.88687199999998</v>
      </c>
      <c r="G1174" s="22">
        <v>279.47640000000001</v>
      </c>
      <c r="H1174" s="22">
        <v>285.18</v>
      </c>
      <c r="I1174" s="23">
        <v>291</v>
      </c>
      <c r="J1174" s="23">
        <v>344.2</v>
      </c>
      <c r="K1174" s="23">
        <v>309.89999999999998</v>
      </c>
      <c r="L1174" s="23">
        <v>319.60000000000002</v>
      </c>
      <c r="M1174" s="23">
        <v>364.5</v>
      </c>
      <c r="N1174" s="23">
        <v>404.1</v>
      </c>
      <c r="O1174" s="23">
        <v>449.7</v>
      </c>
      <c r="P1174" s="34">
        <f t="shared" si="1106"/>
        <v>8.7154452065051374E-2</v>
      </c>
      <c r="Q1174" s="34">
        <f t="shared" si="1107"/>
        <v>8.7154452065051374E-2</v>
      </c>
      <c r="R1174" s="34">
        <f t="shared" si="1108"/>
        <v>8.7154452065051374E-2</v>
      </c>
      <c r="S1174" s="35">
        <f t="shared" si="1109"/>
        <v>8.715445206505136E-2</v>
      </c>
      <c r="T1174" s="35">
        <f t="shared" si="1110"/>
        <v>9.2951660815554948E-2</v>
      </c>
      <c r="U1174" s="35">
        <f t="shared" si="1111"/>
        <v>8.4857612267250818E-2</v>
      </c>
      <c r="V1174" s="35">
        <f t="shared" si="1112"/>
        <v>9.0563899121564193E-2</v>
      </c>
      <c r="W1174" s="35">
        <f t="shared" si="1113"/>
        <v>9.4645824678022433E-2</v>
      </c>
      <c r="X1174" s="35">
        <f t="shared" si="1114"/>
        <v>9.7053101808487655E-2</v>
      </c>
      <c r="Y1174" s="35">
        <f t="shared" si="1115"/>
        <v>0.10590396345053339</v>
      </c>
      <c r="Z1174" s="4" t="s">
        <v>108</v>
      </c>
      <c r="AA1174" s="6" t="s">
        <v>202</v>
      </c>
      <c r="AB1174" s="5" t="s">
        <v>9</v>
      </c>
      <c r="AC1174" s="30" t="s">
        <v>258</v>
      </c>
    </row>
    <row r="1175" spans="1:29" ht="15.75" hidden="1">
      <c r="A1175" t="s">
        <v>319</v>
      </c>
      <c r="B1175" s="10" t="str">
        <f t="shared" ca="1" si="1092"/>
        <v>Перу</v>
      </c>
      <c r="C1175" s="4" t="s">
        <v>5</v>
      </c>
      <c r="D1175" s="25" t="s">
        <v>6</v>
      </c>
      <c r="E1175" s="10" t="str">
        <f t="shared" ca="1" si="1093"/>
        <v xml:space="preserve">J Финансовое посредничество </v>
      </c>
      <c r="F1175" s="22">
        <v>32.847600799999995</v>
      </c>
      <c r="G1175" s="22">
        <v>33.517959999999995</v>
      </c>
      <c r="H1175" s="22">
        <v>34.201999999999998</v>
      </c>
      <c r="I1175" s="23">
        <v>34.9</v>
      </c>
      <c r="J1175" s="23">
        <v>37.6</v>
      </c>
      <c r="K1175" s="23">
        <v>32.5</v>
      </c>
      <c r="L1175" s="23">
        <v>48.7</v>
      </c>
      <c r="M1175" s="23">
        <v>47.5</v>
      </c>
      <c r="N1175" s="23">
        <v>40.1</v>
      </c>
      <c r="O1175" s="23">
        <v>62.2</v>
      </c>
      <c r="P1175" s="34">
        <f t="shared" si="1106"/>
        <v>1.0452544251100662E-2</v>
      </c>
      <c r="Q1175" s="34">
        <f t="shared" si="1107"/>
        <v>1.0452544251100662E-2</v>
      </c>
      <c r="R1175" s="34">
        <f t="shared" si="1108"/>
        <v>1.0452544251100662E-2</v>
      </c>
      <c r="S1175" s="35">
        <f t="shared" si="1109"/>
        <v>1.045254425110066E-2</v>
      </c>
      <c r="T1175" s="35">
        <f t="shared" si="1110"/>
        <v>1.0153929246556847E-2</v>
      </c>
      <c r="U1175" s="35">
        <f t="shared" si="1111"/>
        <v>8.8992332968236589E-3</v>
      </c>
      <c r="V1175" s="35">
        <f t="shared" si="1112"/>
        <v>1.3799943326721452E-2</v>
      </c>
      <c r="W1175" s="35">
        <f t="shared" si="1113"/>
        <v>1.2333818030743664E-2</v>
      </c>
      <c r="X1175" s="35">
        <f t="shared" si="1114"/>
        <v>9.6308571703052574E-3</v>
      </c>
      <c r="Y1175" s="35">
        <f t="shared" si="1115"/>
        <v>1.4648046534630149E-2</v>
      </c>
      <c r="Z1175" s="4" t="s">
        <v>108</v>
      </c>
      <c r="AA1175" s="6" t="s">
        <v>202</v>
      </c>
      <c r="AB1175" s="5" t="s">
        <v>10</v>
      </c>
      <c r="AC1175" s="30" t="s">
        <v>259</v>
      </c>
    </row>
    <row r="1176" spans="1:29" ht="31.5" hidden="1">
      <c r="A1176" t="s">
        <v>319</v>
      </c>
      <c r="B1176" s="10" t="str">
        <f t="shared" ca="1" si="1092"/>
        <v>Перу</v>
      </c>
      <c r="C1176" s="4" t="s">
        <v>5</v>
      </c>
      <c r="D1176" s="25" t="s">
        <v>6</v>
      </c>
      <c r="E1176" s="10" t="str">
        <f t="shared" ca="1" si="1093"/>
        <v xml:space="preserve">K Недвижимость, аренда и деловая активность </v>
      </c>
      <c r="F1176" s="22">
        <v>234.54504639999996</v>
      </c>
      <c r="G1176" s="22">
        <v>239.33167999999998</v>
      </c>
      <c r="H1176" s="22">
        <v>244.21599999999998</v>
      </c>
      <c r="I1176" s="23">
        <v>249.2</v>
      </c>
      <c r="J1176" s="23">
        <v>312</v>
      </c>
      <c r="K1176" s="23">
        <v>255.1</v>
      </c>
      <c r="L1176" s="23">
        <v>211.8</v>
      </c>
      <c r="M1176" s="23">
        <v>270</v>
      </c>
      <c r="N1176" s="23">
        <v>306.3</v>
      </c>
      <c r="O1176" s="23">
        <v>289.7</v>
      </c>
      <c r="P1176" s="34">
        <f t="shared" si="1106"/>
        <v>7.463535895055258E-2</v>
      </c>
      <c r="Q1176" s="34">
        <f t="shared" si="1107"/>
        <v>7.463535895055258E-2</v>
      </c>
      <c r="R1176" s="34">
        <f t="shared" si="1108"/>
        <v>7.463535895055258E-2</v>
      </c>
      <c r="S1176" s="35">
        <f t="shared" si="1109"/>
        <v>7.4635358950552566E-2</v>
      </c>
      <c r="T1176" s="35">
        <f t="shared" si="1110"/>
        <v>8.4256008641641914E-2</v>
      </c>
      <c r="U1176" s="35">
        <f t="shared" si="1111"/>
        <v>6.9852135815991243E-2</v>
      </c>
      <c r="V1176" s="35">
        <f t="shared" si="1112"/>
        <v>6.0017001983564751E-2</v>
      </c>
      <c r="W1176" s="35">
        <f t="shared" si="1113"/>
        <v>7.0108018280016615E-2</v>
      </c>
      <c r="X1176" s="35">
        <f t="shared" si="1114"/>
        <v>7.3564377837019967E-2</v>
      </c>
      <c r="Y1176" s="35">
        <f t="shared" si="1115"/>
        <v>6.822410098203141E-2</v>
      </c>
      <c r="Z1176" s="4" t="s">
        <v>108</v>
      </c>
      <c r="AA1176" s="6" t="s">
        <v>202</v>
      </c>
      <c r="AB1176" s="5" t="s">
        <v>11</v>
      </c>
      <c r="AC1176" s="30" t="s">
        <v>256</v>
      </c>
    </row>
    <row r="1177" spans="1:29" ht="47.25" hidden="1">
      <c r="A1177" t="s">
        <v>319</v>
      </c>
      <c r="B1177" s="10" t="str">
        <f t="shared" ca="1" si="1092"/>
        <v>Перу</v>
      </c>
      <c r="C1177" s="4" t="s">
        <v>5</v>
      </c>
      <c r="D1177" s="25" t="s">
        <v>6</v>
      </c>
      <c r="E1177" s="10" t="str">
        <f t="shared" ca="1" si="1093"/>
        <v xml:space="preserve">L Государственное управление и оборона; обязательное соц.страхование </v>
      </c>
      <c r="F1177" s="22">
        <v>146.63771359999998</v>
      </c>
      <c r="G1177" s="22">
        <v>149.63031999999998</v>
      </c>
      <c r="H1177" s="22">
        <v>152.684</v>
      </c>
      <c r="I1177" s="23">
        <v>155.80000000000001</v>
      </c>
      <c r="J1177" s="23">
        <v>149</v>
      </c>
      <c r="K1177" s="23">
        <v>139.19999999999999</v>
      </c>
      <c r="L1177" s="23">
        <v>152.5</v>
      </c>
      <c r="M1177" s="23">
        <v>176</v>
      </c>
      <c r="N1177" s="23">
        <v>205.7</v>
      </c>
      <c r="O1177" s="23">
        <v>167.4</v>
      </c>
      <c r="P1177" s="34">
        <f t="shared" si="1106"/>
        <v>4.6662074335859116E-2</v>
      </c>
      <c r="Q1177" s="34">
        <f t="shared" si="1107"/>
        <v>4.6662074335859116E-2</v>
      </c>
      <c r="R1177" s="34">
        <f t="shared" si="1108"/>
        <v>4.6662074335859116E-2</v>
      </c>
      <c r="S1177" s="35">
        <f t="shared" si="1109"/>
        <v>4.6662074335859116E-2</v>
      </c>
      <c r="T1177" s="35">
        <f t="shared" si="1110"/>
        <v>4.0237645152578987E-2</v>
      </c>
      <c r="U1177" s="35">
        <f t="shared" si="1111"/>
        <v>3.8116100766703173E-2</v>
      </c>
      <c r="V1177" s="35">
        <f t="shared" si="1112"/>
        <v>4.3213374893737604E-2</v>
      </c>
      <c r="W1177" s="35">
        <f t="shared" si="1113"/>
        <v>4.5700041545492315E-2</v>
      </c>
      <c r="X1177" s="35">
        <f t="shared" si="1114"/>
        <v>4.9403175060643179E-2</v>
      </c>
      <c r="Y1177" s="35">
        <f t="shared" si="1115"/>
        <v>3.9422556107670204E-2</v>
      </c>
      <c r="Z1177" s="4" t="s">
        <v>108</v>
      </c>
      <c r="AA1177" s="6" t="s">
        <v>202</v>
      </c>
      <c r="AB1177" s="5" t="s">
        <v>12</v>
      </c>
      <c r="AC1177" s="30" t="s">
        <v>257</v>
      </c>
    </row>
    <row r="1178" spans="1:29" customFormat="1" ht="15.75" hidden="1">
      <c r="A1178" t="s">
        <v>319</v>
      </c>
      <c r="B1178" s="10" t="str">
        <f t="shared" ca="1" si="1092"/>
        <v>Перу</v>
      </c>
      <c r="C1178" s="2" t="s">
        <v>5</v>
      </c>
      <c r="D1178" s="18" t="s">
        <v>6</v>
      </c>
      <c r="E1178" s="10" t="str">
        <f t="shared" ca="1" si="1093"/>
        <v xml:space="preserve">M Образование </v>
      </c>
      <c r="F1178" s="22">
        <v>178.07352639999999</v>
      </c>
      <c r="G1178" s="22">
        <v>181.70767999999998</v>
      </c>
      <c r="H1178" s="22">
        <v>185.416</v>
      </c>
      <c r="I1178" s="23">
        <v>189.2</v>
      </c>
      <c r="J1178" s="23">
        <v>204.5</v>
      </c>
      <c r="K1178" s="23">
        <v>223.1</v>
      </c>
      <c r="L1178" s="23">
        <v>234.5</v>
      </c>
      <c r="M1178" s="23">
        <v>206.3</v>
      </c>
      <c r="N1178" s="23">
        <v>250.2</v>
      </c>
      <c r="O1178" s="23">
        <v>258.89999999999998</v>
      </c>
      <c r="P1178" s="34">
        <f t="shared" si="1106"/>
        <v>5.6665368834047145E-2</v>
      </c>
      <c r="Q1178" s="34">
        <f t="shared" si="1107"/>
        <v>5.6665368834047145E-2</v>
      </c>
      <c r="R1178" s="34">
        <f t="shared" si="1108"/>
        <v>5.6665368834047145E-2</v>
      </c>
      <c r="S1178" s="35">
        <f t="shared" si="1109"/>
        <v>5.6665368834047138E-2</v>
      </c>
      <c r="T1178" s="35">
        <f t="shared" si="1110"/>
        <v>5.5225492843640291E-2</v>
      </c>
      <c r="U1178" s="35">
        <f t="shared" si="1111"/>
        <v>6.1089813800657172E-2</v>
      </c>
      <c r="V1178" s="35">
        <f t="shared" si="1112"/>
        <v>6.6449419098894874E-2</v>
      </c>
      <c r="W1178" s="35">
        <f t="shared" si="1113"/>
        <v>5.3567719152471965E-2</v>
      </c>
      <c r="X1178" s="35">
        <f t="shared" si="1114"/>
        <v>6.0090784638662728E-2</v>
      </c>
      <c r="Y1178" s="35">
        <f t="shared" si="1115"/>
        <v>6.0970727456844773E-2</v>
      </c>
      <c r="Z1178" s="2" t="s">
        <v>108</v>
      </c>
      <c r="AA1178" s="9" t="s">
        <v>202</v>
      </c>
      <c r="AB1178" s="1" t="s">
        <v>13</v>
      </c>
      <c r="AC1178" s="30" t="s">
        <v>254</v>
      </c>
    </row>
    <row r="1179" spans="1:29" customFormat="1" ht="25.5" hidden="1">
      <c r="A1179" t="s">
        <v>319</v>
      </c>
      <c r="B1179" s="10" t="str">
        <f t="shared" ca="1" si="1092"/>
        <v>Перу</v>
      </c>
      <c r="C1179" s="2" t="s">
        <v>5</v>
      </c>
      <c r="D1179" s="18" t="s">
        <v>6</v>
      </c>
      <c r="E1179" s="10" t="str">
        <f t="shared" ca="1" si="1093"/>
        <v xml:space="preserve">N Здравоохранение и социальная работа </v>
      </c>
      <c r="F1179" s="22">
        <v>90.730908799999995</v>
      </c>
      <c r="G1179" s="22">
        <v>92.582560000000001</v>
      </c>
      <c r="H1179" s="22">
        <v>94.472000000000008</v>
      </c>
      <c r="I1179" s="23">
        <v>96.4</v>
      </c>
      <c r="J1179" s="23">
        <v>89.7</v>
      </c>
      <c r="K1179" s="23">
        <v>116.6</v>
      </c>
      <c r="L1179" s="23">
        <v>95.7</v>
      </c>
      <c r="M1179" s="23">
        <v>96.4</v>
      </c>
      <c r="N1179" s="23">
        <v>131.1</v>
      </c>
      <c r="O1179" s="23">
        <v>145.6</v>
      </c>
      <c r="P1179" s="34">
        <f t="shared" si="1106"/>
        <v>2.8871784120518735E-2</v>
      </c>
      <c r="Q1179" s="34">
        <f t="shared" si="1107"/>
        <v>2.8871784120518738E-2</v>
      </c>
      <c r="R1179" s="34">
        <f t="shared" si="1108"/>
        <v>2.8871784120518738E-2</v>
      </c>
      <c r="S1179" s="35">
        <f t="shared" si="1109"/>
        <v>2.8871784120518735E-2</v>
      </c>
      <c r="T1179" s="35">
        <f t="shared" si="1110"/>
        <v>2.422360248447205E-2</v>
      </c>
      <c r="U1179" s="35">
        <f t="shared" si="1111"/>
        <v>3.1927710843373494E-2</v>
      </c>
      <c r="V1179" s="35">
        <f t="shared" si="1112"/>
        <v>2.7118163785775008E-2</v>
      </c>
      <c r="W1179" s="35">
        <f t="shared" si="1113"/>
        <v>2.5031159119235567E-2</v>
      </c>
      <c r="X1179" s="35">
        <f t="shared" si="1114"/>
        <v>3.1486418329850857E-2</v>
      </c>
      <c r="Y1179" s="35">
        <f t="shared" si="1115"/>
        <v>3.4288674846336811E-2</v>
      </c>
      <c r="Z1179" s="2" t="s">
        <v>108</v>
      </c>
      <c r="AA1179" s="9" t="s">
        <v>202</v>
      </c>
      <c r="AB1179" s="1" t="s">
        <v>14</v>
      </c>
      <c r="AC1179" s="30" t="s">
        <v>255</v>
      </c>
    </row>
    <row r="1180" spans="1:29" ht="30" hidden="1">
      <c r="A1180" t="s">
        <v>319</v>
      </c>
      <c r="B1180" s="10" t="str">
        <f t="shared" ca="1" si="1092"/>
        <v>Перу</v>
      </c>
      <c r="C1180" s="4" t="s">
        <v>5</v>
      </c>
      <c r="D1180" s="25" t="s">
        <v>6</v>
      </c>
      <c r="E1180" s="10" t="str">
        <f t="shared" ca="1" si="1093"/>
        <v>O Прочие виды коммунальных, социальных и личных услуг</v>
      </c>
      <c r="F1180" s="22">
        <v>252.99240959999997</v>
      </c>
      <c r="G1180" s="22">
        <v>258.15551999999997</v>
      </c>
      <c r="H1180" s="22">
        <v>263.42399999999998</v>
      </c>
      <c r="I1180" s="23">
        <v>268.8</v>
      </c>
      <c r="J1180" s="23">
        <v>282.39999999999998</v>
      </c>
      <c r="K1180" s="23">
        <v>283.60000000000002</v>
      </c>
      <c r="L1180" s="23">
        <v>314.8</v>
      </c>
      <c r="M1180" s="23">
        <v>286.5</v>
      </c>
      <c r="N1180" s="23">
        <v>309.10000000000002</v>
      </c>
      <c r="O1180" s="23">
        <v>321.7</v>
      </c>
      <c r="P1180" s="34">
        <f t="shared" si="1106"/>
        <v>8.0505555721944358E-2</v>
      </c>
      <c r="Q1180" s="34">
        <f t="shared" si="1107"/>
        <v>8.0505555721944358E-2</v>
      </c>
      <c r="R1180" s="34">
        <f t="shared" si="1108"/>
        <v>8.0505555721944344E-2</v>
      </c>
      <c r="S1180" s="35">
        <f t="shared" si="1109"/>
        <v>8.0505555721944358E-2</v>
      </c>
      <c r="T1180" s="35">
        <f t="shared" si="1110"/>
        <v>7.6262489873075878E-2</v>
      </c>
      <c r="U1180" s="35">
        <f t="shared" si="1111"/>
        <v>7.7656078860898148E-2</v>
      </c>
      <c r="V1180" s="35">
        <f t="shared" si="1112"/>
        <v>8.9203740436384252E-2</v>
      </c>
      <c r="W1180" s="35">
        <f t="shared" si="1113"/>
        <v>7.4392397174906533E-2</v>
      </c>
      <c r="X1180" s="35">
        <f t="shared" si="1114"/>
        <v>7.4236856641929055E-2</v>
      </c>
      <c r="Y1180" s="35">
        <f t="shared" si="1115"/>
        <v>7.5760073475731812E-2</v>
      </c>
      <c r="Z1180" s="4" t="s">
        <v>108</v>
      </c>
      <c r="AA1180" s="6" t="s">
        <v>202</v>
      </c>
      <c r="AB1180" s="49" t="s">
        <v>266</v>
      </c>
      <c r="AC1180" s="49" t="s">
        <v>315</v>
      </c>
    </row>
    <row r="1181" spans="1:29" customFormat="1" ht="31.5" hidden="1">
      <c r="A1181" t="s">
        <v>319</v>
      </c>
      <c r="B1181" s="10" t="str">
        <f t="shared" ca="1" si="1092"/>
        <v>Перу</v>
      </c>
      <c r="C1181" s="2" t="s">
        <v>5</v>
      </c>
      <c r="D1181" s="18" t="s">
        <v>6</v>
      </c>
      <c r="E1181" s="10" t="str">
        <f t="shared" ca="1" si="1093"/>
        <v>Q Экс-территориальные организации и органы</v>
      </c>
      <c r="F1181" s="22">
        <v>-2.8235759999999996</v>
      </c>
      <c r="G1181" s="22">
        <v>-2.8811999999999998</v>
      </c>
      <c r="H1181" s="22">
        <v>-2.94</v>
      </c>
      <c r="I1181" s="23">
        <v>-3</v>
      </c>
      <c r="J1181" s="23">
        <v>1.2</v>
      </c>
      <c r="K1181" s="23">
        <v>2.7</v>
      </c>
      <c r="L1181" s="23">
        <v>0</v>
      </c>
      <c r="M1181" s="23">
        <v>0.7</v>
      </c>
      <c r="N1181" s="23">
        <v>1.2</v>
      </c>
      <c r="O1181" s="23">
        <v>2.2000000000000002</v>
      </c>
      <c r="P1181" s="34">
        <f t="shared" si="1106"/>
        <v>-8.9849950582527184E-4</v>
      </c>
      <c r="Q1181" s="34">
        <f t="shared" si="1107"/>
        <v>-8.9849950582527184E-4</v>
      </c>
      <c r="R1181" s="34">
        <f t="shared" si="1108"/>
        <v>-8.9849950582527184E-4</v>
      </c>
      <c r="S1181" s="35">
        <f t="shared" si="1109"/>
        <v>-8.9849950582527173E-4</v>
      </c>
      <c r="T1181" s="35">
        <f t="shared" si="1110"/>
        <v>3.2406157169862274E-4</v>
      </c>
      <c r="U1181" s="35">
        <f t="shared" si="1111"/>
        <v>7.3932092004381166E-4</v>
      </c>
      <c r="V1181" s="35">
        <f t="shared" si="1112"/>
        <v>0</v>
      </c>
      <c r="W1181" s="35">
        <f t="shared" si="1113"/>
        <v>1.8176152887411715E-4</v>
      </c>
      <c r="X1181" s="35">
        <f t="shared" si="1114"/>
        <v>2.88205202103898E-4</v>
      </c>
      <c r="Y1181" s="35">
        <f t="shared" si="1115"/>
        <v>5.1809810894190241E-4</v>
      </c>
      <c r="Z1181" s="2" t="s">
        <v>108</v>
      </c>
      <c r="AA1181" s="9" t="s">
        <v>202</v>
      </c>
      <c r="AB1181" s="1" t="s">
        <v>264</v>
      </c>
      <c r="AC1181" s="1" t="s">
        <v>316</v>
      </c>
    </row>
    <row r="1182" spans="1:29" ht="15.75" hidden="1">
      <c r="A1182" t="s">
        <v>319</v>
      </c>
      <c r="B1182" s="10" t="str">
        <f t="shared" ca="1" si="1092"/>
        <v>Перу</v>
      </c>
      <c r="C1182" s="10" t="s">
        <v>5</v>
      </c>
      <c r="D1182" s="25" t="s">
        <v>6</v>
      </c>
      <c r="E1182" s="10" t="str">
        <f t="shared" ca="1" si="1093"/>
        <v xml:space="preserve">Итого </v>
      </c>
      <c r="F1182" s="23">
        <v>7211.2</v>
      </c>
      <c r="G1182" s="23">
        <v>7128.4</v>
      </c>
      <c r="H1182" s="23">
        <v>7619.9</v>
      </c>
      <c r="I1182" s="23">
        <v>7578.2</v>
      </c>
      <c r="J1182" s="23">
        <v>8165.7</v>
      </c>
      <c r="K1182" s="23">
        <v>8238.1</v>
      </c>
      <c r="L1182" s="23">
        <v>8216</v>
      </c>
      <c r="M1182" s="23">
        <v>8694</v>
      </c>
      <c r="N1182" s="23">
        <v>9197.7999999999993</v>
      </c>
      <c r="O1182" s="23">
        <v>9445.5</v>
      </c>
      <c r="P1182" s="35">
        <f t="shared" ref="P1182:Y1182" si="1116">F1182/F$1182</f>
        <v>1</v>
      </c>
      <c r="Q1182" s="35">
        <f t="shared" si="1116"/>
        <v>1</v>
      </c>
      <c r="R1182" s="35">
        <f t="shared" si="1116"/>
        <v>1</v>
      </c>
      <c r="S1182" s="35">
        <f t="shared" si="1116"/>
        <v>1</v>
      </c>
      <c r="T1182" s="35">
        <f t="shared" si="1116"/>
        <v>1</v>
      </c>
      <c r="U1182" s="35">
        <f t="shared" si="1116"/>
        <v>1</v>
      </c>
      <c r="V1182" s="35">
        <f t="shared" si="1116"/>
        <v>1</v>
      </c>
      <c r="W1182" s="35">
        <f t="shared" si="1116"/>
        <v>1</v>
      </c>
      <c r="X1182" s="35">
        <f t="shared" si="1116"/>
        <v>1</v>
      </c>
      <c r="Y1182" s="35">
        <f t="shared" si="1116"/>
        <v>1</v>
      </c>
      <c r="Z1182" s="10" t="s">
        <v>108</v>
      </c>
      <c r="AA1182" s="9" t="s">
        <v>202</v>
      </c>
      <c r="AB1182" s="5" t="s">
        <v>262</v>
      </c>
      <c r="AC1182" s="30" t="s">
        <v>260</v>
      </c>
    </row>
    <row r="1183" spans="1:29" ht="31.5" hidden="1">
      <c r="A1183" t="s">
        <v>319</v>
      </c>
      <c r="B1183" s="10" t="str">
        <f t="shared" ca="1" si="1092"/>
        <v>Перу</v>
      </c>
      <c r="C1183" s="43" t="s">
        <v>5</v>
      </c>
      <c r="D1183" s="25" t="s">
        <v>6</v>
      </c>
      <c r="E1183" s="10" t="str">
        <f t="shared" ca="1" si="1093"/>
        <v>E Электро-, газо- и водоснабжение</v>
      </c>
      <c r="F1183" s="23">
        <v>41.3</v>
      </c>
      <c r="G1183" s="23">
        <v>28.1</v>
      </c>
      <c r="H1183" s="23">
        <v>20.399999999999999</v>
      </c>
      <c r="I1183" s="23">
        <v>28.4</v>
      </c>
      <c r="J1183" s="23">
        <v>24.1</v>
      </c>
      <c r="K1183" s="23">
        <v>19.5</v>
      </c>
      <c r="L1183" s="23">
        <v>30.2</v>
      </c>
      <c r="M1183" s="23">
        <v>26.3</v>
      </c>
      <c r="N1183" s="23">
        <v>21.1</v>
      </c>
      <c r="O1183" s="23">
        <v>35.799999999999997</v>
      </c>
      <c r="P1183" s="35">
        <f t="shared" ref="P1183:P1194" si="1117">F1183/F$1182</f>
        <v>5.7272021300199686E-3</v>
      </c>
      <c r="Q1183" s="35">
        <f t="shared" ref="Q1183:Q1194" si="1118">G1183/G$1182</f>
        <v>3.9419785646147808E-3</v>
      </c>
      <c r="R1183" s="35">
        <f t="shared" ref="R1183:R1194" si="1119">H1183/H$1182</f>
        <v>2.6772004881953832E-3</v>
      </c>
      <c r="S1183" s="35">
        <f t="shared" ref="S1183:S1194" si="1120">I1183/I$1182</f>
        <v>3.7475917764112849E-3</v>
      </c>
      <c r="T1183" s="35">
        <f t="shared" ref="T1183:T1194" si="1121">J1183/J$1182</f>
        <v>2.9513697539708785E-3</v>
      </c>
      <c r="U1183" s="35">
        <f t="shared" ref="U1183:U1194" si="1122">K1183/K$1182</f>
        <v>2.3670506548840145E-3</v>
      </c>
      <c r="V1183" s="35">
        <f t="shared" ref="V1183:V1194" si="1123">L1183/L$1182</f>
        <v>3.6757546251217138E-3</v>
      </c>
      <c r="W1183" s="35">
        <f t="shared" ref="W1183:W1194" si="1124">M1183/M$1182</f>
        <v>3.0250747642051991E-3</v>
      </c>
      <c r="X1183" s="35">
        <f t="shared" ref="X1183:X1194" si="1125">N1183/N$1182</f>
        <v>2.2940268325034249E-3</v>
      </c>
      <c r="Y1183" s="35">
        <f t="shared" ref="Y1183:Y1194" si="1126">O1183/O$1182</f>
        <v>3.7901646286591494E-3</v>
      </c>
      <c r="Z1183" s="43" t="s">
        <v>108</v>
      </c>
      <c r="AA1183" s="6" t="s">
        <v>202</v>
      </c>
      <c r="AB1183" s="5" t="s">
        <v>263</v>
      </c>
      <c r="AC1183" s="5" t="s">
        <v>314</v>
      </c>
    </row>
    <row r="1184" spans="1:29" ht="63" hidden="1">
      <c r="A1184" t="s">
        <v>319</v>
      </c>
      <c r="B1184" s="10" t="str">
        <f t="shared" ca="1" si="1092"/>
        <v>Перу</v>
      </c>
      <c r="C1184" s="6" t="s">
        <v>5</v>
      </c>
      <c r="D1184" s="25" t="s">
        <v>6</v>
      </c>
      <c r="E1184" s="10" t="str">
        <f t="shared" ca="1" si="1093"/>
        <v xml:space="preserve">G Оптовая и розничная торговля; ремонт автомашин, мотоцивлов и продукция домохозяйств  </v>
      </c>
      <c r="F1184" s="23">
        <v>2077</v>
      </c>
      <c r="G1184" s="23">
        <v>2060.5</v>
      </c>
      <c r="H1184" s="23">
        <v>2124.5</v>
      </c>
      <c r="I1184" s="23">
        <v>1794.6</v>
      </c>
      <c r="J1184" s="23">
        <v>1954.1</v>
      </c>
      <c r="K1184" s="23">
        <v>1944.7</v>
      </c>
      <c r="L1184" s="23">
        <v>1956.5</v>
      </c>
      <c r="M1184" s="23">
        <v>2035.2</v>
      </c>
      <c r="N1184" s="23">
        <v>2087.6</v>
      </c>
      <c r="O1184" s="23">
        <v>2101.4</v>
      </c>
      <c r="P1184" s="35">
        <f t="shared" si="1117"/>
        <v>0.28802418460173063</v>
      </c>
      <c r="Q1184" s="35">
        <f t="shared" si="1118"/>
        <v>0.28905504741596993</v>
      </c>
      <c r="R1184" s="35">
        <f t="shared" si="1119"/>
        <v>0.27880943319466134</v>
      </c>
      <c r="S1184" s="35">
        <f t="shared" si="1120"/>
        <v>0.23681085218125675</v>
      </c>
      <c r="T1184" s="35">
        <f t="shared" si="1121"/>
        <v>0.23930587702217812</v>
      </c>
      <c r="U1184" s="35">
        <f t="shared" si="1122"/>
        <v>0.23606171325912528</v>
      </c>
      <c r="V1184" s="35">
        <f t="shared" si="1123"/>
        <v>0.23813291139240506</v>
      </c>
      <c r="W1184" s="35">
        <f t="shared" si="1124"/>
        <v>0.23409247757073845</v>
      </c>
      <c r="X1184" s="35">
        <f t="shared" si="1125"/>
        <v>0.22696731827176064</v>
      </c>
      <c r="Y1184" s="35">
        <f t="shared" si="1126"/>
        <v>0.22247631147107089</v>
      </c>
      <c r="Z1184" s="6" t="s">
        <v>108</v>
      </c>
      <c r="AA1184" s="6" t="s">
        <v>202</v>
      </c>
      <c r="AB1184" s="5" t="s">
        <v>7</v>
      </c>
      <c r="AC1184" s="30" t="s">
        <v>244</v>
      </c>
    </row>
    <row r="1185" spans="1:29" ht="15.75" hidden="1">
      <c r="A1185" t="s">
        <v>319</v>
      </c>
      <c r="B1185" s="10" t="str">
        <f t="shared" ca="1" si="1092"/>
        <v>Перу</v>
      </c>
      <c r="C1185" s="4" t="s">
        <v>5</v>
      </c>
      <c r="D1185" s="25" t="s">
        <v>6</v>
      </c>
      <c r="E1185" s="10" t="str">
        <f t="shared" ca="1" si="1093"/>
        <v>H Отели и рестораны</v>
      </c>
      <c r="F1185" s="23">
        <v>470.6</v>
      </c>
      <c r="G1185" s="23">
        <v>431.9</v>
      </c>
      <c r="H1185" s="23">
        <v>593.79999999999995</v>
      </c>
      <c r="I1185" s="23">
        <v>545</v>
      </c>
      <c r="J1185" s="23">
        <v>648.29999999999995</v>
      </c>
      <c r="K1185" s="23">
        <v>608.6</v>
      </c>
      <c r="L1185" s="23">
        <v>609.4</v>
      </c>
      <c r="M1185" s="23">
        <v>631.1</v>
      </c>
      <c r="N1185" s="23">
        <v>680.5</v>
      </c>
      <c r="O1185" s="23">
        <v>730.2</v>
      </c>
      <c r="P1185" s="35">
        <f t="shared" si="1117"/>
        <v>6.5259596183714227E-2</v>
      </c>
      <c r="Q1185" s="35">
        <f t="shared" si="1118"/>
        <v>6.0588631389933222E-2</v>
      </c>
      <c r="R1185" s="35">
        <f t="shared" si="1119"/>
        <v>7.7927531857373458E-2</v>
      </c>
      <c r="S1185" s="35">
        <f t="shared" si="1120"/>
        <v>7.1916814019160225E-2</v>
      </c>
      <c r="T1185" s="35">
        <f t="shared" si="1121"/>
        <v>7.9393071016569311E-2</v>
      </c>
      <c r="U1185" s="35">
        <f t="shared" si="1122"/>
        <v>7.3876257874995452E-2</v>
      </c>
      <c r="V1185" s="35">
        <f t="shared" si="1123"/>
        <v>7.4172346640701062E-2</v>
      </c>
      <c r="W1185" s="35">
        <f t="shared" si="1124"/>
        <v>7.259029215550955E-2</v>
      </c>
      <c r="X1185" s="35">
        <f t="shared" si="1125"/>
        <v>7.3985083389506198E-2</v>
      </c>
      <c r="Y1185" s="35">
        <f t="shared" si="1126"/>
        <v>7.7306653962204236E-2</v>
      </c>
      <c r="Z1185" s="4" t="s">
        <v>108</v>
      </c>
      <c r="AA1185" s="6" t="s">
        <v>202</v>
      </c>
      <c r="AB1185" s="5" t="s">
        <v>8</v>
      </c>
      <c r="AC1185" s="30" t="s">
        <v>245</v>
      </c>
    </row>
    <row r="1186" spans="1:29" ht="31.5" hidden="1">
      <c r="A1186" t="s">
        <v>319</v>
      </c>
      <c r="B1186" s="10" t="str">
        <f t="shared" ca="1" si="1092"/>
        <v>Перу</v>
      </c>
      <c r="C1186" s="4" t="s">
        <v>5</v>
      </c>
      <c r="D1186" s="25" t="s">
        <v>6</v>
      </c>
      <c r="E1186" s="10" t="str">
        <f t="shared" ca="1" si="1093"/>
        <v xml:space="preserve">I Транспорт, складское хозяйство и связь </v>
      </c>
      <c r="F1186" s="23">
        <v>618.20000000000005</v>
      </c>
      <c r="G1186" s="23">
        <v>639</v>
      </c>
      <c r="H1186" s="23">
        <v>641</v>
      </c>
      <c r="I1186" s="23">
        <v>605.5</v>
      </c>
      <c r="J1186" s="23">
        <v>660.7</v>
      </c>
      <c r="K1186" s="23">
        <v>646.4</v>
      </c>
      <c r="L1186" s="23">
        <v>663.8</v>
      </c>
      <c r="M1186" s="23">
        <v>750.7</v>
      </c>
      <c r="N1186" s="23">
        <v>840.5</v>
      </c>
      <c r="O1186" s="23">
        <v>907</v>
      </c>
      <c r="P1186" s="35">
        <f t="shared" si="1117"/>
        <v>8.5727756822720227E-2</v>
      </c>
      <c r="Q1186" s="35">
        <f t="shared" si="1118"/>
        <v>8.9641434262948211E-2</v>
      </c>
      <c r="R1186" s="35">
        <f t="shared" si="1119"/>
        <v>8.4121838869276502E-2</v>
      </c>
      <c r="S1186" s="35">
        <f t="shared" si="1120"/>
        <v>7.9900240162571592E-2</v>
      </c>
      <c r="T1186" s="35">
        <f t="shared" si="1121"/>
        <v>8.0911618109898734E-2</v>
      </c>
      <c r="U1186" s="35">
        <f t="shared" si="1122"/>
        <v>7.8464694529078297E-2</v>
      </c>
      <c r="V1186" s="35">
        <f t="shared" si="1123"/>
        <v>8.079357351509249E-2</v>
      </c>
      <c r="W1186" s="35">
        <f t="shared" si="1124"/>
        <v>8.6346905912123309E-2</v>
      </c>
      <c r="X1186" s="35">
        <f t="shared" si="1125"/>
        <v>9.1380547522233582E-2</v>
      </c>
      <c r="Y1186" s="35">
        <f t="shared" si="1126"/>
        <v>9.6024561960722038E-2</v>
      </c>
      <c r="Z1186" s="4" t="s">
        <v>108</v>
      </c>
      <c r="AA1186" s="6" t="s">
        <v>202</v>
      </c>
      <c r="AB1186" s="5" t="s">
        <v>9</v>
      </c>
      <c r="AC1186" s="30" t="s">
        <v>258</v>
      </c>
    </row>
    <row r="1187" spans="1:29" ht="15.75" hidden="1">
      <c r="A1187" t="s">
        <v>319</v>
      </c>
      <c r="B1187" s="10" t="str">
        <f t="shared" ca="1" si="1092"/>
        <v>Перу</v>
      </c>
      <c r="C1187" s="4" t="s">
        <v>5</v>
      </c>
      <c r="D1187" s="25" t="s">
        <v>6</v>
      </c>
      <c r="E1187" s="10" t="str">
        <f t="shared" ca="1" si="1093"/>
        <v xml:space="preserve">J Финансовое посредничество </v>
      </c>
      <c r="F1187" s="23">
        <v>76.3</v>
      </c>
      <c r="G1187" s="23">
        <v>66.599999999999994</v>
      </c>
      <c r="H1187" s="23">
        <v>47.9</v>
      </c>
      <c r="I1187" s="23">
        <v>51.4</v>
      </c>
      <c r="J1187" s="23">
        <v>54</v>
      </c>
      <c r="K1187" s="23">
        <v>52.5</v>
      </c>
      <c r="L1187" s="23">
        <v>64.099999999999994</v>
      </c>
      <c r="M1187" s="23">
        <v>74.5</v>
      </c>
      <c r="N1187" s="23">
        <v>69.5</v>
      </c>
      <c r="O1187" s="23">
        <v>92.3</v>
      </c>
      <c r="P1187" s="35">
        <f t="shared" si="1117"/>
        <v>1.0580763257155536E-2</v>
      </c>
      <c r="Q1187" s="35">
        <f t="shared" si="1118"/>
        <v>9.3429100499410802E-3</v>
      </c>
      <c r="R1187" s="35">
        <f t="shared" si="1119"/>
        <v>6.2861717345371985E-3</v>
      </c>
      <c r="S1187" s="35">
        <f t="shared" si="1120"/>
        <v>6.7826132854767619E-3</v>
      </c>
      <c r="T1187" s="35">
        <f t="shared" si="1121"/>
        <v>6.613027664499063E-3</v>
      </c>
      <c r="U1187" s="35">
        <f t="shared" si="1122"/>
        <v>6.3728286862261927E-3</v>
      </c>
      <c r="V1187" s="35">
        <f t="shared" si="1123"/>
        <v>7.8018500486854913E-3</v>
      </c>
      <c r="W1187" s="35">
        <f t="shared" si="1124"/>
        <v>8.5691281343455248E-3</v>
      </c>
      <c r="X1187" s="35">
        <f t="shared" si="1125"/>
        <v>7.5561547326534612E-3</v>
      </c>
      <c r="Y1187" s="35">
        <f t="shared" si="1126"/>
        <v>9.7718490286379748E-3</v>
      </c>
      <c r="Z1187" s="4" t="s">
        <v>108</v>
      </c>
      <c r="AA1187" s="6" t="s">
        <v>202</v>
      </c>
      <c r="AB1187" s="5" t="s">
        <v>10</v>
      </c>
      <c r="AC1187" s="30" t="s">
        <v>259</v>
      </c>
    </row>
    <row r="1188" spans="1:29" ht="31.5" hidden="1">
      <c r="A1188" t="s">
        <v>319</v>
      </c>
      <c r="B1188" s="10" t="str">
        <f t="shared" ca="1" si="1092"/>
        <v>Перу</v>
      </c>
      <c r="C1188" s="4" t="s">
        <v>5</v>
      </c>
      <c r="D1188" s="25" t="s">
        <v>6</v>
      </c>
      <c r="E1188" s="10" t="str">
        <f t="shared" ca="1" si="1093"/>
        <v xml:space="preserve">K Недвижимость, аренда и деловая активность </v>
      </c>
      <c r="F1188" s="23">
        <v>407.5</v>
      </c>
      <c r="G1188" s="23">
        <v>413.4</v>
      </c>
      <c r="H1188" s="23">
        <v>342.6</v>
      </c>
      <c r="I1188" s="23">
        <v>392.4</v>
      </c>
      <c r="J1188" s="23">
        <v>443.2</v>
      </c>
      <c r="K1188" s="23">
        <v>420.4</v>
      </c>
      <c r="L1188" s="23">
        <v>374.4</v>
      </c>
      <c r="M1188" s="23">
        <v>426.8</v>
      </c>
      <c r="N1188" s="23">
        <v>483</v>
      </c>
      <c r="O1188" s="23">
        <v>486.4</v>
      </c>
      <c r="P1188" s="35">
        <f t="shared" si="1117"/>
        <v>5.6509318837364104E-2</v>
      </c>
      <c r="Q1188" s="35">
        <f t="shared" si="1118"/>
        <v>5.7993378598282921E-2</v>
      </c>
      <c r="R1188" s="35">
        <f t="shared" si="1119"/>
        <v>4.496121996351659E-2</v>
      </c>
      <c r="S1188" s="35">
        <f t="shared" si="1120"/>
        <v>5.178010609379536E-2</v>
      </c>
      <c r="T1188" s="35">
        <f t="shared" si="1121"/>
        <v>5.4275812238999716E-2</v>
      </c>
      <c r="U1188" s="35">
        <f t="shared" si="1122"/>
        <v>5.1031184375037932E-2</v>
      </c>
      <c r="V1188" s="35">
        <f t="shared" si="1123"/>
        <v>4.5569620253164557E-2</v>
      </c>
      <c r="W1188" s="35">
        <f t="shared" si="1124"/>
        <v>4.9091327352196922E-2</v>
      </c>
      <c r="X1188" s="35">
        <f t="shared" si="1125"/>
        <v>5.251255735067082E-2</v>
      </c>
      <c r="Y1188" s="35">
        <f t="shared" si="1126"/>
        <v>5.1495421099994707E-2</v>
      </c>
      <c r="Z1188" s="4" t="s">
        <v>108</v>
      </c>
      <c r="AA1188" s="6" t="s">
        <v>202</v>
      </c>
      <c r="AB1188" s="5" t="s">
        <v>11</v>
      </c>
      <c r="AC1188" s="30" t="s">
        <v>256</v>
      </c>
    </row>
    <row r="1189" spans="1:29" ht="47.25" hidden="1">
      <c r="A1189" t="s">
        <v>319</v>
      </c>
      <c r="B1189" s="10" t="str">
        <f t="shared" ca="1" si="1092"/>
        <v>Перу</v>
      </c>
      <c r="C1189" s="4" t="s">
        <v>5</v>
      </c>
      <c r="D1189" s="25" t="s">
        <v>6</v>
      </c>
      <c r="E1189" s="10" t="str">
        <f t="shared" ca="1" si="1093"/>
        <v xml:space="preserve">L Государственное управление и оборона; обязательное соц.страхование </v>
      </c>
      <c r="F1189" s="23">
        <v>349</v>
      </c>
      <c r="G1189" s="23">
        <v>346.7</v>
      </c>
      <c r="H1189" s="23">
        <v>298.10000000000002</v>
      </c>
      <c r="I1189" s="23">
        <v>346.2</v>
      </c>
      <c r="J1189" s="23">
        <v>326.89999999999998</v>
      </c>
      <c r="K1189" s="23">
        <v>317.7</v>
      </c>
      <c r="L1189" s="23">
        <v>359.1</v>
      </c>
      <c r="M1189" s="23">
        <v>396.5</v>
      </c>
      <c r="N1189" s="23">
        <v>437.6</v>
      </c>
      <c r="O1189" s="23">
        <v>423.2</v>
      </c>
      <c r="P1189" s="35">
        <f t="shared" si="1117"/>
        <v>4.8396938096294653E-2</v>
      </c>
      <c r="Q1189" s="35">
        <f t="shared" si="1118"/>
        <v>4.8636440154873464E-2</v>
      </c>
      <c r="R1189" s="35">
        <f t="shared" si="1119"/>
        <v>3.9121248310345282E-2</v>
      </c>
      <c r="S1189" s="35">
        <f t="shared" si="1120"/>
        <v>4.568367158428123E-2</v>
      </c>
      <c r="T1189" s="35">
        <f t="shared" si="1121"/>
        <v>4.0033310065273033E-2</v>
      </c>
      <c r="U1189" s="35">
        <f t="shared" si="1122"/>
        <v>3.856471759264879E-2</v>
      </c>
      <c r="V1189" s="35">
        <f t="shared" si="1123"/>
        <v>4.3707400194741973E-2</v>
      </c>
      <c r="W1189" s="35">
        <f t="shared" si="1124"/>
        <v>4.5606165171382565E-2</v>
      </c>
      <c r="X1189" s="35">
        <f t="shared" si="1125"/>
        <v>4.7576594403009424E-2</v>
      </c>
      <c r="Y1189" s="35">
        <f t="shared" si="1126"/>
        <v>4.480440421364671E-2</v>
      </c>
      <c r="Z1189" s="4" t="s">
        <v>108</v>
      </c>
      <c r="AA1189" s="6" t="s">
        <v>202</v>
      </c>
      <c r="AB1189" s="5" t="s">
        <v>12</v>
      </c>
      <c r="AC1189" s="30" t="s">
        <v>257</v>
      </c>
    </row>
    <row r="1190" spans="1:29" customFormat="1" ht="15.75" hidden="1">
      <c r="A1190" t="s">
        <v>319</v>
      </c>
      <c r="B1190" s="10" t="str">
        <f t="shared" ca="1" si="1092"/>
        <v>Перу</v>
      </c>
      <c r="C1190" s="2" t="s">
        <v>5</v>
      </c>
      <c r="D1190" s="18" t="s">
        <v>6</v>
      </c>
      <c r="E1190" s="10" t="str">
        <f t="shared" ca="1" si="1093"/>
        <v xml:space="preserve">M Образование </v>
      </c>
      <c r="F1190" s="23">
        <v>551.5</v>
      </c>
      <c r="G1190" s="23">
        <v>479.7</v>
      </c>
      <c r="H1190" s="23">
        <v>552.1</v>
      </c>
      <c r="I1190" s="23">
        <v>507.9</v>
      </c>
      <c r="J1190" s="23">
        <v>529.1</v>
      </c>
      <c r="K1190" s="23">
        <v>553.79999999999995</v>
      </c>
      <c r="L1190" s="23">
        <v>547.70000000000005</v>
      </c>
      <c r="M1190" s="23">
        <v>545.70000000000005</v>
      </c>
      <c r="N1190" s="23">
        <v>650.29999999999995</v>
      </c>
      <c r="O1190" s="23">
        <v>641.5</v>
      </c>
      <c r="P1190" s="35">
        <f t="shared" si="1117"/>
        <v>7.6478256046150439E-2</v>
      </c>
      <c r="Q1190" s="35">
        <f t="shared" si="1118"/>
        <v>6.7294203467818864E-2</v>
      </c>
      <c r="R1190" s="35">
        <f t="shared" si="1119"/>
        <v>7.2455019094738782E-2</v>
      </c>
      <c r="S1190" s="35">
        <f t="shared" si="1120"/>
        <v>6.7021192367580695E-2</v>
      </c>
      <c r="T1190" s="35">
        <f t="shared" si="1121"/>
        <v>6.4795424764563972E-2</v>
      </c>
      <c r="U1190" s="35">
        <f t="shared" si="1122"/>
        <v>6.7224238598706007E-2</v>
      </c>
      <c r="V1190" s="35">
        <f t="shared" si="1123"/>
        <v>6.666260954235638E-2</v>
      </c>
      <c r="W1190" s="35">
        <f t="shared" si="1124"/>
        <v>6.2767425810904082E-2</v>
      </c>
      <c r="X1190" s="35">
        <f t="shared" si="1125"/>
        <v>7.0701689534453896E-2</v>
      </c>
      <c r="Y1190" s="35">
        <f t="shared" si="1126"/>
        <v>6.7915938806839229E-2</v>
      </c>
      <c r="Z1190" s="2" t="s">
        <v>108</v>
      </c>
      <c r="AA1190" s="9" t="s">
        <v>202</v>
      </c>
      <c r="AB1190" s="1" t="s">
        <v>13</v>
      </c>
      <c r="AC1190" s="30" t="s">
        <v>254</v>
      </c>
    </row>
    <row r="1191" spans="1:29" customFormat="1" ht="25.5" hidden="1">
      <c r="A1191" t="s">
        <v>319</v>
      </c>
      <c r="B1191" s="10" t="str">
        <f t="shared" ca="1" si="1092"/>
        <v>Перу</v>
      </c>
      <c r="C1191" s="2" t="s">
        <v>5</v>
      </c>
      <c r="D1191" s="18" t="s">
        <v>6</v>
      </c>
      <c r="E1191" s="10" t="str">
        <f t="shared" ca="1" si="1093"/>
        <v xml:space="preserve">N Здравоохранение и социальная работа </v>
      </c>
      <c r="F1191" s="23">
        <v>165.1</v>
      </c>
      <c r="G1191" s="23">
        <v>169.7</v>
      </c>
      <c r="H1191" s="23">
        <v>213.5</v>
      </c>
      <c r="I1191" s="23">
        <v>183.6</v>
      </c>
      <c r="J1191" s="23">
        <v>180.1</v>
      </c>
      <c r="K1191" s="23">
        <v>217.5</v>
      </c>
      <c r="L1191" s="23">
        <v>187.3</v>
      </c>
      <c r="M1191" s="23">
        <v>201.1</v>
      </c>
      <c r="N1191" s="23">
        <v>248.4</v>
      </c>
      <c r="O1191" s="23">
        <v>270.5</v>
      </c>
      <c r="P1191" s="35">
        <f t="shared" si="1117"/>
        <v>2.2894941202573772E-2</v>
      </c>
      <c r="Q1191" s="35">
        <f t="shared" si="1118"/>
        <v>2.380618371584086E-2</v>
      </c>
      <c r="R1191" s="35">
        <f t="shared" si="1119"/>
        <v>2.8018740403417369E-2</v>
      </c>
      <c r="S1191" s="35">
        <f t="shared" si="1120"/>
        <v>2.422738908975746E-2</v>
      </c>
      <c r="T1191" s="35">
        <f t="shared" si="1121"/>
        <v>2.2055671895857061E-2</v>
      </c>
      <c r="U1191" s="35">
        <f t="shared" si="1122"/>
        <v>2.6401718842937082E-2</v>
      </c>
      <c r="V1191" s="35">
        <f t="shared" si="1123"/>
        <v>2.2796981499513147E-2</v>
      </c>
      <c r="W1191" s="35">
        <f t="shared" si="1124"/>
        <v>2.3130894870025304E-2</v>
      </c>
      <c r="X1191" s="35">
        <f t="shared" si="1125"/>
        <v>2.7006458066059277E-2</v>
      </c>
      <c r="Y1191" s="35">
        <f t="shared" si="1126"/>
        <v>2.863797575565084E-2</v>
      </c>
      <c r="Z1191" s="2" t="s">
        <v>108</v>
      </c>
      <c r="AA1191" s="9" t="s">
        <v>202</v>
      </c>
      <c r="AB1191" s="1" t="s">
        <v>14</v>
      </c>
      <c r="AC1191" s="30" t="s">
        <v>255</v>
      </c>
    </row>
    <row r="1192" spans="1:29" ht="30" hidden="1">
      <c r="A1192" t="s">
        <v>319</v>
      </c>
      <c r="B1192" s="10" t="str">
        <f t="shared" ca="1" si="1092"/>
        <v>Перу</v>
      </c>
      <c r="C1192" s="4" t="s">
        <v>5</v>
      </c>
      <c r="D1192" s="25" t="s">
        <v>6</v>
      </c>
      <c r="E1192" s="10" t="str">
        <f t="shared" ca="1" si="1093"/>
        <v>O Прочие виды коммунальных, социальных и личных услуг</v>
      </c>
      <c r="F1192" s="23">
        <v>372.9</v>
      </c>
      <c r="G1192" s="23">
        <v>368.2</v>
      </c>
      <c r="H1192" s="23">
        <v>406.2</v>
      </c>
      <c r="I1192" s="23">
        <v>542.20000000000005</v>
      </c>
      <c r="J1192" s="23">
        <v>533.9</v>
      </c>
      <c r="K1192" s="23">
        <v>561</v>
      </c>
      <c r="L1192" s="23">
        <v>622.4</v>
      </c>
      <c r="M1192" s="23">
        <v>568.70000000000005</v>
      </c>
      <c r="N1192" s="23">
        <v>587.1</v>
      </c>
      <c r="O1192" s="23">
        <v>634.5</v>
      </c>
      <c r="P1192" s="35">
        <f t="shared" si="1117"/>
        <v>5.171122698025294E-2</v>
      </c>
      <c r="Q1192" s="35">
        <f t="shared" si="1118"/>
        <v>5.1652544750575166E-2</v>
      </c>
      <c r="R1192" s="35">
        <f t="shared" si="1119"/>
        <v>5.3307786191419834E-2</v>
      </c>
      <c r="S1192" s="35">
        <f t="shared" si="1120"/>
        <v>7.1547333139795735E-2</v>
      </c>
      <c r="T1192" s="35">
        <f t="shared" si="1121"/>
        <v>6.5383249445852776E-2</v>
      </c>
      <c r="U1192" s="35">
        <f t="shared" si="1122"/>
        <v>6.8098226532817024E-2</v>
      </c>
      <c r="V1192" s="35">
        <f t="shared" si="1123"/>
        <v>7.5754625121713728E-2</v>
      </c>
      <c r="W1192" s="35">
        <f t="shared" si="1124"/>
        <v>6.5412928456406727E-2</v>
      </c>
      <c r="X1192" s="35">
        <f t="shared" si="1125"/>
        <v>6.3830481202026584E-2</v>
      </c>
      <c r="Y1192" s="35">
        <f t="shared" si="1126"/>
        <v>6.7174845164363978E-2</v>
      </c>
      <c r="Z1192" s="4" t="s">
        <v>108</v>
      </c>
      <c r="AA1192" s="6" t="s">
        <v>202</v>
      </c>
      <c r="AB1192" s="49" t="s">
        <v>266</v>
      </c>
      <c r="AC1192" s="49" t="s">
        <v>315</v>
      </c>
    </row>
    <row r="1193" spans="1:29" customFormat="1" ht="31.5" hidden="1">
      <c r="A1193" t="s">
        <v>319</v>
      </c>
      <c r="B1193" s="10" t="str">
        <f t="shared" ca="1" si="1092"/>
        <v>Перу</v>
      </c>
      <c r="C1193" s="2" t="s">
        <v>5</v>
      </c>
      <c r="D1193" s="18" t="s">
        <v>6</v>
      </c>
      <c r="E1193" s="10" t="str">
        <f t="shared" ca="1" si="1093"/>
        <v>Q Экс-территориальные организации и органы</v>
      </c>
      <c r="F1193" s="23">
        <v>0</v>
      </c>
      <c r="G1193" s="23">
        <v>0</v>
      </c>
      <c r="H1193" s="23">
        <v>0</v>
      </c>
      <c r="I1193" s="23">
        <v>-3</v>
      </c>
      <c r="J1193" s="23">
        <v>1.4</v>
      </c>
      <c r="K1193" s="23">
        <v>2.7</v>
      </c>
      <c r="L1193" s="23">
        <v>0</v>
      </c>
      <c r="M1193" s="23">
        <v>0.7</v>
      </c>
      <c r="N1193" s="23">
        <v>1.5</v>
      </c>
      <c r="O1193" s="23">
        <v>2.2000000000000002</v>
      </c>
      <c r="P1193" s="35">
        <f t="shared" si="1117"/>
        <v>0</v>
      </c>
      <c r="Q1193" s="35">
        <f t="shared" si="1118"/>
        <v>0</v>
      </c>
      <c r="R1193" s="35">
        <f t="shared" si="1119"/>
        <v>0</v>
      </c>
      <c r="S1193" s="35">
        <f t="shared" si="1120"/>
        <v>-3.9587237074767097E-4</v>
      </c>
      <c r="T1193" s="35">
        <f t="shared" si="1121"/>
        <v>1.7144886537590162E-4</v>
      </c>
      <c r="U1193" s="35">
        <f t="shared" si="1122"/>
        <v>3.2774547529163277E-4</v>
      </c>
      <c r="V1193" s="35">
        <f t="shared" si="1123"/>
        <v>0</v>
      </c>
      <c r="W1193" s="35">
        <f t="shared" si="1124"/>
        <v>8.0515297906602243E-5</v>
      </c>
      <c r="X1193" s="35">
        <f t="shared" si="1125"/>
        <v>1.6308247624431931E-4</v>
      </c>
      <c r="Y1193" s="35">
        <f t="shared" si="1126"/>
        <v>2.3291514477793659E-4</v>
      </c>
      <c r="Z1193" s="2" t="s">
        <v>108</v>
      </c>
      <c r="AA1193" s="9" t="s">
        <v>202</v>
      </c>
      <c r="AB1193" s="1" t="s">
        <v>264</v>
      </c>
      <c r="AC1193" s="1" t="s">
        <v>316</v>
      </c>
    </row>
    <row r="1194" spans="1:29" customFormat="1" ht="31.5" hidden="1">
      <c r="A1194" t="s">
        <v>319</v>
      </c>
      <c r="B1194" s="10" t="str">
        <f t="shared" ca="1" si="1092"/>
        <v>Перу</v>
      </c>
      <c r="C1194" s="2" t="s">
        <v>5</v>
      </c>
      <c r="D1194" s="18" t="s">
        <v>6</v>
      </c>
      <c r="E1194" s="10" t="str">
        <f t="shared" ca="1" si="1093"/>
        <v>X Не классифируемое по экономической деятельности</v>
      </c>
      <c r="F1194" s="23">
        <v>0</v>
      </c>
      <c r="G1194" s="23">
        <v>0</v>
      </c>
      <c r="H1194" s="23">
        <v>0</v>
      </c>
      <c r="I1194" s="23">
        <v>-3</v>
      </c>
      <c r="J1194" s="23">
        <v>-4</v>
      </c>
      <c r="K1194" s="23">
        <v>0.3</v>
      </c>
      <c r="L1194" s="23">
        <v>0</v>
      </c>
      <c r="M1194" s="23">
        <v>0</v>
      </c>
      <c r="N1194" s="23">
        <v>0</v>
      </c>
      <c r="O1194" s="23">
        <v>0</v>
      </c>
      <c r="P1194" s="35">
        <f t="shared" si="1117"/>
        <v>0</v>
      </c>
      <c r="Q1194" s="35">
        <f t="shared" si="1118"/>
        <v>0</v>
      </c>
      <c r="R1194" s="35">
        <f t="shared" si="1119"/>
        <v>0</v>
      </c>
      <c r="S1194" s="35">
        <f t="shared" si="1120"/>
        <v>-3.9587237074767097E-4</v>
      </c>
      <c r="T1194" s="35">
        <f t="shared" si="1121"/>
        <v>-4.8985390107400464E-4</v>
      </c>
      <c r="U1194" s="35">
        <f t="shared" si="1122"/>
        <v>3.6416163921292527E-5</v>
      </c>
      <c r="V1194" s="35">
        <f t="shared" si="1123"/>
        <v>0</v>
      </c>
      <c r="W1194" s="35">
        <f t="shared" si="1124"/>
        <v>0</v>
      </c>
      <c r="X1194" s="35">
        <f t="shared" si="1125"/>
        <v>0</v>
      </c>
      <c r="Y1194" s="35">
        <f t="shared" si="1126"/>
        <v>0</v>
      </c>
      <c r="Z1194" s="2" t="s">
        <v>108</v>
      </c>
      <c r="AA1194" s="9" t="s">
        <v>202</v>
      </c>
      <c r="AB1194" s="1" t="s">
        <v>265</v>
      </c>
      <c r="AC1194" s="1" t="s">
        <v>317</v>
      </c>
    </row>
    <row r="1195" spans="1:29" ht="15.75" hidden="1">
      <c r="A1195" t="s">
        <v>319</v>
      </c>
      <c r="B1195" s="10" t="str">
        <f t="shared" ca="1" si="1092"/>
        <v>Филиппины</v>
      </c>
      <c r="C1195" s="10" t="s">
        <v>5</v>
      </c>
      <c r="D1195" s="25" t="s">
        <v>6</v>
      </c>
      <c r="E1195" s="10" t="str">
        <f t="shared" ca="1" si="1093"/>
        <v xml:space="preserve">Итого </v>
      </c>
      <c r="F1195" s="22">
        <v>28001.422399999999</v>
      </c>
      <c r="G1195" s="22">
        <v>28572.880000000001</v>
      </c>
      <c r="H1195" s="23">
        <v>29156</v>
      </c>
      <c r="I1195" s="23">
        <v>30062</v>
      </c>
      <c r="J1195" s="23">
        <v>30635</v>
      </c>
      <c r="K1195" s="23">
        <v>31613</v>
      </c>
      <c r="L1195" s="23">
        <v>32313</v>
      </c>
      <c r="M1195" s="23">
        <v>32636</v>
      </c>
      <c r="N1195" s="23">
        <v>33560</v>
      </c>
      <c r="O1195" s="23">
        <v>34089</v>
      </c>
      <c r="P1195" s="34">
        <f t="shared" ref="P1195:Y1195" si="1127">F1195/F$1195</f>
        <v>1</v>
      </c>
      <c r="Q1195" s="34">
        <f t="shared" si="1127"/>
        <v>1</v>
      </c>
      <c r="R1195" s="35">
        <f t="shared" si="1127"/>
        <v>1</v>
      </c>
      <c r="S1195" s="35">
        <f t="shared" si="1127"/>
        <v>1</v>
      </c>
      <c r="T1195" s="35">
        <f t="shared" si="1127"/>
        <v>1</v>
      </c>
      <c r="U1195" s="35">
        <f t="shared" si="1127"/>
        <v>1</v>
      </c>
      <c r="V1195" s="35">
        <f t="shared" si="1127"/>
        <v>1</v>
      </c>
      <c r="W1195" s="35">
        <f t="shared" si="1127"/>
        <v>1</v>
      </c>
      <c r="X1195" s="35">
        <f t="shared" si="1127"/>
        <v>1</v>
      </c>
      <c r="Y1195" s="35">
        <f t="shared" si="1127"/>
        <v>1</v>
      </c>
      <c r="Z1195" s="10" t="s">
        <v>109</v>
      </c>
      <c r="AA1195" s="2" t="s">
        <v>203</v>
      </c>
      <c r="AB1195" s="5" t="s">
        <v>262</v>
      </c>
      <c r="AC1195" s="30" t="s">
        <v>260</v>
      </c>
    </row>
    <row r="1196" spans="1:29" ht="31.5" hidden="1">
      <c r="A1196" t="s">
        <v>319</v>
      </c>
      <c r="B1196" s="10" t="str">
        <f t="shared" ca="1" si="1092"/>
        <v>Филиппины</v>
      </c>
      <c r="C1196" s="43" t="s">
        <v>5</v>
      </c>
      <c r="D1196" s="25" t="s">
        <v>6</v>
      </c>
      <c r="E1196" s="10" t="str">
        <f t="shared" ca="1" si="1093"/>
        <v>E Электро-, газо- и водоснабжение</v>
      </c>
      <c r="F1196" s="22">
        <v>114.2876</v>
      </c>
      <c r="G1196" s="22">
        <v>116.62</v>
      </c>
      <c r="H1196" s="23">
        <v>119</v>
      </c>
      <c r="I1196" s="23">
        <v>117</v>
      </c>
      <c r="J1196" s="23">
        <v>112</v>
      </c>
      <c r="K1196" s="23">
        <v>120</v>
      </c>
      <c r="L1196" s="23">
        <v>117</v>
      </c>
      <c r="M1196" s="23">
        <v>128</v>
      </c>
      <c r="N1196" s="23">
        <v>135</v>
      </c>
      <c r="O1196" s="23">
        <v>130</v>
      </c>
      <c r="P1196" s="34">
        <f t="shared" ref="P1196:P1206" si="1128">F1196/F$1195</f>
        <v>4.0814926601728634E-3</v>
      </c>
      <c r="Q1196" s="34">
        <f t="shared" ref="Q1196:Q1206" si="1129">G1196/G$1195</f>
        <v>4.0814926601728634E-3</v>
      </c>
      <c r="R1196" s="35">
        <f t="shared" ref="R1196:R1206" si="1130">H1196/H$1195</f>
        <v>4.0814926601728634E-3</v>
      </c>
      <c r="S1196" s="35">
        <f t="shared" ref="S1196:S1206" si="1131">I1196/I$1195</f>
        <v>3.8919566229791763E-3</v>
      </c>
      <c r="T1196" s="35">
        <f t="shared" ref="T1196:T1206" si="1132">J1196/J$1195</f>
        <v>3.65594907785213E-3</v>
      </c>
      <c r="U1196" s="35">
        <f t="shared" ref="U1196:U1206" si="1133">K1196/K$1195</f>
        <v>3.7959067472242434E-3</v>
      </c>
      <c r="V1196" s="35">
        <f t="shared" ref="V1196:V1206" si="1134">L1196/L$1195</f>
        <v>3.6208337201745428E-3</v>
      </c>
      <c r="W1196" s="35">
        <f t="shared" ref="W1196:W1206" si="1135">M1196/M$1195</f>
        <v>3.9220492707439641E-3</v>
      </c>
      <c r="X1196" s="35">
        <f t="shared" ref="X1196:X1206" si="1136">N1196/N$1195</f>
        <v>4.022646007151371E-3</v>
      </c>
      <c r="Y1196" s="35">
        <f t="shared" ref="Y1196:Y1206" si="1137">O1196/O$1195</f>
        <v>3.813546891959283E-3</v>
      </c>
      <c r="Z1196" s="43" t="s">
        <v>109</v>
      </c>
      <c r="AA1196" s="4" t="s">
        <v>203</v>
      </c>
      <c r="AB1196" s="5" t="s">
        <v>263</v>
      </c>
      <c r="AC1196" s="5" t="s">
        <v>314</v>
      </c>
    </row>
    <row r="1197" spans="1:29" ht="63" hidden="1">
      <c r="A1197" t="s">
        <v>319</v>
      </c>
      <c r="B1197" s="10" t="str">
        <f t="shared" ca="1" si="1092"/>
        <v>Филиппины</v>
      </c>
      <c r="C1197" s="6" t="s">
        <v>5</v>
      </c>
      <c r="D1197" s="25" t="s">
        <v>6</v>
      </c>
      <c r="E1197" s="10" t="str">
        <f t="shared" ca="1" si="1093"/>
        <v xml:space="preserve">G Оптовая и розничная торговля; ремонт автомашин, мотоцивлов и продукция домохозяйств  </v>
      </c>
      <c r="F1197" s="22">
        <v>5046.9019999999991</v>
      </c>
      <c r="G1197" s="22">
        <v>5149.8999999999996</v>
      </c>
      <c r="H1197" s="23">
        <v>5255</v>
      </c>
      <c r="I1197" s="23">
        <v>5613</v>
      </c>
      <c r="J1197" s="23">
        <v>5601</v>
      </c>
      <c r="K1197" s="23">
        <v>5872</v>
      </c>
      <c r="L1197" s="23">
        <v>6147</v>
      </c>
      <c r="M1197" s="23">
        <v>6202</v>
      </c>
      <c r="N1197" s="23">
        <v>6354</v>
      </c>
      <c r="O1197" s="23">
        <v>6446</v>
      </c>
      <c r="P1197" s="34">
        <f t="shared" si="1128"/>
        <v>0.18023734394292767</v>
      </c>
      <c r="Q1197" s="34">
        <f t="shared" si="1129"/>
        <v>0.18023734394292767</v>
      </c>
      <c r="R1197" s="35">
        <f t="shared" si="1130"/>
        <v>0.1802373439429277</v>
      </c>
      <c r="S1197" s="35">
        <f t="shared" si="1131"/>
        <v>0.18671412414343691</v>
      </c>
      <c r="T1197" s="35">
        <f t="shared" si="1132"/>
        <v>0.18283009629508731</v>
      </c>
      <c r="U1197" s="35">
        <f t="shared" si="1133"/>
        <v>0.18574637016417297</v>
      </c>
      <c r="V1197" s="35">
        <f t="shared" si="1134"/>
        <v>0.19023303314455484</v>
      </c>
      <c r="W1197" s="35">
        <f t="shared" si="1135"/>
        <v>0.19003554357151611</v>
      </c>
      <c r="X1197" s="35">
        <f t="shared" si="1136"/>
        <v>0.18933253873659117</v>
      </c>
      <c r="Y1197" s="35">
        <f t="shared" si="1137"/>
        <v>0.18909325588899645</v>
      </c>
      <c r="Z1197" s="6" t="s">
        <v>109</v>
      </c>
      <c r="AA1197" s="4" t="s">
        <v>203</v>
      </c>
      <c r="AB1197" s="5" t="s">
        <v>7</v>
      </c>
      <c r="AC1197" s="30" t="s">
        <v>244</v>
      </c>
    </row>
    <row r="1198" spans="1:29" ht="15.75" hidden="1">
      <c r="A1198" t="s">
        <v>319</v>
      </c>
      <c r="B1198" s="10" t="str">
        <f t="shared" ca="1" si="1092"/>
        <v>Филиппины</v>
      </c>
      <c r="C1198" s="4" t="s">
        <v>5</v>
      </c>
      <c r="D1198" s="25" t="s">
        <v>6</v>
      </c>
      <c r="E1198" s="10" t="str">
        <f t="shared" ca="1" si="1093"/>
        <v>H Отели и рестораны</v>
      </c>
      <c r="F1198" s="22">
        <v>641.54719999999998</v>
      </c>
      <c r="G1198" s="22">
        <v>654.64</v>
      </c>
      <c r="H1198" s="23">
        <v>668</v>
      </c>
      <c r="I1198" s="23">
        <v>693</v>
      </c>
      <c r="J1198" s="23">
        <v>750</v>
      </c>
      <c r="K1198" s="23">
        <v>806</v>
      </c>
      <c r="L1198" s="23">
        <v>861</v>
      </c>
      <c r="M1198" s="23">
        <v>887</v>
      </c>
      <c r="N1198" s="23">
        <v>907</v>
      </c>
      <c r="O1198" s="23">
        <v>953</v>
      </c>
      <c r="P1198" s="34">
        <f t="shared" si="1128"/>
        <v>2.2911236109205653E-2</v>
      </c>
      <c r="Q1198" s="34">
        <f t="shared" si="1129"/>
        <v>2.2911236109205649E-2</v>
      </c>
      <c r="R1198" s="35">
        <f t="shared" si="1130"/>
        <v>2.2911236109205653E-2</v>
      </c>
      <c r="S1198" s="35">
        <f t="shared" si="1131"/>
        <v>2.3052358459184352E-2</v>
      </c>
      <c r="T1198" s="35">
        <f t="shared" si="1132"/>
        <v>2.448180186061694E-2</v>
      </c>
      <c r="U1198" s="35">
        <f t="shared" si="1133"/>
        <v>2.5495840318856166E-2</v>
      </c>
      <c r="V1198" s="35">
        <f t="shared" si="1134"/>
        <v>2.6645622504874199E-2</v>
      </c>
      <c r="W1198" s="35">
        <f t="shared" si="1135"/>
        <v>2.717857580585856E-2</v>
      </c>
      <c r="X1198" s="35">
        <f t="shared" si="1136"/>
        <v>2.7026221692491061E-2</v>
      </c>
      <c r="Y1198" s="35">
        <f t="shared" si="1137"/>
        <v>2.7956232215670743E-2</v>
      </c>
      <c r="Z1198" s="4" t="s">
        <v>109</v>
      </c>
      <c r="AA1198" s="4" t="s">
        <v>203</v>
      </c>
      <c r="AB1198" s="5" t="s">
        <v>8</v>
      </c>
      <c r="AC1198" s="30" t="s">
        <v>245</v>
      </c>
    </row>
    <row r="1199" spans="1:29" ht="31.5" hidden="1">
      <c r="A1199" t="s">
        <v>319</v>
      </c>
      <c r="B1199" s="10" t="str">
        <f t="shared" ca="1" si="1092"/>
        <v>Филиппины</v>
      </c>
      <c r="C1199" s="4" t="s">
        <v>5</v>
      </c>
      <c r="D1199" s="25" t="s">
        <v>6</v>
      </c>
      <c r="E1199" s="10" t="str">
        <f t="shared" ca="1" si="1093"/>
        <v xml:space="preserve">I Транспорт, складское хозяйство и связь </v>
      </c>
      <c r="F1199" s="22">
        <v>2034.1271999999999</v>
      </c>
      <c r="G1199" s="22">
        <v>2075.64</v>
      </c>
      <c r="H1199" s="23">
        <v>2118</v>
      </c>
      <c r="I1199" s="23">
        <v>2162</v>
      </c>
      <c r="J1199" s="23">
        <v>2310</v>
      </c>
      <c r="K1199" s="23">
        <v>2427</v>
      </c>
      <c r="L1199" s="23">
        <v>2451</v>
      </c>
      <c r="M1199" s="23">
        <v>2483</v>
      </c>
      <c r="N1199" s="23">
        <v>2599</v>
      </c>
      <c r="O1199" s="23">
        <v>2590</v>
      </c>
      <c r="P1199" s="34">
        <f t="shared" si="1128"/>
        <v>7.2643709699547254E-2</v>
      </c>
      <c r="Q1199" s="34">
        <f t="shared" si="1129"/>
        <v>7.2643709699547254E-2</v>
      </c>
      <c r="R1199" s="35">
        <f t="shared" si="1130"/>
        <v>7.2643709699547268E-2</v>
      </c>
      <c r="S1199" s="35">
        <f t="shared" si="1131"/>
        <v>7.1918036058811793E-2</v>
      </c>
      <c r="T1199" s="35">
        <f t="shared" si="1132"/>
        <v>7.5403949730700179E-2</v>
      </c>
      <c r="U1199" s="35">
        <f t="shared" si="1133"/>
        <v>7.6772213962610317E-2</v>
      </c>
      <c r="V1199" s="35">
        <f t="shared" si="1134"/>
        <v>7.5851824343143623E-2</v>
      </c>
      <c r="W1199" s="35">
        <f t="shared" si="1135"/>
        <v>7.6081627650447362E-2</v>
      </c>
      <c r="X1199" s="35">
        <f t="shared" si="1136"/>
        <v>7.7443384982121569E-2</v>
      </c>
      <c r="Y1199" s="35">
        <f t="shared" si="1137"/>
        <v>7.5977588078265712E-2</v>
      </c>
      <c r="Z1199" s="4" t="s">
        <v>109</v>
      </c>
      <c r="AA1199" s="4" t="s">
        <v>203</v>
      </c>
      <c r="AB1199" s="5" t="s">
        <v>9</v>
      </c>
      <c r="AC1199" s="30" t="s">
        <v>258</v>
      </c>
    </row>
    <row r="1200" spans="1:29" ht="15.75" hidden="1">
      <c r="A1200" t="s">
        <v>319</v>
      </c>
      <c r="B1200" s="10" t="str">
        <f t="shared" ca="1" si="1092"/>
        <v>Филиппины</v>
      </c>
      <c r="C1200" s="4" t="s">
        <v>5</v>
      </c>
      <c r="D1200" s="25" t="s">
        <v>6</v>
      </c>
      <c r="E1200" s="10" t="str">
        <f t="shared" ca="1" si="1093"/>
        <v xml:space="preserve">J Финансовое посредничество </v>
      </c>
      <c r="F1200" s="22">
        <v>280.43679999999995</v>
      </c>
      <c r="G1200" s="22">
        <v>286.15999999999997</v>
      </c>
      <c r="H1200" s="23">
        <v>292</v>
      </c>
      <c r="I1200" s="23">
        <v>312</v>
      </c>
      <c r="J1200" s="23">
        <v>303</v>
      </c>
      <c r="K1200" s="23">
        <v>328</v>
      </c>
      <c r="L1200" s="23">
        <v>341</v>
      </c>
      <c r="M1200" s="23">
        <v>344</v>
      </c>
      <c r="N1200" s="23">
        <v>359</v>
      </c>
      <c r="O1200" s="23">
        <v>368</v>
      </c>
      <c r="P1200" s="34">
        <f t="shared" si="1128"/>
        <v>1.0015091233365343E-2</v>
      </c>
      <c r="Q1200" s="34">
        <f t="shared" si="1129"/>
        <v>1.0015091233365343E-2</v>
      </c>
      <c r="R1200" s="35">
        <f t="shared" si="1130"/>
        <v>1.0015091233365345E-2</v>
      </c>
      <c r="S1200" s="35">
        <f t="shared" si="1131"/>
        <v>1.0378550994611137E-2</v>
      </c>
      <c r="T1200" s="35">
        <f t="shared" si="1132"/>
        <v>9.8906479516892437E-3</v>
      </c>
      <c r="U1200" s="35">
        <f t="shared" si="1133"/>
        <v>1.0375478442412931E-2</v>
      </c>
      <c r="V1200" s="35">
        <f t="shared" si="1134"/>
        <v>1.0553028192987342E-2</v>
      </c>
      <c r="W1200" s="35">
        <f t="shared" si="1135"/>
        <v>1.0540507415124403E-2</v>
      </c>
      <c r="X1200" s="35">
        <f t="shared" si="1136"/>
        <v>1.0697258641239571E-2</v>
      </c>
      <c r="Y1200" s="35">
        <f t="shared" si="1137"/>
        <v>1.079527120185397E-2</v>
      </c>
      <c r="Z1200" s="4" t="s">
        <v>109</v>
      </c>
      <c r="AA1200" s="4" t="s">
        <v>203</v>
      </c>
      <c r="AB1200" s="5" t="s">
        <v>10</v>
      </c>
      <c r="AC1200" s="30" t="s">
        <v>259</v>
      </c>
    </row>
    <row r="1201" spans="1:29" ht="31.5" hidden="1">
      <c r="A1201" t="s">
        <v>319</v>
      </c>
      <c r="B1201" s="10" t="str">
        <f t="shared" ca="1" si="1092"/>
        <v>Филиппины</v>
      </c>
      <c r="C1201" s="4" t="s">
        <v>5</v>
      </c>
      <c r="D1201" s="25" t="s">
        <v>6</v>
      </c>
      <c r="E1201" s="10" t="str">
        <f t="shared" ca="1" si="1093"/>
        <v xml:space="preserve">K Недвижимость, аренда и деловая активность </v>
      </c>
      <c r="F1201" s="22">
        <v>495.56639999999999</v>
      </c>
      <c r="G1201" s="22">
        <v>505.68</v>
      </c>
      <c r="H1201" s="23">
        <v>516</v>
      </c>
      <c r="I1201" s="23">
        <v>544</v>
      </c>
      <c r="J1201" s="23">
        <v>639</v>
      </c>
      <c r="K1201" s="23">
        <v>690</v>
      </c>
      <c r="L1201" s="23">
        <v>734</v>
      </c>
      <c r="M1201" s="23">
        <v>783</v>
      </c>
      <c r="N1201" s="23">
        <v>885</v>
      </c>
      <c r="O1201" s="23">
        <v>953</v>
      </c>
      <c r="P1201" s="34">
        <f t="shared" si="1128"/>
        <v>1.7697900946631911E-2</v>
      </c>
      <c r="Q1201" s="34">
        <f t="shared" si="1129"/>
        <v>1.7697900946631911E-2</v>
      </c>
      <c r="R1201" s="35">
        <f t="shared" si="1130"/>
        <v>1.7697900946631911E-2</v>
      </c>
      <c r="S1201" s="35">
        <f t="shared" si="1131"/>
        <v>1.8095935067527109E-2</v>
      </c>
      <c r="T1201" s="35">
        <f t="shared" si="1132"/>
        <v>2.0858495185245633E-2</v>
      </c>
      <c r="U1201" s="35">
        <f t="shared" si="1133"/>
        <v>2.1826463796539398E-2</v>
      </c>
      <c r="V1201" s="35">
        <f t="shared" si="1134"/>
        <v>2.2715315817163372E-2</v>
      </c>
      <c r="W1201" s="35">
        <f t="shared" si="1135"/>
        <v>2.3991910773379092E-2</v>
      </c>
      <c r="X1201" s="35">
        <f t="shared" si="1136"/>
        <v>2.6370679380214541E-2</v>
      </c>
      <c r="Y1201" s="35">
        <f t="shared" si="1137"/>
        <v>2.7956232215670743E-2</v>
      </c>
      <c r="Z1201" s="4" t="s">
        <v>109</v>
      </c>
      <c r="AA1201" s="4" t="s">
        <v>203</v>
      </c>
      <c r="AB1201" s="5" t="s">
        <v>11</v>
      </c>
      <c r="AC1201" s="30" t="s">
        <v>256</v>
      </c>
    </row>
    <row r="1202" spans="1:29" ht="47.25" hidden="1">
      <c r="A1202" t="s">
        <v>319</v>
      </c>
      <c r="B1202" s="10" t="str">
        <f t="shared" ca="1" si="1092"/>
        <v>Филиппины</v>
      </c>
      <c r="C1202" s="4" t="s">
        <v>5</v>
      </c>
      <c r="D1202" s="25" t="s">
        <v>6</v>
      </c>
      <c r="E1202" s="10" t="str">
        <f t="shared" ca="1" si="1093"/>
        <v xml:space="preserve">L Государственное управление и оборона; обязательное соц.страхование </v>
      </c>
      <c r="F1202" s="22">
        <v>1327.2728</v>
      </c>
      <c r="G1202" s="22">
        <v>1354.36</v>
      </c>
      <c r="H1202" s="23">
        <v>1382</v>
      </c>
      <c r="I1202" s="23">
        <v>1442</v>
      </c>
      <c r="J1202" s="23">
        <v>1415</v>
      </c>
      <c r="K1202" s="23">
        <v>1491</v>
      </c>
      <c r="L1202" s="23">
        <v>1481</v>
      </c>
      <c r="M1202" s="23">
        <v>1485</v>
      </c>
      <c r="N1202" s="23">
        <v>1551</v>
      </c>
      <c r="O1202" s="23">
        <v>1676</v>
      </c>
      <c r="P1202" s="34">
        <f t="shared" si="1128"/>
        <v>4.7400192070242833E-2</v>
      </c>
      <c r="Q1202" s="34">
        <f t="shared" si="1129"/>
        <v>4.7400192070242826E-2</v>
      </c>
      <c r="R1202" s="35">
        <f t="shared" si="1130"/>
        <v>4.7400192070242833E-2</v>
      </c>
      <c r="S1202" s="35">
        <f t="shared" si="1131"/>
        <v>4.7967533763555316E-2</v>
      </c>
      <c r="T1202" s="35">
        <f t="shared" si="1132"/>
        <v>4.6188999510363961E-2</v>
      </c>
      <c r="U1202" s="35">
        <f t="shared" si="1133"/>
        <v>4.7164141334261223E-2</v>
      </c>
      <c r="V1202" s="35">
        <f t="shared" si="1134"/>
        <v>4.583294649212391E-2</v>
      </c>
      <c r="W1202" s="35">
        <f t="shared" si="1135"/>
        <v>4.5501899742615516E-2</v>
      </c>
      <c r="X1202" s="35">
        <f t="shared" si="1136"/>
        <v>4.6215733015494635E-2</v>
      </c>
      <c r="Y1202" s="35">
        <f t="shared" si="1137"/>
        <v>4.9165419930182759E-2</v>
      </c>
      <c r="Z1202" s="4" t="s">
        <v>109</v>
      </c>
      <c r="AA1202" s="4" t="s">
        <v>203</v>
      </c>
      <c r="AB1202" s="5" t="s">
        <v>12</v>
      </c>
      <c r="AC1202" s="30" t="s">
        <v>257</v>
      </c>
    </row>
    <row r="1203" spans="1:29" customFormat="1" ht="15.75" hidden="1">
      <c r="A1203" t="s">
        <v>319</v>
      </c>
      <c r="B1203" s="10" t="str">
        <f t="shared" ca="1" si="1092"/>
        <v>Филиппины</v>
      </c>
      <c r="C1203" s="2" t="s">
        <v>5</v>
      </c>
      <c r="D1203" s="18" t="s">
        <v>6</v>
      </c>
      <c r="E1203" s="10" t="str">
        <f t="shared" ca="1" si="1093"/>
        <v xml:space="preserve">M Образование </v>
      </c>
      <c r="F1203" s="22">
        <v>883.56799999999998</v>
      </c>
      <c r="G1203" s="22">
        <v>901.6</v>
      </c>
      <c r="H1203" s="23">
        <v>920</v>
      </c>
      <c r="I1203" s="23">
        <v>935</v>
      </c>
      <c r="J1203" s="23">
        <v>926</v>
      </c>
      <c r="K1203" s="23">
        <v>938</v>
      </c>
      <c r="L1203" s="23">
        <v>978</v>
      </c>
      <c r="M1203" s="23">
        <v>999</v>
      </c>
      <c r="N1203" s="23">
        <v>1035</v>
      </c>
      <c r="O1203" s="23">
        <v>1071</v>
      </c>
      <c r="P1203" s="34">
        <f t="shared" si="1128"/>
        <v>3.1554397036630537E-2</v>
      </c>
      <c r="Q1203" s="34">
        <f t="shared" si="1129"/>
        <v>3.1554397036630537E-2</v>
      </c>
      <c r="R1203" s="35">
        <f t="shared" si="1130"/>
        <v>3.1554397036630537E-2</v>
      </c>
      <c r="S1203" s="35">
        <f t="shared" si="1131"/>
        <v>3.1102388397312223E-2</v>
      </c>
      <c r="T1203" s="35">
        <f t="shared" si="1132"/>
        <v>3.0226864697241718E-2</v>
      </c>
      <c r="U1203" s="35">
        <f t="shared" si="1133"/>
        <v>2.9671337740802835E-2</v>
      </c>
      <c r="V1203" s="35">
        <f t="shared" si="1134"/>
        <v>3.0266456225048741E-2</v>
      </c>
      <c r="W1203" s="35">
        <f t="shared" si="1135"/>
        <v>3.061036891775953E-2</v>
      </c>
      <c r="X1203" s="35">
        <f t="shared" si="1136"/>
        <v>3.0840286054827176E-2</v>
      </c>
      <c r="Y1203" s="35">
        <f t="shared" si="1137"/>
        <v>3.1417759394526096E-2</v>
      </c>
      <c r="Z1203" s="2" t="s">
        <v>109</v>
      </c>
      <c r="AA1203" s="2" t="s">
        <v>203</v>
      </c>
      <c r="AB1203" s="1" t="s">
        <v>13</v>
      </c>
      <c r="AC1203" s="30" t="s">
        <v>254</v>
      </c>
    </row>
    <row r="1204" spans="1:29" customFormat="1" ht="25.5" hidden="1">
      <c r="A1204" t="s">
        <v>319</v>
      </c>
      <c r="B1204" s="10" t="str">
        <f t="shared" ca="1" si="1092"/>
        <v>Филиппины</v>
      </c>
      <c r="C1204" s="2" t="s">
        <v>5</v>
      </c>
      <c r="D1204" s="18" t="s">
        <v>6</v>
      </c>
      <c r="E1204" s="10" t="str">
        <f t="shared" ca="1" si="1093"/>
        <v xml:space="preserve">N Здравоохранение и социальная работа </v>
      </c>
      <c r="F1204" s="22">
        <v>301.56559999999996</v>
      </c>
      <c r="G1204" s="22">
        <v>307.71999999999997</v>
      </c>
      <c r="H1204" s="23">
        <v>314</v>
      </c>
      <c r="I1204" s="23">
        <v>348</v>
      </c>
      <c r="J1204" s="23">
        <v>371</v>
      </c>
      <c r="K1204" s="23">
        <v>361</v>
      </c>
      <c r="L1204" s="23">
        <v>375</v>
      </c>
      <c r="M1204" s="23">
        <v>359</v>
      </c>
      <c r="N1204" s="23">
        <v>373</v>
      </c>
      <c r="O1204" s="23">
        <v>391</v>
      </c>
      <c r="P1204" s="34">
        <f t="shared" si="1128"/>
        <v>1.0769652901632596E-2</v>
      </c>
      <c r="Q1204" s="34">
        <f t="shared" si="1129"/>
        <v>1.0769652901632596E-2</v>
      </c>
      <c r="R1204" s="35">
        <f t="shared" si="1130"/>
        <v>1.0769652901632598E-2</v>
      </c>
      <c r="S1204" s="35">
        <f t="shared" si="1131"/>
        <v>1.1576076109373961E-2</v>
      </c>
      <c r="T1204" s="35">
        <f t="shared" si="1132"/>
        <v>1.211033132038518E-2</v>
      </c>
      <c r="U1204" s="35">
        <f t="shared" si="1133"/>
        <v>1.1419352797899598E-2</v>
      </c>
      <c r="V1204" s="35">
        <f t="shared" si="1134"/>
        <v>1.1605236282610714E-2</v>
      </c>
      <c r="W1204" s="35">
        <f t="shared" si="1135"/>
        <v>1.100012256403971E-2</v>
      </c>
      <c r="X1204" s="35">
        <f t="shared" si="1136"/>
        <v>1.1114421930870083E-2</v>
      </c>
      <c r="Y1204" s="35">
        <f t="shared" si="1137"/>
        <v>1.1469975651969843E-2</v>
      </c>
      <c r="Z1204" s="2" t="s">
        <v>109</v>
      </c>
      <c r="AA1204" s="2" t="s">
        <v>203</v>
      </c>
      <c r="AB1204" s="1" t="s">
        <v>14</v>
      </c>
      <c r="AC1204" s="30" t="s">
        <v>255</v>
      </c>
    </row>
    <row r="1205" spans="1:29" ht="30" hidden="1">
      <c r="A1205" t="s">
        <v>319</v>
      </c>
      <c r="B1205" s="10" t="str">
        <f t="shared" ca="1" si="1092"/>
        <v>Филиппины</v>
      </c>
      <c r="C1205" s="4" t="s">
        <v>5</v>
      </c>
      <c r="D1205" s="25" t="s">
        <v>6</v>
      </c>
      <c r="E1205" s="10" t="str">
        <f t="shared" ca="1" si="1093"/>
        <v>O Прочие виды коммунальных, социальных и личных услуг</v>
      </c>
      <c r="F1205" s="22">
        <v>870.12239999999997</v>
      </c>
      <c r="G1205" s="22">
        <v>887.88</v>
      </c>
      <c r="H1205" s="23">
        <v>906</v>
      </c>
      <c r="I1205" s="23">
        <v>881</v>
      </c>
      <c r="J1205" s="23">
        <v>861</v>
      </c>
      <c r="K1205" s="23">
        <v>835</v>
      </c>
      <c r="L1205" s="23">
        <v>775</v>
      </c>
      <c r="M1205" s="23">
        <v>801</v>
      </c>
      <c r="N1205" s="23">
        <v>849</v>
      </c>
      <c r="O1205" s="23">
        <v>833</v>
      </c>
      <c r="P1205" s="34">
        <f t="shared" si="1128"/>
        <v>3.107422142955138E-2</v>
      </c>
      <c r="Q1205" s="34">
        <f t="shared" si="1129"/>
        <v>3.1074221429551376E-2</v>
      </c>
      <c r="R1205" s="35">
        <f t="shared" si="1130"/>
        <v>3.107422142955138E-2</v>
      </c>
      <c r="S1205" s="35">
        <f t="shared" si="1131"/>
        <v>2.9306100725167986E-2</v>
      </c>
      <c r="T1205" s="35">
        <f t="shared" si="1132"/>
        <v>2.8105108535988247E-2</v>
      </c>
      <c r="U1205" s="35">
        <f t="shared" si="1133"/>
        <v>2.641318444943536E-2</v>
      </c>
      <c r="V1205" s="35">
        <f t="shared" si="1134"/>
        <v>2.3984154984062141E-2</v>
      </c>
      <c r="W1205" s="35">
        <f t="shared" si="1135"/>
        <v>2.4543448952077461E-2</v>
      </c>
      <c r="X1205" s="35">
        <f t="shared" si="1136"/>
        <v>2.529797377830751E-2</v>
      </c>
      <c r="Y1205" s="35">
        <f t="shared" si="1137"/>
        <v>2.4436035084631404E-2</v>
      </c>
      <c r="Z1205" s="4" t="s">
        <v>109</v>
      </c>
      <c r="AA1205" s="4" t="s">
        <v>203</v>
      </c>
      <c r="AB1205" s="49" t="s">
        <v>266</v>
      </c>
      <c r="AC1205" s="49" t="s">
        <v>315</v>
      </c>
    </row>
    <row r="1206" spans="1:29" customFormat="1" ht="31.5" hidden="1">
      <c r="A1206" t="s">
        <v>319</v>
      </c>
      <c r="B1206" s="10" t="str">
        <f t="shared" ca="1" si="1092"/>
        <v>Филиппины</v>
      </c>
      <c r="C1206" s="2" t="s">
        <v>5</v>
      </c>
      <c r="D1206" s="18" t="s">
        <v>6</v>
      </c>
      <c r="E1206" s="10" t="str">
        <f t="shared" ca="1" si="1093"/>
        <v>Q Экс-территориальные организации и органы</v>
      </c>
      <c r="F1206" s="22">
        <v>3.8415999999999997</v>
      </c>
      <c r="G1206" s="22">
        <v>3.92</v>
      </c>
      <c r="H1206" s="23">
        <v>4</v>
      </c>
      <c r="I1206" s="23">
        <v>3</v>
      </c>
      <c r="J1206" s="23">
        <v>2</v>
      </c>
      <c r="K1206" s="23">
        <v>2</v>
      </c>
      <c r="L1206" s="23">
        <v>1</v>
      </c>
      <c r="M1206" s="23">
        <v>2</v>
      </c>
      <c r="N1206" s="23">
        <v>2</v>
      </c>
      <c r="O1206" s="23">
        <v>2</v>
      </c>
      <c r="P1206" s="34">
        <f t="shared" si="1128"/>
        <v>1.3719303059404582E-4</v>
      </c>
      <c r="Q1206" s="34">
        <f t="shared" si="1129"/>
        <v>1.3719303059404582E-4</v>
      </c>
      <c r="R1206" s="35">
        <f t="shared" si="1130"/>
        <v>1.3719303059404582E-4</v>
      </c>
      <c r="S1206" s="35">
        <f t="shared" si="1131"/>
        <v>9.9793759563568629E-5</v>
      </c>
      <c r="T1206" s="35">
        <f t="shared" si="1132"/>
        <v>6.5284804961645172E-5</v>
      </c>
      <c r="U1206" s="35">
        <f t="shared" si="1133"/>
        <v>6.3265112453737387E-5</v>
      </c>
      <c r="V1206" s="35">
        <f t="shared" si="1134"/>
        <v>3.0947296753628568E-5</v>
      </c>
      <c r="W1206" s="35">
        <f t="shared" si="1135"/>
        <v>6.1282019855374439E-5</v>
      </c>
      <c r="X1206" s="35">
        <f t="shared" si="1136"/>
        <v>5.9594755661501789E-5</v>
      </c>
      <c r="Y1206" s="35">
        <f t="shared" si="1137"/>
        <v>5.8669952183988967E-5</v>
      </c>
      <c r="Z1206" s="2" t="s">
        <v>109</v>
      </c>
      <c r="AA1206" s="2" t="s">
        <v>203</v>
      </c>
      <c r="AB1206" s="1" t="s">
        <v>264</v>
      </c>
      <c r="AC1206" s="1" t="s">
        <v>316</v>
      </c>
    </row>
    <row r="1207" spans="1:29" ht="15.75" hidden="1">
      <c r="A1207" t="s">
        <v>319</v>
      </c>
      <c r="B1207" s="10" t="str">
        <f t="shared" ca="1" si="1092"/>
        <v>Филиппины</v>
      </c>
      <c r="C1207" s="10" t="s">
        <v>18</v>
      </c>
      <c r="D1207" s="21" t="s">
        <v>6</v>
      </c>
      <c r="E1207" s="10" t="str">
        <f t="shared" ca="1" si="1093"/>
        <v xml:space="preserve">Итого </v>
      </c>
      <c r="F1207" s="26">
        <v>2853.9</v>
      </c>
      <c r="G1207" s="24">
        <v>2796.8220000000001</v>
      </c>
      <c r="H1207" s="23">
        <v>2418.9</v>
      </c>
      <c r="I1207" s="24">
        <v>2370.5219999999999</v>
      </c>
      <c r="J1207" s="23">
        <v>2428.8000000000002</v>
      </c>
      <c r="K1207" s="24">
        <v>2380.2240000000002</v>
      </c>
      <c r="L1207" s="23">
        <v>2742.8</v>
      </c>
      <c r="M1207" s="24">
        <v>2687.944</v>
      </c>
      <c r="N1207" s="24">
        <v>2634.1851200000001</v>
      </c>
      <c r="O1207" s="24">
        <v>2581.5014176</v>
      </c>
      <c r="P1207" s="37">
        <f t="shared" ref="P1207:Y1207" si="1138">F1207/F$1207</f>
        <v>1</v>
      </c>
      <c r="Q1207" s="36">
        <f t="shared" si="1138"/>
        <v>1</v>
      </c>
      <c r="R1207" s="35">
        <f t="shared" si="1138"/>
        <v>1</v>
      </c>
      <c r="S1207" s="36">
        <f t="shared" si="1138"/>
        <v>1</v>
      </c>
      <c r="T1207" s="35">
        <f t="shared" si="1138"/>
        <v>1</v>
      </c>
      <c r="U1207" s="36">
        <f t="shared" si="1138"/>
        <v>1</v>
      </c>
      <c r="V1207" s="35">
        <f t="shared" si="1138"/>
        <v>1</v>
      </c>
      <c r="W1207" s="36">
        <f t="shared" si="1138"/>
        <v>1</v>
      </c>
      <c r="X1207" s="36">
        <f t="shared" si="1138"/>
        <v>1</v>
      </c>
      <c r="Y1207" s="36">
        <f t="shared" si="1138"/>
        <v>1</v>
      </c>
      <c r="Z1207" s="10" t="s">
        <v>109</v>
      </c>
      <c r="AA1207" s="2" t="s">
        <v>203</v>
      </c>
      <c r="AB1207" s="5" t="s">
        <v>262</v>
      </c>
      <c r="AC1207" s="30" t="s">
        <v>260</v>
      </c>
    </row>
    <row r="1208" spans="1:29" customFormat="1" ht="31.5" hidden="1">
      <c r="A1208" t="s">
        <v>319</v>
      </c>
      <c r="B1208" s="10" t="str">
        <f t="shared" ca="1" si="1092"/>
        <v>Филиппины</v>
      </c>
      <c r="C1208" s="16" t="s">
        <v>18</v>
      </c>
      <c r="D1208" s="15" t="s">
        <v>6</v>
      </c>
      <c r="E1208" s="10" t="str">
        <f t="shared" ca="1" si="1093"/>
        <v>E Электро-, газо- и водоснабжение</v>
      </c>
      <c r="F1208" s="26">
        <v>61.5</v>
      </c>
      <c r="G1208" s="24">
        <v>60.269999999999996</v>
      </c>
      <c r="H1208" s="23">
        <v>59.7</v>
      </c>
      <c r="I1208" s="24">
        <v>59.580600000000004</v>
      </c>
      <c r="J1208" s="23">
        <v>62</v>
      </c>
      <c r="K1208" s="24">
        <v>62</v>
      </c>
      <c r="L1208" s="23">
        <v>65.900000000000006</v>
      </c>
      <c r="M1208" s="24">
        <v>65.965900000000005</v>
      </c>
      <c r="N1208" s="24">
        <v>65.965900000000005</v>
      </c>
      <c r="O1208" s="24">
        <v>64.646582000000009</v>
      </c>
      <c r="P1208" s="37">
        <f t="shared" ref="P1208:P1216" si="1139">F1208/F$1207</f>
        <v>2.1549458635551352E-2</v>
      </c>
      <c r="Q1208" s="36">
        <f t="shared" ref="Q1208:Q1216" si="1140">G1208/G$1207</f>
        <v>2.1549458635551348E-2</v>
      </c>
      <c r="R1208" s="35">
        <f t="shared" ref="R1208:R1216" si="1141">H1208/H$1207</f>
        <v>2.4680639960312539E-2</v>
      </c>
      <c r="S1208" s="36">
        <f t="shared" ref="S1208:S1216" si="1142">I1208/I$1207</f>
        <v>2.5133957837134607E-2</v>
      </c>
      <c r="T1208" s="35">
        <f t="shared" ref="T1208:T1216" si="1143">J1208/J$1207</f>
        <v>2.5527009222661396E-2</v>
      </c>
      <c r="U1208" s="36">
        <f t="shared" ref="U1208:U1216" si="1144">K1208/K$1207</f>
        <v>2.6047968594552443E-2</v>
      </c>
      <c r="V1208" s="35">
        <f t="shared" ref="V1208:V1216" si="1145">L1208/L$1207</f>
        <v>2.4026542219629576E-2</v>
      </c>
      <c r="W1208" s="36">
        <f t="shared" ref="W1208:W1216" si="1146">M1208/M$1207</f>
        <v>2.4541396695764498E-2</v>
      </c>
      <c r="X1208" s="36">
        <f t="shared" ref="X1208:X1216" si="1147">N1208/N$1207</f>
        <v>2.5042241526290303E-2</v>
      </c>
      <c r="Y1208" s="36">
        <f t="shared" ref="Y1208:Y1216" si="1148">O1208/O$1207</f>
        <v>2.5042241526290306E-2</v>
      </c>
      <c r="Z1208" s="16" t="s">
        <v>109</v>
      </c>
      <c r="AA1208" s="2" t="s">
        <v>203</v>
      </c>
      <c r="AB1208" s="1" t="s">
        <v>263</v>
      </c>
      <c r="AC1208" s="1" t="s">
        <v>314</v>
      </c>
    </row>
    <row r="1209" spans="1:29" customFormat="1" ht="63" hidden="1">
      <c r="A1209" t="s">
        <v>319</v>
      </c>
      <c r="B1209" s="10" t="str">
        <f t="shared" ca="1" si="1092"/>
        <v>Филиппины</v>
      </c>
      <c r="C1209" s="9" t="s">
        <v>18</v>
      </c>
      <c r="D1209" s="15" t="s">
        <v>6</v>
      </c>
      <c r="E1209" s="10" t="str">
        <f t="shared" ca="1" si="1093"/>
        <v xml:space="preserve">G Оптовая и розничная торговля; ремонт автомашин, мотоцивлов и продукция домохозяйств  </v>
      </c>
      <c r="F1209" s="26">
        <v>410.4</v>
      </c>
      <c r="G1209" s="24">
        <v>402.19199999999995</v>
      </c>
      <c r="H1209" s="23">
        <v>287.60000000000002</v>
      </c>
      <c r="I1209" s="24">
        <v>287.02480000000003</v>
      </c>
      <c r="J1209" s="23">
        <v>256.89999999999998</v>
      </c>
      <c r="K1209" s="24">
        <v>256.89999999999998</v>
      </c>
      <c r="L1209" s="23">
        <v>318.39999999999998</v>
      </c>
      <c r="M1209" s="24">
        <v>318.71839999999992</v>
      </c>
      <c r="N1209" s="24">
        <v>318.71839999999992</v>
      </c>
      <c r="O1209" s="24">
        <v>312.34403199999991</v>
      </c>
      <c r="P1209" s="37">
        <f t="shared" si="1139"/>
        <v>0.14380321665089876</v>
      </c>
      <c r="Q1209" s="36">
        <f t="shared" si="1140"/>
        <v>0.14380321665089874</v>
      </c>
      <c r="R1209" s="35">
        <f t="shared" si="1141"/>
        <v>0.11889701930629626</v>
      </c>
      <c r="S1209" s="36">
        <f t="shared" si="1142"/>
        <v>0.12108084210988129</v>
      </c>
      <c r="T1209" s="35">
        <f t="shared" si="1143"/>
        <v>0.10577239789196309</v>
      </c>
      <c r="U1209" s="36">
        <f t="shared" si="1144"/>
        <v>0.1079310182571052</v>
      </c>
      <c r="V1209" s="35">
        <f t="shared" si="1145"/>
        <v>0.11608575178649554</v>
      </c>
      <c r="W1209" s="36">
        <f t="shared" si="1146"/>
        <v>0.11857330361049186</v>
      </c>
      <c r="X1209" s="36">
        <f t="shared" si="1147"/>
        <v>0.12099316694948148</v>
      </c>
      <c r="Y1209" s="36">
        <f t="shared" si="1148"/>
        <v>0.12099316694948148</v>
      </c>
      <c r="Z1209" s="9" t="s">
        <v>109</v>
      </c>
      <c r="AA1209" s="2" t="s">
        <v>203</v>
      </c>
      <c r="AB1209" s="1" t="s">
        <v>7</v>
      </c>
      <c r="AC1209" s="30" t="s">
        <v>244</v>
      </c>
    </row>
    <row r="1210" spans="1:29" customFormat="1" ht="15.75" hidden="1">
      <c r="A1210" t="s">
        <v>319</v>
      </c>
      <c r="B1210" s="10" t="str">
        <f t="shared" ca="1" si="1092"/>
        <v>Филиппины</v>
      </c>
      <c r="C1210" s="2" t="s">
        <v>18</v>
      </c>
      <c r="D1210" s="15" t="s">
        <v>6</v>
      </c>
      <c r="E1210" s="10" t="str">
        <f t="shared" ca="1" si="1093"/>
        <v>H Отели и рестораны</v>
      </c>
      <c r="F1210" s="26">
        <v>140.4</v>
      </c>
      <c r="G1210" s="24">
        <v>137.59200000000001</v>
      </c>
      <c r="H1210" s="23">
        <v>120.4</v>
      </c>
      <c r="I1210" s="24">
        <v>120.1592</v>
      </c>
      <c r="J1210" s="23">
        <v>116.8</v>
      </c>
      <c r="K1210" s="24">
        <v>116.8</v>
      </c>
      <c r="L1210" s="23">
        <v>159.19999999999999</v>
      </c>
      <c r="M1210" s="24">
        <v>159.35919999999996</v>
      </c>
      <c r="N1210" s="24">
        <v>159.35919999999996</v>
      </c>
      <c r="O1210" s="24">
        <v>156.17201599999996</v>
      </c>
      <c r="P1210" s="37">
        <f t="shared" si="1139"/>
        <v>4.9195837275307477E-2</v>
      </c>
      <c r="Q1210" s="36">
        <f t="shared" si="1140"/>
        <v>4.9195837275307477E-2</v>
      </c>
      <c r="R1210" s="35">
        <f t="shared" si="1141"/>
        <v>4.977469097523668E-2</v>
      </c>
      <c r="S1210" s="36">
        <f t="shared" si="1142"/>
        <v>5.0688919993149187E-2</v>
      </c>
      <c r="T1210" s="35">
        <f t="shared" si="1143"/>
        <v>4.8089591567852433E-2</v>
      </c>
      <c r="U1210" s="36">
        <f t="shared" si="1144"/>
        <v>4.9071011803931051E-2</v>
      </c>
      <c r="V1210" s="35">
        <f t="shared" si="1145"/>
        <v>5.8042875893247768E-2</v>
      </c>
      <c r="W1210" s="36">
        <f t="shared" si="1146"/>
        <v>5.9286651805245928E-2</v>
      </c>
      <c r="X1210" s="36">
        <f t="shared" si="1147"/>
        <v>6.0496583474740739E-2</v>
      </c>
      <c r="Y1210" s="36">
        <f t="shared" si="1148"/>
        <v>6.0496583474740739E-2</v>
      </c>
      <c r="Z1210" s="2" t="s">
        <v>109</v>
      </c>
      <c r="AA1210" s="2" t="s">
        <v>203</v>
      </c>
      <c r="AB1210" s="1" t="s">
        <v>8</v>
      </c>
      <c r="AC1210" s="30" t="s">
        <v>245</v>
      </c>
    </row>
    <row r="1211" spans="1:29" customFormat="1" ht="31.5" hidden="1">
      <c r="A1211" t="s">
        <v>319</v>
      </c>
      <c r="B1211" s="10" t="str">
        <f t="shared" ca="1" si="1092"/>
        <v>Филиппины</v>
      </c>
      <c r="C1211" s="2" t="s">
        <v>18</v>
      </c>
      <c r="D1211" s="15" t="s">
        <v>6</v>
      </c>
      <c r="E1211" s="10" t="str">
        <f t="shared" ca="1" si="1093"/>
        <v xml:space="preserve">I Транспорт, складское хозяйство и связь </v>
      </c>
      <c r="F1211" s="26">
        <v>192.5</v>
      </c>
      <c r="G1211" s="24">
        <v>188.65</v>
      </c>
      <c r="H1211" s="23">
        <v>156.4</v>
      </c>
      <c r="I1211" s="24">
        <v>156.0872</v>
      </c>
      <c r="J1211" s="23">
        <v>144.80000000000001</v>
      </c>
      <c r="K1211" s="24">
        <v>144.80000000000001</v>
      </c>
      <c r="L1211" s="23">
        <v>153.4</v>
      </c>
      <c r="M1211" s="24">
        <v>153.55339999999998</v>
      </c>
      <c r="N1211" s="24">
        <v>153.55339999999998</v>
      </c>
      <c r="O1211" s="24">
        <v>150.48233199999999</v>
      </c>
      <c r="P1211" s="37">
        <f t="shared" si="1139"/>
        <v>6.7451557517782687E-2</v>
      </c>
      <c r="Q1211" s="36">
        <f t="shared" si="1140"/>
        <v>6.7451557517782687E-2</v>
      </c>
      <c r="R1211" s="35">
        <f t="shared" si="1141"/>
        <v>6.4657488941254296E-2</v>
      </c>
      <c r="S1211" s="36">
        <f t="shared" si="1142"/>
        <v>6.5845075472828349E-2</v>
      </c>
      <c r="T1211" s="35">
        <f t="shared" si="1143"/>
        <v>5.9617918313570488E-2</v>
      </c>
      <c r="U1211" s="36">
        <f t="shared" si="1144"/>
        <v>6.0834610524051522E-2</v>
      </c>
      <c r="V1211" s="35">
        <f t="shared" si="1145"/>
        <v>5.5928248505177192E-2</v>
      </c>
      <c r="W1211" s="36">
        <f t="shared" si="1146"/>
        <v>5.712671097314527E-2</v>
      </c>
      <c r="X1211" s="36">
        <f t="shared" si="1147"/>
        <v>5.8292562217495167E-2</v>
      </c>
      <c r="Y1211" s="36">
        <f t="shared" si="1148"/>
        <v>5.8292562217495174E-2</v>
      </c>
      <c r="Z1211" s="2" t="s">
        <v>109</v>
      </c>
      <c r="AA1211" s="2" t="s">
        <v>203</v>
      </c>
      <c r="AB1211" s="1" t="s">
        <v>9</v>
      </c>
      <c r="AC1211" s="30" t="s">
        <v>258</v>
      </c>
    </row>
    <row r="1212" spans="1:29" customFormat="1" ht="15.75" hidden="1">
      <c r="A1212" t="s">
        <v>319</v>
      </c>
      <c r="B1212" s="10" t="str">
        <f t="shared" ca="1" si="1092"/>
        <v>Филиппины</v>
      </c>
      <c r="C1212" s="2" t="s">
        <v>18</v>
      </c>
      <c r="D1212" s="15" t="s">
        <v>6</v>
      </c>
      <c r="E1212" s="10" t="str">
        <f t="shared" ca="1" si="1093"/>
        <v xml:space="preserve">J Финансовое посредничество </v>
      </c>
      <c r="F1212" s="26">
        <v>124.9</v>
      </c>
      <c r="G1212" s="24">
        <v>122.402</v>
      </c>
      <c r="H1212" s="23">
        <v>101.4</v>
      </c>
      <c r="I1212" s="24">
        <v>101.19720000000001</v>
      </c>
      <c r="J1212" s="23">
        <v>123.5</v>
      </c>
      <c r="K1212" s="24">
        <v>123.5</v>
      </c>
      <c r="L1212" s="23">
        <v>132.19999999999999</v>
      </c>
      <c r="M1212" s="24">
        <v>132.33219999999997</v>
      </c>
      <c r="N1212" s="24">
        <v>132.33219999999997</v>
      </c>
      <c r="O1212" s="24">
        <v>129.68555599999996</v>
      </c>
      <c r="P1212" s="37">
        <f t="shared" si="1139"/>
        <v>4.3764672903745749E-2</v>
      </c>
      <c r="Q1212" s="36">
        <f t="shared" si="1140"/>
        <v>4.3764672903745749E-2</v>
      </c>
      <c r="R1212" s="35">
        <f t="shared" si="1141"/>
        <v>4.1919880937616276E-2</v>
      </c>
      <c r="S1212" s="36">
        <f t="shared" si="1142"/>
        <v>4.2689837934429639E-2</v>
      </c>
      <c r="T1212" s="35">
        <f t="shared" si="1143"/>
        <v>5.0848155467720681E-2</v>
      </c>
      <c r="U1212" s="36">
        <f t="shared" si="1144"/>
        <v>5.1885872926245594E-2</v>
      </c>
      <c r="V1212" s="35">
        <f t="shared" si="1145"/>
        <v>4.819892081085022E-2</v>
      </c>
      <c r="W1212" s="36">
        <f t="shared" si="1146"/>
        <v>4.9231754828225581E-2</v>
      </c>
      <c r="X1212" s="36">
        <f t="shared" si="1147"/>
        <v>5.0236484518597524E-2</v>
      </c>
      <c r="Y1212" s="36">
        <f t="shared" si="1148"/>
        <v>5.0236484518597524E-2</v>
      </c>
      <c r="Z1212" s="2" t="s">
        <v>109</v>
      </c>
      <c r="AA1212" s="2" t="s">
        <v>203</v>
      </c>
      <c r="AB1212" s="1" t="s">
        <v>10</v>
      </c>
      <c r="AC1212" s="30" t="s">
        <v>259</v>
      </c>
    </row>
    <row r="1213" spans="1:29" customFormat="1" ht="31.5" hidden="1">
      <c r="A1213" t="s">
        <v>319</v>
      </c>
      <c r="B1213" s="10" t="str">
        <f t="shared" ca="1" si="1092"/>
        <v>Филиппины</v>
      </c>
      <c r="C1213" s="2" t="s">
        <v>18</v>
      </c>
      <c r="D1213" s="15" t="s">
        <v>6</v>
      </c>
      <c r="E1213" s="10" t="str">
        <f t="shared" ca="1" si="1093"/>
        <v xml:space="preserve">K Недвижимость, аренда и деловая активность </v>
      </c>
      <c r="F1213" s="26">
        <v>253.3</v>
      </c>
      <c r="G1213" s="24">
        <v>248.23400000000001</v>
      </c>
      <c r="H1213" s="23">
        <v>214.4</v>
      </c>
      <c r="I1213" s="24">
        <v>213.97120000000001</v>
      </c>
      <c r="J1213" s="23">
        <v>224.4</v>
      </c>
      <c r="K1213" s="24">
        <v>224.4</v>
      </c>
      <c r="L1213" s="23">
        <v>325.8</v>
      </c>
      <c r="M1213" s="24">
        <v>326.12579999999997</v>
      </c>
      <c r="N1213" s="24">
        <v>326.12579999999997</v>
      </c>
      <c r="O1213" s="24">
        <v>319.60328399999997</v>
      </c>
      <c r="P1213" s="37">
        <f t="shared" si="1139"/>
        <v>8.8755737762360273E-2</v>
      </c>
      <c r="Q1213" s="36">
        <f t="shared" si="1140"/>
        <v>8.8755737762360273E-2</v>
      </c>
      <c r="R1213" s="35">
        <f t="shared" si="1141"/>
        <v>8.8635330108727109E-2</v>
      </c>
      <c r="S1213" s="36">
        <f t="shared" si="1142"/>
        <v>9.0263325967867E-2</v>
      </c>
      <c r="T1213" s="35">
        <f t="shared" si="1143"/>
        <v>9.2391304347826081E-2</v>
      </c>
      <c r="U1213" s="36">
        <f t="shared" si="1144"/>
        <v>9.4276841171251111E-2</v>
      </c>
      <c r="V1213" s="35">
        <f t="shared" si="1145"/>
        <v>0.11878372466093043</v>
      </c>
      <c r="W1213" s="36">
        <f t="shared" si="1146"/>
        <v>0.12132909018937893</v>
      </c>
      <c r="X1213" s="36">
        <f t="shared" si="1147"/>
        <v>0.12380519407079482</v>
      </c>
      <c r="Y1213" s="36">
        <f t="shared" si="1148"/>
        <v>0.12380519407079484</v>
      </c>
      <c r="Z1213" s="2" t="s">
        <v>109</v>
      </c>
      <c r="AA1213" s="2" t="s">
        <v>203</v>
      </c>
      <c r="AB1213" s="1" t="s">
        <v>11</v>
      </c>
      <c r="AC1213" s="30" t="s">
        <v>256</v>
      </c>
    </row>
    <row r="1214" spans="1:29" customFormat="1" ht="18.75" hidden="1">
      <c r="A1214" t="s">
        <v>319</v>
      </c>
      <c r="B1214" s="10" t="str">
        <f t="shared" ca="1" si="1092"/>
        <v>Филиппины</v>
      </c>
      <c r="C1214" s="2" t="s">
        <v>18</v>
      </c>
      <c r="D1214" s="15" t="s">
        <v>6</v>
      </c>
      <c r="E1214" s="10" t="str">
        <f t="shared" ca="1" si="1093"/>
        <v xml:space="preserve">M Образование </v>
      </c>
      <c r="F1214" s="26">
        <v>189.1</v>
      </c>
      <c r="G1214" s="24">
        <v>185.31799999999998</v>
      </c>
      <c r="H1214" s="23">
        <v>183</v>
      </c>
      <c r="I1214" s="24">
        <v>182.63399999999999</v>
      </c>
      <c r="J1214" s="23">
        <v>186.4</v>
      </c>
      <c r="K1214" s="24">
        <v>186.4</v>
      </c>
      <c r="L1214" s="23">
        <v>206.7</v>
      </c>
      <c r="M1214" s="24">
        <v>206.90669999999997</v>
      </c>
      <c r="N1214" s="24">
        <v>206.90669999999997</v>
      </c>
      <c r="O1214" s="24">
        <v>202.76856599999996</v>
      </c>
      <c r="P1214" s="37">
        <f t="shared" si="1139"/>
        <v>6.6260205333053004E-2</v>
      </c>
      <c r="Q1214" s="36">
        <f t="shared" si="1140"/>
        <v>6.6260205333053004E-2</v>
      </c>
      <c r="R1214" s="35">
        <f t="shared" si="1141"/>
        <v>7.5654222993922854E-2</v>
      </c>
      <c r="S1214" s="36">
        <f t="shared" si="1142"/>
        <v>7.7043790355035724E-2</v>
      </c>
      <c r="T1214" s="35">
        <f t="shared" si="1143"/>
        <v>7.6745718050065873E-2</v>
      </c>
      <c r="U1214" s="36">
        <f t="shared" si="1144"/>
        <v>7.8311957193944765E-2</v>
      </c>
      <c r="V1214" s="35">
        <f t="shared" si="1145"/>
        <v>7.5360945019687903E-2</v>
      </c>
      <c r="W1214" s="36">
        <f t="shared" si="1146"/>
        <v>7.6975822412966924E-2</v>
      </c>
      <c r="X1214" s="36">
        <f t="shared" si="1147"/>
        <v>7.8546757564251959E-2</v>
      </c>
      <c r="Y1214" s="36">
        <f t="shared" si="1148"/>
        <v>7.8546757564251959E-2</v>
      </c>
      <c r="Z1214" s="2" t="s">
        <v>109</v>
      </c>
      <c r="AA1214" s="2" t="s">
        <v>203</v>
      </c>
      <c r="AB1214" s="1" t="s">
        <v>280</v>
      </c>
      <c r="AC1214" s="30" t="s">
        <v>254</v>
      </c>
    </row>
    <row r="1215" spans="1:29" customFormat="1" ht="25.5" hidden="1">
      <c r="A1215" t="s">
        <v>319</v>
      </c>
      <c r="B1215" s="10" t="str">
        <f t="shared" ca="1" si="1092"/>
        <v>Филиппины</v>
      </c>
      <c r="C1215" s="2" t="s">
        <v>18</v>
      </c>
      <c r="D1215" s="15" t="s">
        <v>6</v>
      </c>
      <c r="E1215" s="10" t="str">
        <f t="shared" ca="1" si="1093"/>
        <v xml:space="preserve">N Здравоохранение и социальная работа </v>
      </c>
      <c r="F1215" s="26">
        <v>55.6</v>
      </c>
      <c r="G1215" s="24">
        <v>54.488</v>
      </c>
      <c r="H1215" s="23">
        <v>54.3</v>
      </c>
      <c r="I1215" s="24">
        <v>54.191399999999994</v>
      </c>
      <c r="J1215" s="23">
        <v>55.1</v>
      </c>
      <c r="K1215" s="24">
        <v>55.1</v>
      </c>
      <c r="L1215" s="23">
        <v>73.5</v>
      </c>
      <c r="M1215" s="24">
        <v>73.573499999999996</v>
      </c>
      <c r="N1215" s="24">
        <v>73.573499999999996</v>
      </c>
      <c r="O1215" s="24">
        <v>72.102029999999999</v>
      </c>
      <c r="P1215" s="37">
        <f t="shared" si="1139"/>
        <v>1.9482112197343984E-2</v>
      </c>
      <c r="Q1215" s="36">
        <f t="shared" si="1140"/>
        <v>1.9482112197343984E-2</v>
      </c>
      <c r="R1215" s="35">
        <f t="shared" si="1141"/>
        <v>2.2448220265409893E-2</v>
      </c>
      <c r="S1215" s="36">
        <f t="shared" si="1142"/>
        <v>2.2860534515182732E-2</v>
      </c>
      <c r="T1215" s="35">
        <f t="shared" si="1143"/>
        <v>2.2686100131752304E-2</v>
      </c>
      <c r="U1215" s="36">
        <f t="shared" si="1144"/>
        <v>2.3149081767094189E-2</v>
      </c>
      <c r="V1215" s="35">
        <f t="shared" si="1145"/>
        <v>2.6797433279859995E-2</v>
      </c>
      <c r="W1215" s="36">
        <f t="shared" si="1146"/>
        <v>2.7371663992999853E-2</v>
      </c>
      <c r="X1215" s="36">
        <f t="shared" si="1147"/>
        <v>2.7930269380612095E-2</v>
      </c>
      <c r="Y1215" s="36">
        <f t="shared" si="1148"/>
        <v>2.7930269380612095E-2</v>
      </c>
      <c r="Z1215" s="2" t="s">
        <v>109</v>
      </c>
      <c r="AA1215" s="2" t="s">
        <v>203</v>
      </c>
      <c r="AB1215" s="1" t="s">
        <v>281</v>
      </c>
      <c r="AC1215" s="30" t="s">
        <v>255</v>
      </c>
    </row>
    <row r="1216" spans="1:29" customFormat="1" ht="30" hidden="1">
      <c r="A1216" t="s">
        <v>319</v>
      </c>
      <c r="B1216" s="10" t="str">
        <f t="shared" ca="1" si="1092"/>
        <v>Филиппины</v>
      </c>
      <c r="C1216" s="2" t="s">
        <v>18</v>
      </c>
      <c r="D1216" s="15" t="s">
        <v>6</v>
      </c>
      <c r="E1216" s="10" t="str">
        <f t="shared" ca="1" si="1093"/>
        <v>O Прочие виды коммунальных, социальных и личных услуг</v>
      </c>
      <c r="F1216" s="26">
        <v>49.1</v>
      </c>
      <c r="G1216" s="24">
        <v>48.118000000000002</v>
      </c>
      <c r="H1216" s="23">
        <v>47.4</v>
      </c>
      <c r="I1216" s="24">
        <v>47.305199999999999</v>
      </c>
      <c r="J1216" s="23">
        <v>46.7</v>
      </c>
      <c r="K1216" s="24">
        <v>46.7</v>
      </c>
      <c r="L1216" s="23">
        <v>54.3</v>
      </c>
      <c r="M1216" s="24">
        <v>54.354299999999988</v>
      </c>
      <c r="N1216" s="24">
        <v>54.354299999999988</v>
      </c>
      <c r="O1216" s="24">
        <v>53.267213999999989</v>
      </c>
      <c r="P1216" s="37">
        <f t="shared" si="1139"/>
        <v>1.7204527138301971E-2</v>
      </c>
      <c r="Q1216" s="36">
        <f t="shared" si="1140"/>
        <v>1.7204527138301971E-2</v>
      </c>
      <c r="R1216" s="35">
        <f t="shared" si="1141"/>
        <v>1.9595683988589855E-2</v>
      </c>
      <c r="S1216" s="36">
        <f t="shared" si="1142"/>
        <v>1.9955604714910893E-2</v>
      </c>
      <c r="T1216" s="35">
        <f t="shared" si="1143"/>
        <v>1.9227602108036892E-2</v>
      </c>
      <c r="U1216" s="36">
        <f t="shared" si="1144"/>
        <v>1.9620002151058052E-2</v>
      </c>
      <c r="V1216" s="35">
        <f t="shared" si="1145"/>
        <v>1.9797287443488402E-2</v>
      </c>
      <c r="W1216" s="36">
        <f t="shared" si="1146"/>
        <v>2.0221515031563154E-2</v>
      </c>
      <c r="X1216" s="36">
        <f t="shared" si="1147"/>
        <v>2.0634199011799133E-2</v>
      </c>
      <c r="Y1216" s="36">
        <f t="shared" si="1148"/>
        <v>2.0634199011799137E-2</v>
      </c>
      <c r="Z1216" s="2" t="s">
        <v>109</v>
      </c>
      <c r="AA1216" s="2" t="s">
        <v>203</v>
      </c>
      <c r="AB1216" s="33" t="s">
        <v>266</v>
      </c>
      <c r="AC1216" s="33" t="s">
        <v>315</v>
      </c>
    </row>
    <row r="1217" spans="1:29" ht="15.75" hidden="1">
      <c r="A1217" t="s">
        <v>320</v>
      </c>
      <c r="B1217" s="10" t="str">
        <f t="shared" ca="1" si="1092"/>
        <v>Польша</v>
      </c>
      <c r="C1217" s="10" t="s">
        <v>5</v>
      </c>
      <c r="D1217" s="25" t="s">
        <v>6</v>
      </c>
      <c r="E1217" s="10" t="str">
        <f t="shared" ca="1" si="1093"/>
        <v xml:space="preserve">Итого </v>
      </c>
      <c r="F1217" s="23">
        <v>14757</v>
      </c>
      <c r="G1217" s="23">
        <v>14526</v>
      </c>
      <c r="H1217" s="23">
        <v>14207</v>
      </c>
      <c r="I1217" s="23">
        <v>13782</v>
      </c>
      <c r="J1217" s="23">
        <v>13617</v>
      </c>
      <c r="K1217" s="23">
        <v>13795</v>
      </c>
      <c r="L1217" s="23">
        <v>14116</v>
      </c>
      <c r="M1217" s="23">
        <v>14594</v>
      </c>
      <c r="N1217" s="23">
        <v>15241</v>
      </c>
      <c r="O1217" s="24">
        <v>14936.18</v>
      </c>
      <c r="P1217" s="35">
        <f t="shared" ref="P1217:Y1217" si="1149">F1217/F$1217</f>
        <v>1</v>
      </c>
      <c r="Q1217" s="35">
        <f t="shared" si="1149"/>
        <v>1</v>
      </c>
      <c r="R1217" s="35">
        <f t="shared" si="1149"/>
        <v>1</v>
      </c>
      <c r="S1217" s="35">
        <f t="shared" si="1149"/>
        <v>1</v>
      </c>
      <c r="T1217" s="35">
        <f t="shared" si="1149"/>
        <v>1</v>
      </c>
      <c r="U1217" s="35">
        <f t="shared" si="1149"/>
        <v>1</v>
      </c>
      <c r="V1217" s="35">
        <f t="shared" si="1149"/>
        <v>1</v>
      </c>
      <c r="W1217" s="35">
        <f t="shared" si="1149"/>
        <v>1</v>
      </c>
      <c r="X1217" s="35">
        <f t="shared" si="1149"/>
        <v>1</v>
      </c>
      <c r="Y1217" s="36">
        <f t="shared" si="1149"/>
        <v>1</v>
      </c>
      <c r="Z1217" s="10" t="s">
        <v>110</v>
      </c>
      <c r="AA1217" s="11" t="s">
        <v>204</v>
      </c>
      <c r="AB1217" s="5" t="s">
        <v>262</v>
      </c>
      <c r="AC1217" s="30" t="s">
        <v>260</v>
      </c>
    </row>
    <row r="1218" spans="1:29" ht="31.5">
      <c r="A1218" t="s">
        <v>320</v>
      </c>
      <c r="B1218" s="10" t="str">
        <f t="shared" ca="1" si="1092"/>
        <v>Польша</v>
      </c>
      <c r="C1218" s="43" t="s">
        <v>5</v>
      </c>
      <c r="D1218" s="25" t="s">
        <v>6</v>
      </c>
      <c r="E1218" s="10" t="str">
        <f t="shared" ca="1" si="1093"/>
        <v>E Электро-, газо- и водоснабжение</v>
      </c>
      <c r="F1218" s="23">
        <v>246</v>
      </c>
      <c r="G1218" s="23">
        <v>263</v>
      </c>
      <c r="H1218" s="23">
        <v>269</v>
      </c>
      <c r="I1218" s="23">
        <v>263</v>
      </c>
      <c r="J1218" s="23">
        <v>250</v>
      </c>
      <c r="K1218" s="23">
        <v>222</v>
      </c>
      <c r="L1218" s="23">
        <v>228</v>
      </c>
      <c r="M1218" s="23">
        <v>223</v>
      </c>
      <c r="N1218" s="23">
        <v>218</v>
      </c>
      <c r="O1218" s="24">
        <v>213.64</v>
      </c>
      <c r="P1218" s="35">
        <f t="shared" ref="P1218:P1228" si="1150">F1218/F$1217</f>
        <v>1.6670054889205123E-2</v>
      </c>
      <c r="Q1218" s="35">
        <f t="shared" ref="Q1218:Q1228" si="1151">G1218/G$1217</f>
        <v>1.8105466060856397E-2</v>
      </c>
      <c r="R1218" s="35">
        <f t="shared" ref="R1218:R1228" si="1152">H1218/H$1217</f>
        <v>1.8934328148096008E-2</v>
      </c>
      <c r="S1218" s="35">
        <f t="shared" ref="S1218:S1228" si="1153">I1218/I$1217</f>
        <v>1.9082861703671454E-2</v>
      </c>
      <c r="T1218" s="35">
        <f t="shared" ref="T1218:T1228" si="1154">J1218/J$1217</f>
        <v>1.835940368656826E-2</v>
      </c>
      <c r="U1218" s="35">
        <f t="shared" ref="U1218:U1228" si="1155">K1218/K$1217</f>
        <v>1.609278724175426E-2</v>
      </c>
      <c r="V1218" s="35">
        <f t="shared" ref="V1218:V1228" si="1156">L1218/L$1217</f>
        <v>1.6151884386511758E-2</v>
      </c>
      <c r="W1218" s="35">
        <f t="shared" ref="W1218:W1228" si="1157">M1218/M$1217</f>
        <v>1.5280252158421269E-2</v>
      </c>
      <c r="X1218" s="35">
        <f t="shared" ref="X1218:X1228" si="1158">N1218/N$1217</f>
        <v>1.4303523390853619E-2</v>
      </c>
      <c r="Y1218" s="36">
        <f t="shared" ref="Y1218:Y1228" si="1159">O1218/O$1217</f>
        <v>1.4303523390853617E-2</v>
      </c>
      <c r="Z1218" s="43" t="s">
        <v>110</v>
      </c>
      <c r="AA1218" s="11" t="s">
        <v>204</v>
      </c>
      <c r="AB1218" s="5" t="s">
        <v>263</v>
      </c>
      <c r="AC1218" s="5" t="s">
        <v>314</v>
      </c>
    </row>
    <row r="1219" spans="1:29" ht="63">
      <c r="A1219" t="s">
        <v>320</v>
      </c>
      <c r="B1219" s="10" t="str">
        <f t="shared" ref="B1219:B1282" ca="1" si="1160">OFFSET(Z1219,0,$Z$1)</f>
        <v>Польша</v>
      </c>
      <c r="C1219" s="6" t="s">
        <v>5</v>
      </c>
      <c r="D1219" s="25" t="s">
        <v>6</v>
      </c>
      <c r="E1219" s="10" t="str">
        <f t="shared" ref="E1219:E1282" ca="1" si="1161">OFFSET(AB1219,0,$Z$1)</f>
        <v xml:space="preserve">G Оптовая и розничная торговля; ремонт автомашин, мотоцивлов и продукция домохозяйств  </v>
      </c>
      <c r="F1219" s="23">
        <v>2095</v>
      </c>
      <c r="G1219" s="23">
        <v>2043</v>
      </c>
      <c r="H1219" s="23">
        <v>2007</v>
      </c>
      <c r="I1219" s="23">
        <v>1955</v>
      </c>
      <c r="J1219" s="23">
        <v>1962</v>
      </c>
      <c r="K1219" s="23">
        <v>1997</v>
      </c>
      <c r="L1219" s="23">
        <v>2020</v>
      </c>
      <c r="M1219" s="23">
        <v>2060</v>
      </c>
      <c r="N1219" s="23">
        <v>2264</v>
      </c>
      <c r="O1219" s="24">
        <v>2218.7199999999998</v>
      </c>
      <c r="P1219" s="35">
        <f t="shared" si="1150"/>
        <v>0.14196652436132004</v>
      </c>
      <c r="Q1219" s="35">
        <f t="shared" si="1151"/>
        <v>0.1406443618339529</v>
      </c>
      <c r="R1219" s="35">
        <f t="shared" si="1152"/>
        <v>0.14126838882241149</v>
      </c>
      <c r="S1219" s="35">
        <f t="shared" si="1153"/>
        <v>0.1418516906109418</v>
      </c>
      <c r="T1219" s="35">
        <f t="shared" si="1154"/>
        <v>0.14408460013218771</v>
      </c>
      <c r="U1219" s="35">
        <f t="shared" si="1155"/>
        <v>0.1447625951431678</v>
      </c>
      <c r="V1219" s="35">
        <f t="shared" si="1156"/>
        <v>0.14310002833663926</v>
      </c>
      <c r="W1219" s="35">
        <f t="shared" si="1157"/>
        <v>0.14115389886254626</v>
      </c>
      <c r="X1219" s="35">
        <f t="shared" si="1158"/>
        <v>0.14854668328849813</v>
      </c>
      <c r="Y1219" s="36">
        <f t="shared" si="1159"/>
        <v>0.14854668328849813</v>
      </c>
      <c r="Z1219" s="6" t="s">
        <v>110</v>
      </c>
      <c r="AA1219" s="11" t="s">
        <v>204</v>
      </c>
      <c r="AB1219" s="5" t="s">
        <v>7</v>
      </c>
      <c r="AC1219" s="30" t="s">
        <v>244</v>
      </c>
    </row>
    <row r="1220" spans="1:29" ht="15.75">
      <c r="A1220" t="s">
        <v>320</v>
      </c>
      <c r="B1220" s="10" t="str">
        <f t="shared" ca="1" si="1160"/>
        <v>Польша</v>
      </c>
      <c r="C1220" s="4" t="s">
        <v>5</v>
      </c>
      <c r="D1220" s="25" t="s">
        <v>6</v>
      </c>
      <c r="E1220" s="10" t="str">
        <f t="shared" ca="1" si="1161"/>
        <v>H Отели и рестораны</v>
      </c>
      <c r="F1220" s="23">
        <v>222</v>
      </c>
      <c r="G1220" s="23">
        <v>241</v>
      </c>
      <c r="H1220" s="23">
        <v>253</v>
      </c>
      <c r="I1220" s="23">
        <v>252</v>
      </c>
      <c r="J1220" s="23">
        <v>229</v>
      </c>
      <c r="K1220" s="23">
        <v>236</v>
      </c>
      <c r="L1220" s="23">
        <v>247</v>
      </c>
      <c r="M1220" s="23">
        <v>272</v>
      </c>
      <c r="N1220" s="23">
        <v>291</v>
      </c>
      <c r="O1220" s="24">
        <v>285.18</v>
      </c>
      <c r="P1220" s="35">
        <f t="shared" si="1150"/>
        <v>1.5043708070746087E-2</v>
      </c>
      <c r="Q1220" s="35">
        <f t="shared" si="1151"/>
        <v>1.6590940382761946E-2</v>
      </c>
      <c r="R1220" s="35">
        <f t="shared" si="1152"/>
        <v>1.7808122756387695E-2</v>
      </c>
      <c r="S1220" s="35">
        <f t="shared" si="1153"/>
        <v>1.8284719198955159E-2</v>
      </c>
      <c r="T1220" s="35">
        <f t="shared" si="1154"/>
        <v>1.6817213776896527E-2</v>
      </c>
      <c r="U1220" s="35">
        <f t="shared" si="1155"/>
        <v>1.7107647698441465E-2</v>
      </c>
      <c r="V1220" s="35">
        <f t="shared" si="1156"/>
        <v>1.7497874752054405E-2</v>
      </c>
      <c r="W1220" s="35">
        <f t="shared" si="1157"/>
        <v>1.8637796354666301E-2</v>
      </c>
      <c r="X1220" s="35">
        <f t="shared" si="1158"/>
        <v>1.9093235352011025E-2</v>
      </c>
      <c r="Y1220" s="36">
        <f t="shared" si="1159"/>
        <v>1.9093235352011025E-2</v>
      </c>
      <c r="Z1220" s="4" t="s">
        <v>110</v>
      </c>
      <c r="AA1220" s="11" t="s">
        <v>204</v>
      </c>
      <c r="AB1220" s="5" t="s">
        <v>8</v>
      </c>
      <c r="AC1220" s="30" t="s">
        <v>245</v>
      </c>
    </row>
    <row r="1221" spans="1:29" ht="31.5">
      <c r="A1221" t="s">
        <v>320</v>
      </c>
      <c r="B1221" s="10" t="str">
        <f t="shared" ca="1" si="1160"/>
        <v>Польша</v>
      </c>
      <c r="C1221" s="4" t="s">
        <v>5</v>
      </c>
      <c r="D1221" s="25" t="s">
        <v>6</v>
      </c>
      <c r="E1221" s="10" t="str">
        <f t="shared" ca="1" si="1161"/>
        <v xml:space="preserve">I Транспорт, складское хозяйство и связь </v>
      </c>
      <c r="F1221" s="23">
        <v>895</v>
      </c>
      <c r="G1221" s="23">
        <v>893</v>
      </c>
      <c r="H1221" s="23">
        <v>852</v>
      </c>
      <c r="I1221" s="23">
        <v>832</v>
      </c>
      <c r="J1221" s="23">
        <v>823</v>
      </c>
      <c r="K1221" s="23">
        <v>832</v>
      </c>
      <c r="L1221" s="23">
        <v>862</v>
      </c>
      <c r="M1221" s="23">
        <v>942</v>
      </c>
      <c r="N1221" s="23">
        <v>973</v>
      </c>
      <c r="O1221" s="24">
        <v>953.54</v>
      </c>
      <c r="P1221" s="35">
        <f t="shared" si="1150"/>
        <v>6.0649183438368233E-2</v>
      </c>
      <c r="Q1221" s="35">
        <f t="shared" si="1151"/>
        <v>6.147597411537932E-2</v>
      </c>
      <c r="R1221" s="35">
        <f t="shared" si="1152"/>
        <v>5.997043710846766E-2</v>
      </c>
      <c r="S1221" s="35">
        <f t="shared" si="1153"/>
        <v>6.0368596720359886E-2</v>
      </c>
      <c r="T1221" s="35">
        <f t="shared" si="1154"/>
        <v>6.0439156936182716E-2</v>
      </c>
      <c r="U1221" s="35">
        <f t="shared" si="1155"/>
        <v>6.0311707140268213E-2</v>
      </c>
      <c r="V1221" s="35">
        <f t="shared" si="1156"/>
        <v>6.1065457636724288E-2</v>
      </c>
      <c r="W1221" s="35">
        <f t="shared" si="1157"/>
        <v>6.4547074140057559E-2</v>
      </c>
      <c r="X1221" s="35">
        <f t="shared" si="1158"/>
        <v>6.3840955317892523E-2</v>
      </c>
      <c r="Y1221" s="36">
        <f t="shared" si="1159"/>
        <v>6.3840955317892523E-2</v>
      </c>
      <c r="Z1221" s="4" t="s">
        <v>110</v>
      </c>
      <c r="AA1221" s="11" t="s">
        <v>204</v>
      </c>
      <c r="AB1221" s="5" t="s">
        <v>9</v>
      </c>
      <c r="AC1221" s="30" t="s">
        <v>258</v>
      </c>
    </row>
    <row r="1222" spans="1:29" ht="15.75">
      <c r="A1222" t="s">
        <v>320</v>
      </c>
      <c r="B1222" s="10" t="str">
        <f t="shared" ca="1" si="1160"/>
        <v>Польша</v>
      </c>
      <c r="C1222" s="4" t="s">
        <v>5</v>
      </c>
      <c r="D1222" s="25" t="s">
        <v>6</v>
      </c>
      <c r="E1222" s="10" t="str">
        <f t="shared" ca="1" si="1161"/>
        <v xml:space="preserve">J Финансовое посредничество </v>
      </c>
      <c r="F1222" s="23">
        <v>387</v>
      </c>
      <c r="G1222" s="23">
        <v>380</v>
      </c>
      <c r="H1222" s="23">
        <v>340</v>
      </c>
      <c r="I1222" s="23">
        <v>314</v>
      </c>
      <c r="J1222" s="23">
        <v>281</v>
      </c>
      <c r="K1222" s="23">
        <v>271</v>
      </c>
      <c r="L1222" s="23">
        <v>294</v>
      </c>
      <c r="M1222" s="23">
        <v>329</v>
      </c>
      <c r="N1222" s="23">
        <v>363</v>
      </c>
      <c r="O1222" s="24">
        <v>355.74</v>
      </c>
      <c r="P1222" s="35">
        <f t="shared" si="1150"/>
        <v>2.6224842447651962E-2</v>
      </c>
      <c r="Q1222" s="35">
        <f t="shared" si="1151"/>
        <v>2.6159988985267797E-2</v>
      </c>
      <c r="R1222" s="35">
        <f t="shared" si="1152"/>
        <v>2.3931864573801646E-2</v>
      </c>
      <c r="S1222" s="35">
        <f t="shared" si="1153"/>
        <v>2.2783340589174285E-2</v>
      </c>
      <c r="T1222" s="35">
        <f t="shared" si="1154"/>
        <v>2.0635969743702725E-2</v>
      </c>
      <c r="U1222" s="35">
        <f t="shared" si="1155"/>
        <v>1.9644798840159478E-2</v>
      </c>
      <c r="V1222" s="35">
        <f t="shared" si="1156"/>
        <v>2.0827429866817796E-2</v>
      </c>
      <c r="W1222" s="35">
        <f t="shared" si="1157"/>
        <v>2.2543511031930929E-2</v>
      </c>
      <c r="X1222" s="35">
        <f t="shared" si="1158"/>
        <v>2.3817334820549832E-2</v>
      </c>
      <c r="Y1222" s="36">
        <f t="shared" si="1159"/>
        <v>2.3817334820549832E-2</v>
      </c>
      <c r="Z1222" s="4" t="s">
        <v>110</v>
      </c>
      <c r="AA1222" s="11" t="s">
        <v>204</v>
      </c>
      <c r="AB1222" s="5" t="s">
        <v>10</v>
      </c>
      <c r="AC1222" s="30" t="s">
        <v>259</v>
      </c>
    </row>
    <row r="1223" spans="1:29" ht="31.5">
      <c r="A1223" t="s">
        <v>320</v>
      </c>
      <c r="B1223" s="10" t="str">
        <f t="shared" ca="1" si="1160"/>
        <v>Польша</v>
      </c>
      <c r="C1223" s="4" t="s">
        <v>5</v>
      </c>
      <c r="D1223" s="25" t="s">
        <v>6</v>
      </c>
      <c r="E1223" s="10" t="str">
        <f t="shared" ca="1" si="1161"/>
        <v xml:space="preserve">K Недвижимость, аренда и деловая активность </v>
      </c>
      <c r="F1223" s="23">
        <v>506</v>
      </c>
      <c r="G1223" s="23">
        <v>531</v>
      </c>
      <c r="H1223" s="23">
        <v>627</v>
      </c>
      <c r="I1223" s="23">
        <v>675</v>
      </c>
      <c r="J1223" s="23">
        <v>694</v>
      </c>
      <c r="K1223" s="23">
        <v>799</v>
      </c>
      <c r="L1223" s="23">
        <v>822</v>
      </c>
      <c r="M1223" s="23">
        <v>836</v>
      </c>
      <c r="N1223" s="23">
        <v>953</v>
      </c>
      <c r="O1223" s="24">
        <v>933.93999999999994</v>
      </c>
      <c r="P1223" s="35">
        <f t="shared" si="1150"/>
        <v>3.4288812089178014E-2</v>
      </c>
      <c r="Q1223" s="35">
        <f t="shared" si="1151"/>
        <v>3.6555142503097895E-2</v>
      </c>
      <c r="R1223" s="35">
        <f t="shared" si="1152"/>
        <v>4.4133173787569507E-2</v>
      </c>
      <c r="S1223" s="35">
        <f t="shared" si="1153"/>
        <v>4.8976926425772747E-2</v>
      </c>
      <c r="T1223" s="35">
        <f t="shared" si="1154"/>
        <v>5.0965704633913492E-2</v>
      </c>
      <c r="U1223" s="35">
        <f t="shared" si="1155"/>
        <v>5.791953606379123E-2</v>
      </c>
      <c r="V1223" s="35">
        <f t="shared" si="1156"/>
        <v>5.823179370926608E-2</v>
      </c>
      <c r="W1223" s="35">
        <f t="shared" si="1157"/>
        <v>5.7283815266547897E-2</v>
      </c>
      <c r="X1223" s="35">
        <f t="shared" si="1158"/>
        <v>6.252870546552064E-2</v>
      </c>
      <c r="Y1223" s="36">
        <f t="shared" si="1159"/>
        <v>6.2528705465520626E-2</v>
      </c>
      <c r="Z1223" s="4" t="s">
        <v>110</v>
      </c>
      <c r="AA1223" s="11" t="s">
        <v>204</v>
      </c>
      <c r="AB1223" s="5" t="s">
        <v>11</v>
      </c>
      <c r="AC1223" s="30" t="s">
        <v>256</v>
      </c>
    </row>
    <row r="1224" spans="1:29" ht="47.25">
      <c r="A1224" t="s">
        <v>320</v>
      </c>
      <c r="B1224" s="10" t="str">
        <f t="shared" ca="1" si="1160"/>
        <v>Польша</v>
      </c>
      <c r="C1224" s="4" t="s">
        <v>5</v>
      </c>
      <c r="D1224" s="25" t="s">
        <v>6</v>
      </c>
      <c r="E1224" s="10" t="str">
        <f t="shared" ca="1" si="1161"/>
        <v xml:space="preserve">L Государственное управление и оборона; обязательное соц.страхование </v>
      </c>
      <c r="F1224" s="23">
        <v>772</v>
      </c>
      <c r="G1224" s="23">
        <v>764</v>
      </c>
      <c r="H1224" s="23">
        <v>749</v>
      </c>
      <c r="I1224" s="23">
        <v>801</v>
      </c>
      <c r="J1224" s="23">
        <v>853</v>
      </c>
      <c r="K1224" s="23">
        <v>865</v>
      </c>
      <c r="L1224" s="23">
        <v>892</v>
      </c>
      <c r="M1224" s="23">
        <v>917</v>
      </c>
      <c r="N1224" s="23">
        <v>937</v>
      </c>
      <c r="O1224" s="24">
        <v>918.26</v>
      </c>
      <c r="P1224" s="35">
        <f t="shared" si="1150"/>
        <v>5.2314155993765668E-2</v>
      </c>
      <c r="Q1224" s="35">
        <f t="shared" si="1151"/>
        <v>5.2595346275643676E-2</v>
      </c>
      <c r="R1224" s="35">
        <f t="shared" si="1152"/>
        <v>5.2720489899345392E-2</v>
      </c>
      <c r="S1224" s="35">
        <f t="shared" si="1153"/>
        <v>5.8119286025250329E-2</v>
      </c>
      <c r="T1224" s="35">
        <f t="shared" si="1154"/>
        <v>6.2642285378570903E-2</v>
      </c>
      <c r="U1224" s="35">
        <f t="shared" si="1155"/>
        <v>6.2703878216745196E-2</v>
      </c>
      <c r="V1224" s="35">
        <f t="shared" si="1156"/>
        <v>6.3190705582317944E-2</v>
      </c>
      <c r="W1224" s="35">
        <f t="shared" si="1157"/>
        <v>6.283404138687132E-2</v>
      </c>
      <c r="X1224" s="35">
        <f t="shared" si="1158"/>
        <v>6.1478905583623122E-2</v>
      </c>
      <c r="Y1224" s="36">
        <f t="shared" si="1159"/>
        <v>6.1478905583623122E-2</v>
      </c>
      <c r="Z1224" s="4" t="s">
        <v>110</v>
      </c>
      <c r="AA1224" s="11" t="s">
        <v>204</v>
      </c>
      <c r="AB1224" s="5" t="s">
        <v>12</v>
      </c>
      <c r="AC1224" s="30" t="s">
        <v>257</v>
      </c>
    </row>
    <row r="1225" spans="1:29" customFormat="1" ht="15.75">
      <c r="A1225" t="s">
        <v>320</v>
      </c>
      <c r="B1225" s="10" t="str">
        <f t="shared" ca="1" si="1160"/>
        <v>Польша</v>
      </c>
      <c r="C1225" s="2" t="s">
        <v>5</v>
      </c>
      <c r="D1225" s="18" t="s">
        <v>6</v>
      </c>
      <c r="E1225" s="10" t="str">
        <f t="shared" ca="1" si="1161"/>
        <v xml:space="preserve">M Образование </v>
      </c>
      <c r="F1225" s="23">
        <v>1029</v>
      </c>
      <c r="G1225" s="23">
        <v>1013</v>
      </c>
      <c r="H1225" s="23">
        <v>955</v>
      </c>
      <c r="I1225" s="23">
        <v>933</v>
      </c>
      <c r="J1225" s="23">
        <v>1078</v>
      </c>
      <c r="K1225" s="23">
        <v>1060</v>
      </c>
      <c r="L1225" s="23">
        <v>1103</v>
      </c>
      <c r="M1225" s="23">
        <v>1140</v>
      </c>
      <c r="N1225" s="23">
        <v>1128</v>
      </c>
      <c r="O1225" s="24">
        <v>1105.44</v>
      </c>
      <c r="P1225" s="35">
        <f t="shared" si="1150"/>
        <v>6.9729619841431181E-2</v>
      </c>
      <c r="Q1225" s="35">
        <f t="shared" si="1151"/>
        <v>6.9737023268621787E-2</v>
      </c>
      <c r="R1225" s="35">
        <f t="shared" si="1152"/>
        <v>6.7220384317589921E-2</v>
      </c>
      <c r="S1225" s="35">
        <f t="shared" si="1153"/>
        <v>6.7696996081845887E-2</v>
      </c>
      <c r="T1225" s="35">
        <f t="shared" si="1154"/>
        <v>7.9165748696482338E-2</v>
      </c>
      <c r="U1225" s="35">
        <f t="shared" si="1155"/>
        <v>7.6839434577745558E-2</v>
      </c>
      <c r="V1225" s="35">
        <f t="shared" si="1156"/>
        <v>7.8138282799659967E-2</v>
      </c>
      <c r="W1225" s="35">
        <f t="shared" si="1157"/>
        <v>7.811429354529259E-2</v>
      </c>
      <c r="X1225" s="35">
        <f t="shared" si="1158"/>
        <v>7.4010891673774684E-2</v>
      </c>
      <c r="Y1225" s="36">
        <f t="shared" si="1159"/>
        <v>7.4010891673774684E-2</v>
      </c>
      <c r="Z1225" s="2" t="s">
        <v>110</v>
      </c>
      <c r="AA1225" s="11" t="s">
        <v>204</v>
      </c>
      <c r="AB1225" s="1" t="s">
        <v>13</v>
      </c>
      <c r="AC1225" s="30" t="s">
        <v>254</v>
      </c>
    </row>
    <row r="1226" spans="1:29" customFormat="1" ht="25.5">
      <c r="A1226" t="s">
        <v>320</v>
      </c>
      <c r="B1226" s="10" t="str">
        <f t="shared" ca="1" si="1160"/>
        <v>Польша</v>
      </c>
      <c r="C1226" s="2" t="s">
        <v>5</v>
      </c>
      <c r="D1226" s="18" t="s">
        <v>6</v>
      </c>
      <c r="E1226" s="10" t="str">
        <f t="shared" ca="1" si="1161"/>
        <v xml:space="preserve">N Здравоохранение и социальная работа </v>
      </c>
      <c r="F1226" s="23">
        <v>1028</v>
      </c>
      <c r="G1226" s="23">
        <v>938</v>
      </c>
      <c r="H1226" s="23">
        <v>903</v>
      </c>
      <c r="I1226" s="23">
        <v>940</v>
      </c>
      <c r="J1226" s="23">
        <v>838</v>
      </c>
      <c r="K1226" s="23">
        <v>824</v>
      </c>
      <c r="L1226" s="23">
        <v>820</v>
      </c>
      <c r="M1226" s="23">
        <v>871</v>
      </c>
      <c r="N1226" s="23">
        <v>871</v>
      </c>
      <c r="O1226" s="24">
        <v>853.58</v>
      </c>
      <c r="P1226" s="35">
        <f t="shared" si="1150"/>
        <v>6.9661855390662053E-2</v>
      </c>
      <c r="Q1226" s="35">
        <f t="shared" si="1151"/>
        <v>6.4573867547845248E-2</v>
      </c>
      <c r="R1226" s="35">
        <f t="shared" si="1152"/>
        <v>6.356021679453791E-2</v>
      </c>
      <c r="S1226" s="35">
        <f t="shared" si="1153"/>
        <v>6.8204904948483525E-2</v>
      </c>
      <c r="T1226" s="35">
        <f t="shared" si="1154"/>
        <v>6.1540721157376806E-2</v>
      </c>
      <c r="U1226" s="35">
        <f t="shared" si="1155"/>
        <v>5.9731786879304097E-2</v>
      </c>
      <c r="V1226" s="35">
        <f t="shared" si="1156"/>
        <v>5.8090110512893173E-2</v>
      </c>
      <c r="W1226" s="35">
        <f t="shared" si="1157"/>
        <v>5.9682061121008635E-2</v>
      </c>
      <c r="X1226" s="35">
        <f t="shared" si="1158"/>
        <v>5.7148481070795877E-2</v>
      </c>
      <c r="Y1226" s="36">
        <f t="shared" si="1159"/>
        <v>5.7148481070795884E-2</v>
      </c>
      <c r="Z1226" s="2" t="s">
        <v>110</v>
      </c>
      <c r="AA1226" s="11" t="s">
        <v>204</v>
      </c>
      <c r="AB1226" s="1" t="s">
        <v>14</v>
      </c>
      <c r="AC1226" s="30" t="s">
        <v>255</v>
      </c>
    </row>
    <row r="1227" spans="1:29" ht="30">
      <c r="A1227" t="s">
        <v>320</v>
      </c>
      <c r="B1227" s="10" t="str">
        <f t="shared" ca="1" si="1160"/>
        <v>Польша</v>
      </c>
      <c r="C1227" s="4" t="s">
        <v>5</v>
      </c>
      <c r="D1227" s="25" t="s">
        <v>6</v>
      </c>
      <c r="E1227" s="10" t="str">
        <f t="shared" ca="1" si="1161"/>
        <v>O Прочие виды коммунальных, социальных и личных услуг</v>
      </c>
      <c r="F1227" s="23">
        <v>527</v>
      </c>
      <c r="G1227" s="23">
        <v>507</v>
      </c>
      <c r="H1227" s="23">
        <v>459</v>
      </c>
      <c r="I1227" s="23">
        <v>455</v>
      </c>
      <c r="J1227" s="23">
        <v>449</v>
      </c>
      <c r="K1227" s="23">
        <v>436</v>
      </c>
      <c r="L1227" s="23">
        <v>459</v>
      </c>
      <c r="M1227" s="23">
        <v>534</v>
      </c>
      <c r="N1227" s="23">
        <v>511</v>
      </c>
      <c r="O1227" s="24">
        <v>500.78</v>
      </c>
      <c r="P1227" s="35">
        <f t="shared" si="1150"/>
        <v>3.5711865555329673E-2</v>
      </c>
      <c r="Q1227" s="35">
        <f t="shared" si="1151"/>
        <v>3.4902932672449399E-2</v>
      </c>
      <c r="R1227" s="35">
        <f t="shared" si="1152"/>
        <v>3.2308017174632227E-2</v>
      </c>
      <c r="S1227" s="35">
        <f t="shared" si="1153"/>
        <v>3.3014076331446818E-2</v>
      </c>
      <c r="T1227" s="35">
        <f t="shared" si="1154"/>
        <v>3.2973489021076594E-2</v>
      </c>
      <c r="U1227" s="35">
        <f t="shared" si="1155"/>
        <v>3.1605654222544403E-2</v>
      </c>
      <c r="V1227" s="35">
        <f t="shared" si="1156"/>
        <v>3.2516293567582885E-2</v>
      </c>
      <c r="W1227" s="35">
        <f t="shared" si="1157"/>
        <v>3.6590379608058103E-2</v>
      </c>
      <c r="X1227" s="35">
        <f t="shared" si="1158"/>
        <v>3.3527983728101833E-2</v>
      </c>
      <c r="Y1227" s="36">
        <f t="shared" si="1159"/>
        <v>3.3527983728101826E-2</v>
      </c>
      <c r="Z1227" s="4" t="s">
        <v>110</v>
      </c>
      <c r="AA1227" s="11" t="s">
        <v>204</v>
      </c>
      <c r="AB1227" s="49" t="s">
        <v>266</v>
      </c>
      <c r="AC1227" s="49" t="s">
        <v>315</v>
      </c>
    </row>
    <row r="1228" spans="1:29" customFormat="1" ht="31.5">
      <c r="A1228" t="s">
        <v>320</v>
      </c>
      <c r="B1228" s="10" t="str">
        <f t="shared" ca="1" si="1160"/>
        <v>Польша</v>
      </c>
      <c r="C1228" s="2" t="s">
        <v>5</v>
      </c>
      <c r="D1228" s="18" t="s">
        <v>6</v>
      </c>
      <c r="E1228" s="10" t="str">
        <f t="shared" ca="1" si="1161"/>
        <v>X Не классифируемое по экономической деятельности</v>
      </c>
      <c r="F1228" s="23">
        <v>-3</v>
      </c>
      <c r="G1228" s="23">
        <v>0</v>
      </c>
      <c r="H1228" s="23">
        <v>0</v>
      </c>
      <c r="I1228" s="23">
        <v>0</v>
      </c>
      <c r="J1228" s="23">
        <v>0</v>
      </c>
      <c r="K1228" s="23">
        <v>0</v>
      </c>
      <c r="L1228" s="23">
        <v>5</v>
      </c>
      <c r="M1228" s="23">
        <v>0</v>
      </c>
      <c r="N1228" s="23">
        <v>0</v>
      </c>
      <c r="O1228" s="24">
        <v>0</v>
      </c>
      <c r="P1228" s="35">
        <f t="shared" si="1150"/>
        <v>-2.0329335230737954E-4</v>
      </c>
      <c r="Q1228" s="35">
        <f t="shared" si="1151"/>
        <v>0</v>
      </c>
      <c r="R1228" s="35">
        <f t="shared" si="1152"/>
        <v>0</v>
      </c>
      <c r="S1228" s="35">
        <f t="shared" si="1153"/>
        <v>0</v>
      </c>
      <c r="T1228" s="35">
        <f t="shared" si="1154"/>
        <v>0</v>
      </c>
      <c r="U1228" s="35">
        <f t="shared" si="1155"/>
        <v>0</v>
      </c>
      <c r="V1228" s="35">
        <f t="shared" si="1156"/>
        <v>3.5420799093227541E-4</v>
      </c>
      <c r="W1228" s="35">
        <f t="shared" si="1157"/>
        <v>0</v>
      </c>
      <c r="X1228" s="35">
        <f t="shared" si="1158"/>
        <v>0</v>
      </c>
      <c r="Y1228" s="36">
        <f t="shared" si="1159"/>
        <v>0</v>
      </c>
      <c r="Z1228" s="2" t="s">
        <v>110</v>
      </c>
      <c r="AA1228" s="11" t="s">
        <v>204</v>
      </c>
      <c r="AB1228" s="1" t="s">
        <v>265</v>
      </c>
      <c r="AC1228" s="1" t="s">
        <v>317</v>
      </c>
    </row>
    <row r="1229" spans="1:29" ht="15.75" hidden="1">
      <c r="A1229" t="s">
        <v>321</v>
      </c>
      <c r="B1229" s="10" t="str">
        <f t="shared" ca="1" si="1160"/>
        <v>Португалия</v>
      </c>
      <c r="C1229" s="10" t="s">
        <v>18</v>
      </c>
      <c r="D1229" s="25" t="s">
        <v>6</v>
      </c>
      <c r="E1229" s="10" t="str">
        <f t="shared" ca="1" si="1161"/>
        <v xml:space="preserve">Итого </v>
      </c>
      <c r="F1229" s="23">
        <v>4921.6000000000004</v>
      </c>
      <c r="G1229" s="23">
        <v>5032.8999999999996</v>
      </c>
      <c r="H1229" s="23">
        <v>5121.7</v>
      </c>
      <c r="I1229" s="23">
        <v>5145.6000000000004</v>
      </c>
      <c r="J1229" s="23">
        <v>5127.7</v>
      </c>
      <c r="K1229" s="23">
        <v>5127.5</v>
      </c>
      <c r="L1229" s="23">
        <v>5122.6000000000004</v>
      </c>
      <c r="M1229" s="23">
        <v>5159.5</v>
      </c>
      <c r="N1229" s="23">
        <v>5169.7</v>
      </c>
      <c r="O1229" s="23">
        <v>5197.8</v>
      </c>
      <c r="P1229" s="35">
        <f t="shared" ref="P1229:Y1229" si="1162">F1229/F$1229</f>
        <v>1</v>
      </c>
      <c r="Q1229" s="35">
        <f t="shared" si="1162"/>
        <v>1</v>
      </c>
      <c r="R1229" s="35">
        <f t="shared" si="1162"/>
        <v>1</v>
      </c>
      <c r="S1229" s="35">
        <f t="shared" si="1162"/>
        <v>1</v>
      </c>
      <c r="T1229" s="35">
        <f t="shared" si="1162"/>
        <v>1</v>
      </c>
      <c r="U1229" s="35">
        <f t="shared" si="1162"/>
        <v>1</v>
      </c>
      <c r="V1229" s="35">
        <f t="shared" si="1162"/>
        <v>1</v>
      </c>
      <c r="W1229" s="35">
        <f t="shared" si="1162"/>
        <v>1</v>
      </c>
      <c r="X1229" s="35">
        <f t="shared" si="1162"/>
        <v>1</v>
      </c>
      <c r="Y1229" s="35">
        <f t="shared" si="1162"/>
        <v>1</v>
      </c>
      <c r="Z1229" s="10" t="s">
        <v>111</v>
      </c>
      <c r="AA1229" s="9" t="s">
        <v>205</v>
      </c>
      <c r="AB1229" s="5" t="s">
        <v>262</v>
      </c>
      <c r="AC1229" s="30" t="s">
        <v>260</v>
      </c>
    </row>
    <row r="1230" spans="1:29" ht="31.5" hidden="1">
      <c r="A1230" t="s">
        <v>321</v>
      </c>
      <c r="B1230" s="10" t="str">
        <f t="shared" ca="1" si="1160"/>
        <v>Португалия</v>
      </c>
      <c r="C1230" s="43" t="s">
        <v>18</v>
      </c>
      <c r="D1230" s="25" t="s">
        <v>6</v>
      </c>
      <c r="E1230" s="10" t="str">
        <f t="shared" ca="1" si="1161"/>
        <v>E Электро-, газо- и водоснабжение</v>
      </c>
      <c r="F1230" s="23">
        <v>33.799999999999997</v>
      </c>
      <c r="G1230" s="23">
        <v>29.7</v>
      </c>
      <c r="H1230" s="23">
        <v>38</v>
      </c>
      <c r="I1230" s="23">
        <v>39.799999999999997</v>
      </c>
      <c r="J1230" s="23">
        <v>36.1</v>
      </c>
      <c r="K1230" s="23">
        <v>31.2</v>
      </c>
      <c r="L1230" s="23">
        <v>24.9</v>
      </c>
      <c r="M1230" s="23">
        <v>26.1</v>
      </c>
      <c r="N1230" s="23">
        <v>33.700000000000003</v>
      </c>
      <c r="O1230" s="23">
        <v>32.4</v>
      </c>
      <c r="P1230" s="35">
        <f t="shared" ref="P1230:P1240" si="1163">F1230/F$1229</f>
        <v>6.8676853055916762E-3</v>
      </c>
      <c r="Q1230" s="35">
        <f t="shared" ref="Q1230:Q1240" si="1164">G1230/G$1229</f>
        <v>5.9011702994297525E-3</v>
      </c>
      <c r="R1230" s="35">
        <f t="shared" ref="R1230:R1240" si="1165">H1230/H$1229</f>
        <v>7.4194115235175825E-3</v>
      </c>
      <c r="S1230" s="35">
        <f t="shared" ref="S1230:S1240" si="1166">I1230/I$1229</f>
        <v>7.7347636815920384E-3</v>
      </c>
      <c r="T1230" s="35">
        <f t="shared" ref="T1230:T1240" si="1167">J1230/J$1229</f>
        <v>7.0401934590557172E-3</v>
      </c>
      <c r="U1230" s="35">
        <f t="shared" ref="U1230:U1240" si="1168">K1230/K$1229</f>
        <v>6.0848366650414426E-3</v>
      </c>
      <c r="V1230" s="35">
        <f t="shared" ref="V1230:V1240" si="1169">L1230/L$1229</f>
        <v>4.860812868465232E-3</v>
      </c>
      <c r="W1230" s="35">
        <f t="shared" ref="W1230:W1240" si="1170">M1230/M$1229</f>
        <v>5.0586297121814131E-3</v>
      </c>
      <c r="X1230" s="35">
        <f t="shared" ref="X1230:X1240" si="1171">N1230/N$1229</f>
        <v>6.5187535060061523E-3</v>
      </c>
      <c r="Y1230" s="35">
        <f t="shared" ref="Y1230:Y1240" si="1172">O1230/O$1229</f>
        <v>6.2334064411866553E-3</v>
      </c>
      <c r="Z1230" s="43" t="s">
        <v>111</v>
      </c>
      <c r="AA1230" s="6" t="s">
        <v>205</v>
      </c>
      <c r="AB1230" s="5" t="s">
        <v>263</v>
      </c>
      <c r="AC1230" s="5" t="s">
        <v>314</v>
      </c>
    </row>
    <row r="1231" spans="1:29" ht="63" hidden="1">
      <c r="A1231" t="s">
        <v>321</v>
      </c>
      <c r="B1231" s="10" t="str">
        <f t="shared" ca="1" si="1160"/>
        <v>Португалия</v>
      </c>
      <c r="C1231" s="6" t="s">
        <v>18</v>
      </c>
      <c r="D1231" s="25" t="s">
        <v>6</v>
      </c>
      <c r="E1231" s="10" t="str">
        <f t="shared" ca="1" si="1161"/>
        <v xml:space="preserve">G Оптовая и розничная торговля; ремонт автомашин, мотоцивлов и продукция домохозяйств  </v>
      </c>
      <c r="F1231" s="23">
        <v>716</v>
      </c>
      <c r="G1231" s="23">
        <v>742.9</v>
      </c>
      <c r="H1231" s="23">
        <v>771.5</v>
      </c>
      <c r="I1231" s="23">
        <v>774.3</v>
      </c>
      <c r="J1231" s="23">
        <v>774.7</v>
      </c>
      <c r="K1231" s="23">
        <v>782</v>
      </c>
      <c r="L1231" s="23">
        <v>773</v>
      </c>
      <c r="M1231" s="23">
        <v>751.2</v>
      </c>
      <c r="N1231" s="23">
        <v>750.2</v>
      </c>
      <c r="O1231" s="23">
        <v>777.3</v>
      </c>
      <c r="P1231" s="35">
        <f t="shared" si="1163"/>
        <v>0.14548114434330298</v>
      </c>
      <c r="Q1231" s="35">
        <f t="shared" si="1164"/>
        <v>0.14760873452681358</v>
      </c>
      <c r="R1231" s="35">
        <f t="shared" si="1165"/>
        <v>0.15063357869457408</v>
      </c>
      <c r="S1231" s="35">
        <f t="shared" si="1166"/>
        <v>0.15047807835820892</v>
      </c>
      <c r="T1231" s="35">
        <f t="shared" si="1167"/>
        <v>0.15108138151607936</v>
      </c>
      <c r="U1231" s="35">
        <f t="shared" si="1168"/>
        <v>0.15251097025841054</v>
      </c>
      <c r="V1231" s="35">
        <f t="shared" si="1169"/>
        <v>0.1508999336274548</v>
      </c>
      <c r="W1231" s="35">
        <f t="shared" si="1170"/>
        <v>0.14559550344025585</v>
      </c>
      <c r="X1231" s="35">
        <f t="shared" si="1171"/>
        <v>0.14511480356693812</v>
      </c>
      <c r="Y1231" s="35">
        <f t="shared" si="1172"/>
        <v>0.14954403786217244</v>
      </c>
      <c r="Z1231" s="6" t="s">
        <v>111</v>
      </c>
      <c r="AA1231" s="6" t="s">
        <v>205</v>
      </c>
      <c r="AB1231" s="5" t="s">
        <v>7</v>
      </c>
      <c r="AC1231" s="30" t="s">
        <v>244</v>
      </c>
    </row>
    <row r="1232" spans="1:29" ht="15.75" hidden="1">
      <c r="A1232" t="s">
        <v>321</v>
      </c>
      <c r="B1232" s="10" t="str">
        <f t="shared" ca="1" si="1160"/>
        <v>Португалия</v>
      </c>
      <c r="C1232" s="4" t="s">
        <v>18</v>
      </c>
      <c r="D1232" s="25" t="s">
        <v>6</v>
      </c>
      <c r="E1232" s="10" t="str">
        <f t="shared" ca="1" si="1161"/>
        <v>H Отели и рестораны</v>
      </c>
      <c r="F1232" s="23">
        <v>253.8</v>
      </c>
      <c r="G1232" s="23">
        <v>258.7</v>
      </c>
      <c r="H1232" s="23">
        <v>259.7</v>
      </c>
      <c r="I1232" s="23">
        <v>267.5</v>
      </c>
      <c r="J1232" s="23">
        <v>259.5</v>
      </c>
      <c r="K1232" s="23">
        <v>265.39999999999998</v>
      </c>
      <c r="L1232" s="23">
        <v>275.8</v>
      </c>
      <c r="M1232" s="23">
        <v>280</v>
      </c>
      <c r="N1232" s="23">
        <v>288.8</v>
      </c>
      <c r="O1232" s="23">
        <v>319.39999999999998</v>
      </c>
      <c r="P1232" s="35">
        <f t="shared" si="1163"/>
        <v>5.1568595578673604E-2</v>
      </c>
      <c r="Q1232" s="35">
        <f t="shared" si="1164"/>
        <v>5.140177631186791E-2</v>
      </c>
      <c r="R1232" s="35">
        <f t="shared" si="1165"/>
        <v>5.0705820333092524E-2</v>
      </c>
      <c r="S1232" s="35">
        <f t="shared" si="1166"/>
        <v>5.1986162935323377E-2</v>
      </c>
      <c r="T1232" s="35">
        <f t="shared" si="1167"/>
        <v>5.0607484837256474E-2</v>
      </c>
      <c r="U1232" s="35">
        <f t="shared" si="1168"/>
        <v>5.1760117016089707E-2</v>
      </c>
      <c r="V1232" s="35">
        <f t="shared" si="1169"/>
        <v>5.3839846952719324E-2</v>
      </c>
      <c r="W1232" s="35">
        <f t="shared" si="1170"/>
        <v>5.4268824498497917E-2</v>
      </c>
      <c r="X1232" s="35">
        <f t="shared" si="1171"/>
        <v>5.5863976633073492E-2</v>
      </c>
      <c r="Y1232" s="35">
        <f t="shared" si="1172"/>
        <v>6.1449074608488197E-2</v>
      </c>
      <c r="Z1232" s="4" t="s">
        <v>111</v>
      </c>
      <c r="AA1232" s="6" t="s">
        <v>205</v>
      </c>
      <c r="AB1232" s="5" t="s">
        <v>8</v>
      </c>
      <c r="AC1232" s="30" t="s">
        <v>245</v>
      </c>
    </row>
    <row r="1233" spans="1:29" ht="31.5" hidden="1">
      <c r="A1233" t="s">
        <v>321</v>
      </c>
      <c r="B1233" s="10" t="str">
        <f t="shared" ca="1" si="1160"/>
        <v>Португалия</v>
      </c>
      <c r="C1233" s="4" t="s">
        <v>18</v>
      </c>
      <c r="D1233" s="25" t="s">
        <v>6</v>
      </c>
      <c r="E1233" s="10" t="str">
        <f t="shared" ca="1" si="1161"/>
        <v xml:space="preserve">I Транспорт, складское хозяйство и связь </v>
      </c>
      <c r="F1233" s="23">
        <v>175</v>
      </c>
      <c r="G1233" s="23">
        <v>186.9</v>
      </c>
      <c r="H1233" s="23">
        <v>202.6</v>
      </c>
      <c r="I1233" s="23">
        <v>204.7</v>
      </c>
      <c r="J1233" s="23">
        <v>213.7</v>
      </c>
      <c r="K1233" s="23">
        <v>214.5</v>
      </c>
      <c r="L1233" s="23">
        <v>220.8</v>
      </c>
      <c r="M1233" s="23">
        <v>239.6</v>
      </c>
      <c r="N1233" s="23">
        <v>223.7</v>
      </c>
      <c r="O1233" s="23">
        <v>224.9</v>
      </c>
      <c r="P1233" s="35">
        <f t="shared" si="1163"/>
        <v>3.55575422626788E-2</v>
      </c>
      <c r="Q1233" s="35">
        <f t="shared" si="1164"/>
        <v>3.713564743984582E-2</v>
      </c>
      <c r="R1233" s="35">
        <f t="shared" si="1165"/>
        <v>3.9557178280649002E-2</v>
      </c>
      <c r="S1233" s="35">
        <f t="shared" si="1166"/>
        <v>3.9781560945273624E-2</v>
      </c>
      <c r="T1233" s="35">
        <f t="shared" si="1167"/>
        <v>4.1675605047097136E-2</v>
      </c>
      <c r="U1233" s="35">
        <f t="shared" si="1168"/>
        <v>4.1833252072159925E-2</v>
      </c>
      <c r="V1233" s="35">
        <f t="shared" si="1169"/>
        <v>4.310311170108929E-2</v>
      </c>
      <c r="W1233" s="35">
        <f t="shared" si="1170"/>
        <v>4.6438608392286071E-2</v>
      </c>
      <c r="X1233" s="35">
        <f t="shared" si="1171"/>
        <v>4.3271369711975552E-2</v>
      </c>
      <c r="Y1233" s="35">
        <f t="shared" si="1172"/>
        <v>4.3268305821693796E-2</v>
      </c>
      <c r="Z1233" s="4" t="s">
        <v>111</v>
      </c>
      <c r="AA1233" s="6" t="s">
        <v>205</v>
      </c>
      <c r="AB1233" s="5" t="s">
        <v>9</v>
      </c>
      <c r="AC1233" s="30" t="s">
        <v>258</v>
      </c>
    </row>
    <row r="1234" spans="1:29" ht="15.75" hidden="1">
      <c r="A1234" t="s">
        <v>321</v>
      </c>
      <c r="B1234" s="10" t="str">
        <f t="shared" ca="1" si="1160"/>
        <v>Португалия</v>
      </c>
      <c r="C1234" s="4" t="s">
        <v>18</v>
      </c>
      <c r="D1234" s="25" t="s">
        <v>6</v>
      </c>
      <c r="E1234" s="10" t="str">
        <f t="shared" ca="1" si="1161"/>
        <v xml:space="preserve">J Финансовое посредничество </v>
      </c>
      <c r="F1234" s="23">
        <v>89.2</v>
      </c>
      <c r="G1234" s="23">
        <v>91.8</v>
      </c>
      <c r="H1234" s="23">
        <v>91</v>
      </c>
      <c r="I1234" s="23">
        <v>84.1</v>
      </c>
      <c r="J1234" s="23">
        <v>87</v>
      </c>
      <c r="K1234" s="23">
        <v>96.6</v>
      </c>
      <c r="L1234" s="23">
        <v>95.2</v>
      </c>
      <c r="M1234" s="23">
        <v>90.1</v>
      </c>
      <c r="N1234" s="23">
        <v>95.7</v>
      </c>
      <c r="O1234" s="23">
        <v>96.1</v>
      </c>
      <c r="P1234" s="35">
        <f t="shared" si="1163"/>
        <v>1.8124187256176854E-2</v>
      </c>
      <c r="Q1234" s="35">
        <f t="shared" si="1164"/>
        <v>1.8239980925510144E-2</v>
      </c>
      <c r="R1234" s="35">
        <f t="shared" si="1165"/>
        <v>1.7767538122107896E-2</v>
      </c>
      <c r="S1234" s="35">
        <f t="shared" si="1166"/>
        <v>1.6344060945273631E-2</v>
      </c>
      <c r="T1234" s="35">
        <f t="shared" si="1167"/>
        <v>1.6966671217114888E-2</v>
      </c>
      <c r="U1234" s="35">
        <f t="shared" si="1168"/>
        <v>1.8839590443686004E-2</v>
      </c>
      <c r="V1234" s="35">
        <f t="shared" si="1169"/>
        <v>1.8584312653730527E-2</v>
      </c>
      <c r="W1234" s="35">
        <f t="shared" si="1170"/>
        <v>1.7462932454695223E-2</v>
      </c>
      <c r="X1234" s="35">
        <f t="shared" si="1171"/>
        <v>1.8511712478480376E-2</v>
      </c>
      <c r="Y1234" s="35">
        <f t="shared" si="1172"/>
        <v>1.8488591327099926E-2</v>
      </c>
      <c r="Z1234" s="4" t="s">
        <v>111</v>
      </c>
      <c r="AA1234" s="6" t="s">
        <v>205</v>
      </c>
      <c r="AB1234" s="5" t="s">
        <v>10</v>
      </c>
      <c r="AC1234" s="30" t="s">
        <v>259</v>
      </c>
    </row>
    <row r="1235" spans="1:29" ht="31.5" hidden="1">
      <c r="A1235" t="s">
        <v>321</v>
      </c>
      <c r="B1235" s="10" t="str">
        <f t="shared" ca="1" si="1160"/>
        <v>Португалия</v>
      </c>
      <c r="C1235" s="4" t="s">
        <v>18</v>
      </c>
      <c r="D1235" s="25" t="s">
        <v>6</v>
      </c>
      <c r="E1235" s="10" t="str">
        <f t="shared" ca="1" si="1161"/>
        <v xml:space="preserve">K Недвижимость, аренда и деловая активность </v>
      </c>
      <c r="F1235" s="23">
        <v>209.9</v>
      </c>
      <c r="G1235" s="23">
        <v>213.7</v>
      </c>
      <c r="H1235" s="23">
        <v>232.9</v>
      </c>
      <c r="I1235" s="23">
        <v>242.7</v>
      </c>
      <c r="J1235" s="23">
        <v>262.10000000000002</v>
      </c>
      <c r="K1235" s="23">
        <v>292.2</v>
      </c>
      <c r="L1235" s="23">
        <v>283.7</v>
      </c>
      <c r="M1235" s="23">
        <v>294.5</v>
      </c>
      <c r="N1235" s="23">
        <v>325.39999999999998</v>
      </c>
      <c r="O1235" s="23">
        <v>336.3</v>
      </c>
      <c r="P1235" s="35">
        <f t="shared" si="1163"/>
        <v>4.2648732119635886E-2</v>
      </c>
      <c r="Q1235" s="35">
        <f t="shared" si="1164"/>
        <v>4.2460609191519803E-2</v>
      </c>
      <c r="R1235" s="35">
        <f t="shared" si="1165"/>
        <v>4.5473182732295919E-2</v>
      </c>
      <c r="S1235" s="35">
        <f t="shared" si="1166"/>
        <v>4.7166511194029842E-2</v>
      </c>
      <c r="T1235" s="35">
        <f t="shared" si="1167"/>
        <v>5.1114534781675998E-2</v>
      </c>
      <c r="U1235" s="35">
        <f t="shared" si="1168"/>
        <v>5.698683568990736E-2</v>
      </c>
      <c r="V1235" s="35">
        <f t="shared" si="1169"/>
        <v>5.5382032561589814E-2</v>
      </c>
      <c r="W1235" s="35">
        <f t="shared" si="1170"/>
        <v>5.7079174338598701E-2</v>
      </c>
      <c r="X1235" s="35">
        <f t="shared" si="1171"/>
        <v>6.294369112327601E-2</v>
      </c>
      <c r="Y1235" s="35">
        <f t="shared" si="1172"/>
        <v>6.4700450190465192E-2</v>
      </c>
      <c r="Z1235" s="4" t="s">
        <v>111</v>
      </c>
      <c r="AA1235" s="6" t="s">
        <v>205</v>
      </c>
      <c r="AB1235" s="5" t="s">
        <v>11</v>
      </c>
      <c r="AC1235" s="30" t="s">
        <v>256</v>
      </c>
    </row>
    <row r="1236" spans="1:29" ht="47.25" hidden="1">
      <c r="A1236" t="s">
        <v>321</v>
      </c>
      <c r="B1236" s="10" t="str">
        <f t="shared" ca="1" si="1160"/>
        <v>Португалия</v>
      </c>
      <c r="C1236" s="4" t="s">
        <v>18</v>
      </c>
      <c r="D1236" s="25" t="s">
        <v>6</v>
      </c>
      <c r="E1236" s="10" t="str">
        <f t="shared" ca="1" si="1161"/>
        <v xml:space="preserve">L Государственное управление и оборона; обязательное соц.страхование </v>
      </c>
      <c r="F1236" s="23">
        <v>316.7</v>
      </c>
      <c r="G1236" s="23">
        <v>330</v>
      </c>
      <c r="H1236" s="23">
        <v>334.7</v>
      </c>
      <c r="I1236" s="23">
        <v>341</v>
      </c>
      <c r="J1236" s="23">
        <v>339.1</v>
      </c>
      <c r="K1236" s="23">
        <v>336.3</v>
      </c>
      <c r="L1236" s="23">
        <v>347.5</v>
      </c>
      <c r="M1236" s="23">
        <v>354.3</v>
      </c>
      <c r="N1236" s="23">
        <v>327</v>
      </c>
      <c r="O1236" s="23">
        <v>341.9</v>
      </c>
      <c r="P1236" s="35">
        <f t="shared" si="1163"/>
        <v>6.4348992197659285E-2</v>
      </c>
      <c r="Q1236" s="35">
        <f t="shared" si="1164"/>
        <v>6.5568558882552808E-2</v>
      </c>
      <c r="R1236" s="35">
        <f t="shared" si="1165"/>
        <v>6.5349395708456173E-2</v>
      </c>
      <c r="S1236" s="35">
        <f t="shared" si="1166"/>
        <v>6.6270211442786067E-2</v>
      </c>
      <c r="T1236" s="35">
        <f t="shared" si="1167"/>
        <v>6.613101390486964E-2</v>
      </c>
      <c r="U1236" s="35">
        <f t="shared" si="1168"/>
        <v>6.5587518283764024E-2</v>
      </c>
      <c r="V1236" s="35">
        <f t="shared" si="1169"/>
        <v>6.7836645453480643E-2</v>
      </c>
      <c r="W1236" s="35">
        <f t="shared" si="1170"/>
        <v>6.866944471363505E-2</v>
      </c>
      <c r="X1236" s="35">
        <f t="shared" si="1171"/>
        <v>6.32531868386947E-2</v>
      </c>
      <c r="Y1236" s="35">
        <f t="shared" si="1172"/>
        <v>6.5777829081534483E-2</v>
      </c>
      <c r="Z1236" s="4" t="s">
        <v>111</v>
      </c>
      <c r="AA1236" s="6" t="s">
        <v>205</v>
      </c>
      <c r="AB1236" s="5" t="s">
        <v>12</v>
      </c>
      <c r="AC1236" s="30" t="s">
        <v>257</v>
      </c>
    </row>
    <row r="1237" spans="1:29" customFormat="1" ht="15.75" hidden="1">
      <c r="A1237" t="s">
        <v>321</v>
      </c>
      <c r="B1237" s="10" t="str">
        <f t="shared" ca="1" si="1160"/>
        <v>Португалия</v>
      </c>
      <c r="C1237" s="2" t="s">
        <v>18</v>
      </c>
      <c r="D1237" s="18" t="s">
        <v>6</v>
      </c>
      <c r="E1237" s="10" t="str">
        <f t="shared" ca="1" si="1161"/>
        <v xml:space="preserve">M Образование </v>
      </c>
      <c r="F1237" s="23">
        <v>290.60000000000002</v>
      </c>
      <c r="G1237" s="23">
        <v>282.2</v>
      </c>
      <c r="H1237" s="23">
        <v>294.7</v>
      </c>
      <c r="I1237" s="23">
        <v>291.39999999999998</v>
      </c>
      <c r="J1237" s="23">
        <v>286.60000000000002</v>
      </c>
      <c r="K1237" s="23">
        <v>306.60000000000002</v>
      </c>
      <c r="L1237" s="23">
        <v>314.89999999999998</v>
      </c>
      <c r="M1237" s="23">
        <v>318.7</v>
      </c>
      <c r="N1237" s="23">
        <v>306.7</v>
      </c>
      <c r="O1237" s="23">
        <v>343.7</v>
      </c>
      <c r="P1237" s="35">
        <f t="shared" si="1163"/>
        <v>5.9045838751625487E-2</v>
      </c>
      <c r="Q1237" s="35">
        <f t="shared" si="1164"/>
        <v>5.6071052474716367E-2</v>
      </c>
      <c r="R1237" s="35">
        <f t="shared" si="1165"/>
        <v>5.7539488841595564E-2</v>
      </c>
      <c r="S1237" s="35">
        <f t="shared" si="1166"/>
        <v>5.6630907960198998E-2</v>
      </c>
      <c r="T1237" s="35">
        <f t="shared" si="1167"/>
        <v>5.5892505411783068E-2</v>
      </c>
      <c r="U1237" s="35">
        <f t="shared" si="1168"/>
        <v>5.979522184300342E-2</v>
      </c>
      <c r="V1237" s="35">
        <f t="shared" si="1169"/>
        <v>6.1472689649787207E-2</v>
      </c>
      <c r="W1237" s="35">
        <f t="shared" si="1170"/>
        <v>6.1769551313111737E-2</v>
      </c>
      <c r="X1237" s="35">
        <f t="shared" si="1171"/>
        <v>5.9326459949320079E-2</v>
      </c>
      <c r="Y1237" s="35">
        <f t="shared" si="1172"/>
        <v>6.612412943937819E-2</v>
      </c>
      <c r="Z1237" s="2" t="s">
        <v>111</v>
      </c>
      <c r="AA1237" s="9" t="s">
        <v>205</v>
      </c>
      <c r="AB1237" s="1" t="s">
        <v>13</v>
      </c>
      <c r="AC1237" s="30" t="s">
        <v>254</v>
      </c>
    </row>
    <row r="1238" spans="1:29" customFormat="1" ht="25.5" hidden="1">
      <c r="A1238" t="s">
        <v>321</v>
      </c>
      <c r="B1238" s="10" t="str">
        <f t="shared" ca="1" si="1160"/>
        <v>Португалия</v>
      </c>
      <c r="C1238" s="2" t="s">
        <v>18</v>
      </c>
      <c r="D1238" s="18" t="s">
        <v>6</v>
      </c>
      <c r="E1238" s="10" t="str">
        <f t="shared" ca="1" si="1161"/>
        <v xml:space="preserve">N Здравоохранение и социальная работа </v>
      </c>
      <c r="F1238" s="23">
        <v>238.1</v>
      </c>
      <c r="G1238" s="23">
        <v>250.6</v>
      </c>
      <c r="H1238" s="23">
        <v>258.60000000000002</v>
      </c>
      <c r="I1238" s="23">
        <v>255.7</v>
      </c>
      <c r="J1238" s="23">
        <v>294.10000000000002</v>
      </c>
      <c r="K1238" s="23">
        <v>313</v>
      </c>
      <c r="L1238" s="23">
        <v>326.8</v>
      </c>
      <c r="M1238" s="23">
        <v>329.8</v>
      </c>
      <c r="N1238" s="23">
        <v>340.2</v>
      </c>
      <c r="O1238" s="23">
        <v>305.39999999999998</v>
      </c>
      <c r="P1238" s="35">
        <f t="shared" si="1163"/>
        <v>4.8378576072821838E-2</v>
      </c>
      <c r="Q1238" s="35">
        <f t="shared" si="1164"/>
        <v>4.9792366230205255E-2</v>
      </c>
      <c r="R1238" s="35">
        <f t="shared" si="1165"/>
        <v>5.049104789425387E-2</v>
      </c>
      <c r="S1238" s="35">
        <f t="shared" si="1166"/>
        <v>4.9692941542288552E-2</v>
      </c>
      <c r="T1238" s="35">
        <f t="shared" si="1167"/>
        <v>5.7355149482224005E-2</v>
      </c>
      <c r="U1238" s="35">
        <f t="shared" si="1168"/>
        <v>6.1043393466601654E-2</v>
      </c>
      <c r="V1238" s="35">
        <f t="shared" si="1169"/>
        <v>6.3795728731503534E-2</v>
      </c>
      <c r="W1238" s="35">
        <f t="shared" si="1170"/>
        <v>6.3920922570016483E-2</v>
      </c>
      <c r="X1238" s="35">
        <f t="shared" si="1171"/>
        <v>6.5806526490898895E-2</v>
      </c>
      <c r="Y1238" s="35">
        <f t="shared" si="1172"/>
        <v>5.8755627380814954E-2</v>
      </c>
      <c r="Z1238" s="2" t="s">
        <v>111</v>
      </c>
      <c r="AA1238" s="9" t="s">
        <v>205</v>
      </c>
      <c r="AB1238" s="1" t="s">
        <v>14</v>
      </c>
      <c r="AC1238" s="30" t="s">
        <v>255</v>
      </c>
    </row>
    <row r="1239" spans="1:29" ht="30" hidden="1">
      <c r="A1239" t="s">
        <v>321</v>
      </c>
      <c r="B1239" s="10" t="str">
        <f t="shared" ca="1" si="1160"/>
        <v>Португалия</v>
      </c>
      <c r="C1239" s="4" t="s">
        <v>18</v>
      </c>
      <c r="D1239" s="25" t="s">
        <v>6</v>
      </c>
      <c r="E1239" s="10" t="str">
        <f t="shared" ca="1" si="1161"/>
        <v>O Прочие виды коммунальных, социальных и личных услуг</v>
      </c>
      <c r="F1239" s="23">
        <v>170.9</v>
      </c>
      <c r="G1239" s="23">
        <v>156.69999999999999</v>
      </c>
      <c r="H1239" s="23">
        <v>149.4</v>
      </c>
      <c r="I1239" s="23">
        <v>162.6</v>
      </c>
      <c r="J1239" s="23">
        <v>156</v>
      </c>
      <c r="K1239" s="23">
        <v>157.19999999999999</v>
      </c>
      <c r="L1239" s="23">
        <v>158.6</v>
      </c>
      <c r="M1239" s="23">
        <v>164.9</v>
      </c>
      <c r="N1239" s="23">
        <v>162.4</v>
      </c>
      <c r="O1239" s="23">
        <v>158.80000000000001</v>
      </c>
      <c r="P1239" s="35">
        <f t="shared" si="1163"/>
        <v>3.4724479843953188E-2</v>
      </c>
      <c r="Q1239" s="35">
        <f t="shared" si="1164"/>
        <v>3.1135130839078862E-2</v>
      </c>
      <c r="R1239" s="35">
        <f t="shared" si="1165"/>
        <v>2.9170002147724392E-2</v>
      </c>
      <c r="S1239" s="35">
        <f t="shared" si="1166"/>
        <v>3.159981343283582E-2</v>
      </c>
      <c r="T1239" s="35">
        <f t="shared" si="1167"/>
        <v>3.0422996665171519E-2</v>
      </c>
      <c r="U1239" s="35">
        <f t="shared" si="1168"/>
        <v>3.0658215504631884E-2</v>
      </c>
      <c r="V1239" s="35">
        <f t="shared" si="1169"/>
        <v>3.0960840198336777E-2</v>
      </c>
      <c r="W1239" s="35">
        <f t="shared" si="1170"/>
        <v>3.1960461285008242E-2</v>
      </c>
      <c r="X1239" s="35">
        <f t="shared" si="1171"/>
        <v>3.1413815114997003E-2</v>
      </c>
      <c r="Y1239" s="35">
        <f t="shared" si="1172"/>
        <v>3.0551387125322252E-2</v>
      </c>
      <c r="Z1239" s="4" t="s">
        <v>111</v>
      </c>
      <c r="AA1239" s="6" t="s">
        <v>205</v>
      </c>
      <c r="AB1239" s="49" t="s">
        <v>266</v>
      </c>
      <c r="AC1239" s="49" t="s">
        <v>315</v>
      </c>
    </row>
    <row r="1240" spans="1:29" customFormat="1" ht="31.5" hidden="1">
      <c r="A1240" t="s">
        <v>321</v>
      </c>
      <c r="B1240" s="10" t="str">
        <f t="shared" ca="1" si="1160"/>
        <v>Португалия</v>
      </c>
      <c r="C1240" s="2" t="s">
        <v>18</v>
      </c>
      <c r="D1240" s="18" t="s">
        <v>6</v>
      </c>
      <c r="E1240" s="10" t="str">
        <f t="shared" ca="1" si="1161"/>
        <v>Q Экс-территориальные организации и органы</v>
      </c>
      <c r="F1240" s="23">
        <v>0</v>
      </c>
      <c r="G1240" s="23">
        <v>0</v>
      </c>
      <c r="H1240" s="23">
        <v>0</v>
      </c>
      <c r="I1240" s="23">
        <v>0</v>
      </c>
      <c r="J1240" s="23">
        <v>0</v>
      </c>
      <c r="K1240" s="23">
        <v>2.2000000000000002</v>
      </c>
      <c r="L1240" s="23">
        <v>2.6</v>
      </c>
      <c r="M1240" s="23">
        <v>2.9</v>
      </c>
      <c r="N1240" s="23">
        <v>2.8</v>
      </c>
      <c r="O1240" s="23">
        <v>2.1</v>
      </c>
      <c r="P1240" s="35">
        <f t="shared" si="1163"/>
        <v>0</v>
      </c>
      <c r="Q1240" s="35">
        <f t="shared" si="1164"/>
        <v>0</v>
      </c>
      <c r="R1240" s="35">
        <f t="shared" si="1165"/>
        <v>0</v>
      </c>
      <c r="S1240" s="35">
        <f t="shared" si="1166"/>
        <v>0</v>
      </c>
      <c r="T1240" s="35">
        <f t="shared" si="1167"/>
        <v>0</v>
      </c>
      <c r="U1240" s="35">
        <f t="shared" si="1168"/>
        <v>4.2905899561189665E-4</v>
      </c>
      <c r="V1240" s="35">
        <f t="shared" si="1169"/>
        <v>5.0755475734978327E-4</v>
      </c>
      <c r="W1240" s="35">
        <f t="shared" si="1170"/>
        <v>5.6206996802015698E-4</v>
      </c>
      <c r="X1240" s="35">
        <f t="shared" si="1171"/>
        <v>5.4161750198270691E-4</v>
      </c>
      <c r="Y1240" s="35">
        <f t="shared" si="1172"/>
        <v>4.0401708415098696E-4</v>
      </c>
      <c r="Z1240" s="2" t="s">
        <v>111</v>
      </c>
      <c r="AA1240" s="9" t="s">
        <v>205</v>
      </c>
      <c r="AB1240" s="1" t="s">
        <v>264</v>
      </c>
      <c r="AC1240" s="1" t="s">
        <v>316</v>
      </c>
    </row>
    <row r="1241" spans="1:29" ht="15.75" hidden="1">
      <c r="A1241" t="s">
        <v>319</v>
      </c>
      <c r="B1241" s="10" t="str">
        <f t="shared" ca="1" si="1160"/>
        <v>Катар</v>
      </c>
      <c r="C1241" s="10" t="s">
        <v>5</v>
      </c>
      <c r="D1241" s="21" t="s">
        <v>6</v>
      </c>
      <c r="E1241" s="10" t="str">
        <f t="shared" ca="1" si="1161"/>
        <v xml:space="preserve">Итого </v>
      </c>
      <c r="F1241" s="22">
        <v>298.00347639999995</v>
      </c>
      <c r="G1241" s="22">
        <v>304.08517999999998</v>
      </c>
      <c r="H1241" s="23">
        <v>310.291</v>
      </c>
      <c r="I1241" s="24">
        <v>304.08517999999998</v>
      </c>
      <c r="J1241" s="24">
        <v>298.00347639999995</v>
      </c>
      <c r="K1241" s="24">
        <v>292.04340687199993</v>
      </c>
      <c r="L1241" s="24">
        <v>286.20253873455994</v>
      </c>
      <c r="M1241" s="23">
        <v>529.30399999999997</v>
      </c>
      <c r="N1241" s="23">
        <v>827.58299999999997</v>
      </c>
      <c r="O1241" s="24">
        <v>811.03134</v>
      </c>
      <c r="P1241" s="34">
        <f t="shared" ref="P1241:Y1241" si="1173">F1241/F$1241</f>
        <v>1</v>
      </c>
      <c r="Q1241" s="34">
        <f t="shared" si="1173"/>
        <v>1</v>
      </c>
      <c r="R1241" s="35">
        <f t="shared" si="1173"/>
        <v>1</v>
      </c>
      <c r="S1241" s="36">
        <f t="shared" si="1173"/>
        <v>1</v>
      </c>
      <c r="T1241" s="36">
        <f t="shared" si="1173"/>
        <v>1</v>
      </c>
      <c r="U1241" s="36">
        <f t="shared" si="1173"/>
        <v>1</v>
      </c>
      <c r="V1241" s="36">
        <f t="shared" si="1173"/>
        <v>1</v>
      </c>
      <c r="W1241" s="35">
        <f t="shared" si="1173"/>
        <v>1</v>
      </c>
      <c r="X1241" s="35">
        <f t="shared" si="1173"/>
        <v>1</v>
      </c>
      <c r="Y1241" s="36">
        <f t="shared" si="1173"/>
        <v>1</v>
      </c>
      <c r="Z1241" s="10" t="s">
        <v>112</v>
      </c>
      <c r="AA1241" s="9" t="s">
        <v>308</v>
      </c>
      <c r="AB1241" s="5" t="s">
        <v>262</v>
      </c>
      <c r="AC1241" s="30" t="s">
        <v>260</v>
      </c>
    </row>
    <row r="1242" spans="1:29" customFormat="1" ht="31.5" hidden="1">
      <c r="A1242" t="s">
        <v>319</v>
      </c>
      <c r="B1242" s="10" t="str">
        <f t="shared" ca="1" si="1160"/>
        <v>Катар</v>
      </c>
      <c r="C1242" s="16" t="s">
        <v>5</v>
      </c>
      <c r="D1242" s="15" t="s">
        <v>6</v>
      </c>
      <c r="E1242" s="10" t="str">
        <f t="shared" ca="1" si="1161"/>
        <v>E Электро-, газо- и водоснабжение</v>
      </c>
      <c r="F1242" s="22">
        <v>4.7549403999999988</v>
      </c>
      <c r="G1242" s="22">
        <v>4.8519799999999993</v>
      </c>
      <c r="H1242" s="23">
        <v>4.9509999999999996</v>
      </c>
      <c r="I1242" s="24">
        <v>4.9410979999999993</v>
      </c>
      <c r="J1242" s="24">
        <v>4.9410979999999993</v>
      </c>
      <c r="K1242" s="24">
        <v>4.9410979999999993</v>
      </c>
      <c r="L1242" s="24">
        <v>4.8916870199999991</v>
      </c>
      <c r="M1242" s="23">
        <v>4.6779999999999999</v>
      </c>
      <c r="N1242" s="23">
        <v>5.4980000000000002</v>
      </c>
      <c r="O1242" s="24">
        <v>5.3880400000000002</v>
      </c>
      <c r="P1242" s="34">
        <f t="shared" ref="P1242:P1253" si="1174">F1242/F$1241</f>
        <v>1.5955989699991298E-2</v>
      </c>
      <c r="Q1242" s="34">
        <f t="shared" ref="Q1242:Q1253" si="1175">G1242/G$1241</f>
        <v>1.5955989699991298E-2</v>
      </c>
      <c r="R1242" s="35">
        <f t="shared" ref="R1242:R1253" si="1176">H1242/H$1241</f>
        <v>1.5955989699991298E-2</v>
      </c>
      <c r="S1242" s="36">
        <f t="shared" ref="S1242:S1253" si="1177">I1242/I$1241</f>
        <v>1.6249058898562565E-2</v>
      </c>
      <c r="T1242" s="36">
        <f t="shared" ref="T1242:T1253" si="1178">J1242/J$1241</f>
        <v>1.6580672345472006E-2</v>
      </c>
      <c r="U1242" s="36">
        <f t="shared" ref="U1242:U1253" si="1179">K1242/K$1241</f>
        <v>1.6919053413746946E-2</v>
      </c>
      <c r="V1242" s="36">
        <f t="shared" ref="V1242:V1253" si="1180">L1242/L$1241</f>
        <v>1.7091696815928037E-2</v>
      </c>
      <c r="W1242" s="35">
        <f t="shared" ref="W1242:W1253" si="1181">M1242/M$1241</f>
        <v>8.8380212505478895E-3</v>
      </c>
      <c r="X1242" s="35">
        <f t="shared" ref="X1242:X1253" si="1182">N1242/N$1241</f>
        <v>6.643442410006006E-3</v>
      </c>
      <c r="Y1242" s="36">
        <f t="shared" ref="Y1242:Y1253" si="1183">O1242/O$1241</f>
        <v>6.643442410006006E-3</v>
      </c>
      <c r="Z1242" s="16" t="s">
        <v>112</v>
      </c>
      <c r="AA1242" s="9" t="s">
        <v>308</v>
      </c>
      <c r="AB1242" s="1" t="s">
        <v>263</v>
      </c>
      <c r="AC1242" s="1" t="s">
        <v>314</v>
      </c>
    </row>
    <row r="1243" spans="1:29" customFormat="1" ht="63" hidden="1">
      <c r="A1243" t="s">
        <v>319</v>
      </c>
      <c r="B1243" s="10" t="str">
        <f t="shared" ca="1" si="1160"/>
        <v>Катар</v>
      </c>
      <c r="C1243" s="9" t="s">
        <v>5</v>
      </c>
      <c r="D1243" s="15" t="s">
        <v>6</v>
      </c>
      <c r="E1243" s="10" t="str">
        <f t="shared" ca="1" si="1161"/>
        <v xml:space="preserve">G Оптовая и розничная торговля; ремонт автомашин, мотоцивлов и продукция домохозяйств  </v>
      </c>
      <c r="F1243" s="22">
        <v>34.231537199999998</v>
      </c>
      <c r="G1243" s="22">
        <v>34.930140000000002</v>
      </c>
      <c r="H1243" s="23">
        <v>35.643000000000001</v>
      </c>
      <c r="I1243" s="24">
        <v>35.571714</v>
      </c>
      <c r="J1243" s="24">
        <v>35.571714</v>
      </c>
      <c r="K1243" s="24">
        <v>35.571714</v>
      </c>
      <c r="L1243" s="24">
        <v>35.215996859999997</v>
      </c>
      <c r="M1243" s="23">
        <v>69.986999999999995</v>
      </c>
      <c r="N1243" s="23">
        <v>101.608</v>
      </c>
      <c r="O1243" s="24">
        <v>99.575839999999999</v>
      </c>
      <c r="P1243" s="34">
        <f t="shared" si="1174"/>
        <v>0.11486959015891535</v>
      </c>
      <c r="Q1243" s="34">
        <f t="shared" si="1175"/>
        <v>0.11486959015891535</v>
      </c>
      <c r="R1243" s="35">
        <f t="shared" si="1176"/>
        <v>0.11486959015891535</v>
      </c>
      <c r="S1243" s="36">
        <f t="shared" si="1177"/>
        <v>0.1169794397740791</v>
      </c>
      <c r="T1243" s="36">
        <f t="shared" si="1178"/>
        <v>0.11936677527967256</v>
      </c>
      <c r="U1243" s="36">
        <f t="shared" si="1179"/>
        <v>0.12180283191803323</v>
      </c>
      <c r="V1243" s="36">
        <f t="shared" si="1180"/>
        <v>0.12304571795801315</v>
      </c>
      <c r="W1243" s="35">
        <f t="shared" si="1181"/>
        <v>0.13222458171485574</v>
      </c>
      <c r="X1243" s="35">
        <f t="shared" si="1182"/>
        <v>0.12277680909346858</v>
      </c>
      <c r="Y1243" s="36">
        <f t="shared" si="1183"/>
        <v>0.12277680909346857</v>
      </c>
      <c r="Z1243" s="9" t="s">
        <v>112</v>
      </c>
      <c r="AA1243" s="9" t="s">
        <v>308</v>
      </c>
      <c r="AB1243" s="1" t="s">
        <v>7</v>
      </c>
      <c r="AC1243" s="30" t="s">
        <v>244</v>
      </c>
    </row>
    <row r="1244" spans="1:29" customFormat="1" ht="15.75" hidden="1">
      <c r="A1244" t="s">
        <v>319</v>
      </c>
      <c r="B1244" s="10" t="str">
        <f t="shared" ca="1" si="1160"/>
        <v>Катар</v>
      </c>
      <c r="C1244" s="2" t="s">
        <v>5</v>
      </c>
      <c r="D1244" s="15" t="s">
        <v>6</v>
      </c>
      <c r="E1244" s="10" t="str">
        <f t="shared" ca="1" si="1161"/>
        <v>H Отели и рестораны</v>
      </c>
      <c r="F1244" s="22">
        <v>6.6930275999999997</v>
      </c>
      <c r="G1244" s="22">
        <v>6.8296200000000002</v>
      </c>
      <c r="H1244" s="23">
        <v>6.9690000000000003</v>
      </c>
      <c r="I1244" s="24">
        <v>6.9550619999999999</v>
      </c>
      <c r="J1244" s="24">
        <v>6.9550619999999999</v>
      </c>
      <c r="K1244" s="24">
        <v>6.9550619999999999</v>
      </c>
      <c r="L1244" s="24">
        <v>6.8855113799999996</v>
      </c>
      <c r="M1244" s="23">
        <v>15.01</v>
      </c>
      <c r="N1244" s="23">
        <v>16.209</v>
      </c>
      <c r="O1244" s="24">
        <v>15.884819999999999</v>
      </c>
      <c r="P1244" s="34">
        <f t="shared" si="1174"/>
        <v>2.2459562152946751E-2</v>
      </c>
      <c r="Q1244" s="34">
        <f t="shared" si="1175"/>
        <v>2.2459562152946751E-2</v>
      </c>
      <c r="R1244" s="35">
        <f t="shared" si="1176"/>
        <v>2.2459562152946751E-2</v>
      </c>
      <c r="S1244" s="36">
        <f t="shared" si="1177"/>
        <v>2.2872084723102915E-2</v>
      </c>
      <c r="T1244" s="36">
        <f t="shared" si="1178"/>
        <v>2.3338861962349917E-2</v>
      </c>
      <c r="U1244" s="36">
        <f t="shared" si="1179"/>
        <v>2.3815165267703997E-2</v>
      </c>
      <c r="V1244" s="36">
        <f t="shared" si="1180"/>
        <v>2.4058177158190773E-2</v>
      </c>
      <c r="W1244" s="35">
        <f t="shared" si="1181"/>
        <v>2.8357994649577559E-2</v>
      </c>
      <c r="X1244" s="35">
        <f t="shared" si="1182"/>
        <v>1.9585950895559721E-2</v>
      </c>
      <c r="Y1244" s="36">
        <f t="shared" si="1183"/>
        <v>1.9585950895559718E-2</v>
      </c>
      <c r="Z1244" s="2" t="s">
        <v>112</v>
      </c>
      <c r="AA1244" s="9" t="s">
        <v>308</v>
      </c>
      <c r="AB1244" s="1" t="s">
        <v>8</v>
      </c>
      <c r="AC1244" s="30" t="s">
        <v>245</v>
      </c>
    </row>
    <row r="1245" spans="1:29" customFormat="1" ht="31.5" hidden="1">
      <c r="A1245" t="s">
        <v>319</v>
      </c>
      <c r="B1245" s="10" t="str">
        <f t="shared" ca="1" si="1160"/>
        <v>Катар</v>
      </c>
      <c r="C1245" s="2" t="s">
        <v>5</v>
      </c>
      <c r="D1245" s="15" t="s">
        <v>6</v>
      </c>
      <c r="E1245" s="10" t="str">
        <f t="shared" ca="1" si="1161"/>
        <v xml:space="preserve">I Транспорт, складское хозяйство и связь </v>
      </c>
      <c r="F1245" s="22">
        <v>9.4695439999999991</v>
      </c>
      <c r="G1245" s="22">
        <v>9.6627999999999989</v>
      </c>
      <c r="H1245" s="23">
        <v>9.86</v>
      </c>
      <c r="I1245" s="24">
        <v>9.8402799999999999</v>
      </c>
      <c r="J1245" s="24">
        <v>9.8402799999999999</v>
      </c>
      <c r="K1245" s="24">
        <v>9.8402799999999999</v>
      </c>
      <c r="L1245" s="24">
        <v>9.7418771999999993</v>
      </c>
      <c r="M1245" s="23">
        <v>23.783999999999999</v>
      </c>
      <c r="N1245" s="23">
        <v>35.874000000000002</v>
      </c>
      <c r="O1245" s="24">
        <v>35.15652</v>
      </c>
      <c r="P1245" s="34">
        <f t="shared" si="1174"/>
        <v>3.1776622589762514E-2</v>
      </c>
      <c r="Q1245" s="34">
        <f t="shared" si="1175"/>
        <v>3.1776622589762514E-2</v>
      </c>
      <c r="R1245" s="35">
        <f t="shared" si="1176"/>
        <v>3.1776622589762514E-2</v>
      </c>
      <c r="S1245" s="36">
        <f t="shared" si="1177"/>
        <v>3.2360274841411213E-2</v>
      </c>
      <c r="T1245" s="36">
        <f t="shared" si="1178"/>
        <v>3.3020688613684915E-2</v>
      </c>
      <c r="U1245" s="36">
        <f t="shared" si="1179"/>
        <v>3.3694580218045833E-2</v>
      </c>
      <c r="V1245" s="36">
        <f t="shared" si="1180"/>
        <v>3.4038402465168746E-2</v>
      </c>
      <c r="W1245" s="35">
        <f t="shared" si="1181"/>
        <v>4.4934479996372595E-2</v>
      </c>
      <c r="X1245" s="35">
        <f t="shared" si="1182"/>
        <v>4.3347917973182153E-2</v>
      </c>
      <c r="Y1245" s="36">
        <f t="shared" si="1183"/>
        <v>4.3347917973182146E-2</v>
      </c>
      <c r="Z1245" s="2" t="s">
        <v>112</v>
      </c>
      <c r="AA1245" s="9" t="s">
        <v>308</v>
      </c>
      <c r="AB1245" s="1" t="s">
        <v>9</v>
      </c>
      <c r="AC1245" s="30" t="s">
        <v>258</v>
      </c>
    </row>
    <row r="1246" spans="1:29" customFormat="1" ht="15.75" hidden="1">
      <c r="A1246" t="s">
        <v>319</v>
      </c>
      <c r="B1246" s="10" t="str">
        <f t="shared" ca="1" si="1160"/>
        <v>Катар</v>
      </c>
      <c r="C1246" s="2" t="s">
        <v>5</v>
      </c>
      <c r="D1246" s="15" t="s">
        <v>6</v>
      </c>
      <c r="E1246" s="10" t="str">
        <f t="shared" ca="1" si="1161"/>
        <v xml:space="preserve">J Финансовое посредничество </v>
      </c>
      <c r="F1246" s="22">
        <v>3.8156691999999999</v>
      </c>
      <c r="G1246" s="22">
        <v>3.8935399999999998</v>
      </c>
      <c r="H1246" s="23">
        <v>3.9729999999999999</v>
      </c>
      <c r="I1246" s="24">
        <v>3.9650539999999999</v>
      </c>
      <c r="J1246" s="24">
        <v>3.9650539999999999</v>
      </c>
      <c r="K1246" s="24">
        <v>3.9650539999999999</v>
      </c>
      <c r="L1246" s="24">
        <v>3.9254034599999996</v>
      </c>
      <c r="M1246" s="23">
        <v>6.19</v>
      </c>
      <c r="N1246" s="23">
        <v>9.0239999999999991</v>
      </c>
      <c r="O1246" s="24">
        <v>8.8435199999999998</v>
      </c>
      <c r="P1246" s="34">
        <f t="shared" si="1174"/>
        <v>1.2804109690580779E-2</v>
      </c>
      <c r="Q1246" s="34">
        <f t="shared" si="1175"/>
        <v>1.2804109690580778E-2</v>
      </c>
      <c r="R1246" s="35">
        <f t="shared" si="1176"/>
        <v>1.2804109690580778E-2</v>
      </c>
      <c r="S1246" s="36">
        <f t="shared" si="1177"/>
        <v>1.3039287215509813E-2</v>
      </c>
      <c r="T1246" s="36">
        <f t="shared" si="1178"/>
        <v>1.3305395117867156E-2</v>
      </c>
      <c r="U1246" s="36">
        <f t="shared" si="1179"/>
        <v>1.3576933793741997E-2</v>
      </c>
      <c r="V1246" s="36">
        <f t="shared" si="1180"/>
        <v>1.3715473934494467E-2</v>
      </c>
      <c r="W1246" s="35">
        <f t="shared" si="1181"/>
        <v>1.1694602723576622E-2</v>
      </c>
      <c r="X1246" s="35">
        <f t="shared" si="1182"/>
        <v>1.0904042253163731E-2</v>
      </c>
      <c r="Y1246" s="36">
        <f t="shared" si="1183"/>
        <v>1.0904042253163731E-2</v>
      </c>
      <c r="Z1246" s="2" t="s">
        <v>112</v>
      </c>
      <c r="AA1246" s="9" t="s">
        <v>308</v>
      </c>
      <c r="AB1246" s="1" t="s">
        <v>10</v>
      </c>
      <c r="AC1246" s="30" t="s">
        <v>259</v>
      </c>
    </row>
    <row r="1247" spans="1:29" customFormat="1" ht="31.5" hidden="1">
      <c r="A1247" t="s">
        <v>319</v>
      </c>
      <c r="B1247" s="10" t="str">
        <f t="shared" ca="1" si="1160"/>
        <v>Катар</v>
      </c>
      <c r="C1247" s="2" t="s">
        <v>5</v>
      </c>
      <c r="D1247" s="15" t="s">
        <v>6</v>
      </c>
      <c r="E1247" s="10" t="str">
        <f t="shared" ca="1" si="1161"/>
        <v xml:space="preserve">K Недвижимость, аренда и деловая активность </v>
      </c>
      <c r="F1247" s="22">
        <v>5.9151035999999992</v>
      </c>
      <c r="G1247" s="22">
        <v>6.0358199999999993</v>
      </c>
      <c r="H1247" s="23">
        <v>6.1589999999999998</v>
      </c>
      <c r="I1247" s="24">
        <v>6.1466820000000002</v>
      </c>
      <c r="J1247" s="24">
        <v>6.1466820000000002</v>
      </c>
      <c r="K1247" s="24">
        <v>6.1466820000000002</v>
      </c>
      <c r="L1247" s="24">
        <v>6.0852151800000005</v>
      </c>
      <c r="M1247" s="23">
        <v>15.919</v>
      </c>
      <c r="N1247" s="23">
        <v>28.405000000000001</v>
      </c>
      <c r="O1247" s="24">
        <v>27.8369</v>
      </c>
      <c r="P1247" s="34">
        <f t="shared" si="1174"/>
        <v>1.9849109384416565E-2</v>
      </c>
      <c r="Q1247" s="34">
        <f t="shared" si="1175"/>
        <v>1.9849109384416561E-2</v>
      </c>
      <c r="R1247" s="35">
        <f t="shared" si="1176"/>
        <v>1.9849109384416565E-2</v>
      </c>
      <c r="S1247" s="36">
        <f t="shared" si="1177"/>
        <v>2.021368486290585E-2</v>
      </c>
      <c r="T1247" s="36">
        <f t="shared" si="1178"/>
        <v>2.0626209043781481E-2</v>
      </c>
      <c r="U1247" s="36">
        <f t="shared" si="1179"/>
        <v>2.1047152085491308E-2</v>
      </c>
      <c r="V1247" s="36">
        <f t="shared" si="1180"/>
        <v>2.1261918943506528E-2</v>
      </c>
      <c r="W1247" s="35">
        <f t="shared" si="1181"/>
        <v>3.0075344225624596E-2</v>
      </c>
      <c r="X1247" s="35">
        <f t="shared" si="1182"/>
        <v>3.4322841334343504E-2</v>
      </c>
      <c r="Y1247" s="36">
        <f t="shared" si="1183"/>
        <v>3.4322841334343504E-2</v>
      </c>
      <c r="Z1247" s="2" t="s">
        <v>112</v>
      </c>
      <c r="AA1247" s="9" t="s">
        <v>308</v>
      </c>
      <c r="AB1247" s="1" t="s">
        <v>11</v>
      </c>
      <c r="AC1247" s="30" t="s">
        <v>256</v>
      </c>
    </row>
    <row r="1248" spans="1:29" customFormat="1" ht="38.25" hidden="1">
      <c r="A1248" t="s">
        <v>319</v>
      </c>
      <c r="B1248" s="10" t="str">
        <f t="shared" ca="1" si="1160"/>
        <v>Катар</v>
      </c>
      <c r="C1248" s="2" t="s">
        <v>5</v>
      </c>
      <c r="D1248" s="15" t="s">
        <v>6</v>
      </c>
      <c r="E1248" s="10" t="str">
        <f t="shared" ca="1" si="1161"/>
        <v xml:space="preserve">L Государственное управление и оборона; обязательное соц.страхование </v>
      </c>
      <c r="F1248" s="22">
        <v>42.051113999999991</v>
      </c>
      <c r="G1248" s="22">
        <v>42.909299999999995</v>
      </c>
      <c r="H1248" s="23">
        <v>43.784999999999997</v>
      </c>
      <c r="I1248" s="24">
        <v>43.697429999999997</v>
      </c>
      <c r="J1248" s="24">
        <v>43.697429999999997</v>
      </c>
      <c r="K1248" s="24">
        <v>43.697429999999997</v>
      </c>
      <c r="L1248" s="24">
        <v>43.260455699999994</v>
      </c>
      <c r="M1248" s="23">
        <v>46.981999999999999</v>
      </c>
      <c r="N1248" s="23">
        <v>52.543999999999997</v>
      </c>
      <c r="O1248" s="24">
        <v>51.493119999999998</v>
      </c>
      <c r="P1248" s="34">
        <f t="shared" si="1174"/>
        <v>0.14110947465443727</v>
      </c>
      <c r="Q1248" s="34">
        <f t="shared" si="1175"/>
        <v>0.14110947465443727</v>
      </c>
      <c r="R1248" s="35">
        <f t="shared" si="1176"/>
        <v>0.14110947465443727</v>
      </c>
      <c r="S1248" s="36">
        <f t="shared" si="1177"/>
        <v>0.14370128133176369</v>
      </c>
      <c r="T1248" s="36">
        <f t="shared" si="1178"/>
        <v>0.14663396054261602</v>
      </c>
      <c r="U1248" s="36">
        <f t="shared" si="1179"/>
        <v>0.1496264903496082</v>
      </c>
      <c r="V1248" s="36">
        <f t="shared" si="1180"/>
        <v>0.15115329127154295</v>
      </c>
      <c r="W1248" s="35">
        <f t="shared" si="1181"/>
        <v>8.8761845744600457E-2</v>
      </c>
      <c r="X1248" s="35">
        <f t="shared" si="1182"/>
        <v>6.349091269395335E-2</v>
      </c>
      <c r="Y1248" s="36">
        <f t="shared" si="1183"/>
        <v>6.349091269395335E-2</v>
      </c>
      <c r="Z1248" s="2" t="s">
        <v>112</v>
      </c>
      <c r="AA1248" s="9" t="s">
        <v>308</v>
      </c>
      <c r="AB1248" s="1" t="s">
        <v>12</v>
      </c>
      <c r="AC1248" s="30" t="s">
        <v>257</v>
      </c>
    </row>
    <row r="1249" spans="1:29" customFormat="1" ht="15.75" hidden="1">
      <c r="A1249" t="s">
        <v>319</v>
      </c>
      <c r="B1249" s="10" t="str">
        <f t="shared" ca="1" si="1160"/>
        <v>Катар</v>
      </c>
      <c r="C1249" s="2" t="s">
        <v>5</v>
      </c>
      <c r="D1249" s="15" t="s">
        <v>6</v>
      </c>
      <c r="E1249" s="10" t="str">
        <f t="shared" ca="1" si="1161"/>
        <v xml:space="preserve">M Образование </v>
      </c>
      <c r="F1249" s="22">
        <v>14.641297999999999</v>
      </c>
      <c r="G1249" s="22">
        <v>14.940099999999999</v>
      </c>
      <c r="H1249" s="23">
        <v>15.244999999999999</v>
      </c>
      <c r="I1249" s="24">
        <v>15.214509999999999</v>
      </c>
      <c r="J1249" s="24">
        <v>15.214509999999999</v>
      </c>
      <c r="K1249" s="24">
        <v>15.214509999999999</v>
      </c>
      <c r="L1249" s="24">
        <v>15.062364899999999</v>
      </c>
      <c r="M1249" s="23">
        <v>22.791</v>
      </c>
      <c r="N1249" s="23">
        <v>26.164000000000001</v>
      </c>
      <c r="O1249" s="24">
        <v>25.640720000000002</v>
      </c>
      <c r="P1249" s="34">
        <f t="shared" si="1174"/>
        <v>4.9131299328694679E-2</v>
      </c>
      <c r="Q1249" s="34">
        <f t="shared" si="1175"/>
        <v>4.9131299328694679E-2</v>
      </c>
      <c r="R1249" s="35">
        <f t="shared" si="1176"/>
        <v>4.9131299328694672E-2</v>
      </c>
      <c r="S1249" s="36">
        <f t="shared" si="1177"/>
        <v>5.0033710949017637E-2</v>
      </c>
      <c r="T1249" s="36">
        <f t="shared" si="1178"/>
        <v>5.1054807090834334E-2</v>
      </c>
      <c r="U1249" s="36">
        <f t="shared" si="1179"/>
        <v>5.2096741929422791E-2</v>
      </c>
      <c r="V1249" s="36">
        <f t="shared" si="1180"/>
        <v>5.2628341336865878E-2</v>
      </c>
      <c r="W1249" s="35">
        <f t="shared" si="1181"/>
        <v>4.3058431449601746E-2</v>
      </c>
      <c r="X1249" s="35">
        <f t="shared" si="1182"/>
        <v>3.1614955841287221E-2</v>
      </c>
      <c r="Y1249" s="36">
        <f t="shared" si="1183"/>
        <v>3.1614955841287221E-2</v>
      </c>
      <c r="Z1249" s="2" t="s">
        <v>112</v>
      </c>
      <c r="AA1249" s="9" t="s">
        <v>308</v>
      </c>
      <c r="AB1249" s="1" t="s">
        <v>13</v>
      </c>
      <c r="AC1249" s="30" t="s">
        <v>254</v>
      </c>
    </row>
    <row r="1250" spans="1:29" customFormat="1" ht="25.5" hidden="1">
      <c r="A1250" t="s">
        <v>319</v>
      </c>
      <c r="B1250" s="10" t="str">
        <f t="shared" ca="1" si="1160"/>
        <v>Катар</v>
      </c>
      <c r="C1250" s="2" t="s">
        <v>5</v>
      </c>
      <c r="D1250" s="15" t="s">
        <v>6</v>
      </c>
      <c r="E1250" s="10" t="str">
        <f t="shared" ca="1" si="1161"/>
        <v xml:space="preserve">N Здравоохранение и социальная работа </v>
      </c>
      <c r="F1250" s="22">
        <v>5.685568</v>
      </c>
      <c r="G1250" s="22">
        <v>5.8015999999999996</v>
      </c>
      <c r="H1250" s="23">
        <v>5.92</v>
      </c>
      <c r="I1250" s="24">
        <v>5.9081599999999996</v>
      </c>
      <c r="J1250" s="24">
        <v>5.9081599999999996</v>
      </c>
      <c r="K1250" s="24">
        <v>5.9081599999999996</v>
      </c>
      <c r="L1250" s="24">
        <v>5.8490783999999998</v>
      </c>
      <c r="M1250" s="23">
        <v>16.690999999999999</v>
      </c>
      <c r="N1250" s="23">
        <v>21.13</v>
      </c>
      <c r="O1250" s="24">
        <v>20.7074</v>
      </c>
      <c r="P1250" s="34">
        <f t="shared" si="1174"/>
        <v>1.9078864678640377E-2</v>
      </c>
      <c r="Q1250" s="34">
        <f t="shared" si="1175"/>
        <v>1.9078864678640374E-2</v>
      </c>
      <c r="R1250" s="35">
        <f t="shared" si="1176"/>
        <v>1.9078864678640374E-2</v>
      </c>
      <c r="S1250" s="36">
        <f t="shared" si="1177"/>
        <v>1.9429292805390911E-2</v>
      </c>
      <c r="T1250" s="36">
        <f t="shared" si="1178"/>
        <v>1.9825808985092768E-2</v>
      </c>
      <c r="U1250" s="36">
        <f t="shared" si="1179"/>
        <v>2.0230417331727316E-2</v>
      </c>
      <c r="V1250" s="36">
        <f t="shared" si="1180"/>
        <v>2.04368501616429E-2</v>
      </c>
      <c r="W1250" s="35">
        <f t="shared" si="1181"/>
        <v>3.1533863337514928E-2</v>
      </c>
      <c r="X1250" s="35">
        <f t="shared" si="1182"/>
        <v>2.5532182270539633E-2</v>
      </c>
      <c r="Y1250" s="36">
        <f t="shared" si="1183"/>
        <v>2.5532182270539633E-2</v>
      </c>
      <c r="Z1250" s="2" t="s">
        <v>112</v>
      </c>
      <c r="AA1250" s="9" t="s">
        <v>308</v>
      </c>
      <c r="AB1250" s="1" t="s">
        <v>14</v>
      </c>
      <c r="AC1250" s="30" t="s">
        <v>255</v>
      </c>
    </row>
    <row r="1251" spans="1:29" customFormat="1" ht="30" hidden="1">
      <c r="A1251" t="s">
        <v>319</v>
      </c>
      <c r="B1251" s="10" t="str">
        <f t="shared" ca="1" si="1160"/>
        <v>Катар</v>
      </c>
      <c r="C1251" s="2" t="s">
        <v>5</v>
      </c>
      <c r="D1251" s="15" t="s">
        <v>6</v>
      </c>
      <c r="E1251" s="10" t="str">
        <f t="shared" ca="1" si="1161"/>
        <v>O Прочие виды коммунальных, социальных и личных услуг</v>
      </c>
      <c r="F1251" s="22">
        <v>9.4858708000000007</v>
      </c>
      <c r="G1251" s="22">
        <v>9.6794600000000006</v>
      </c>
      <c r="H1251" s="23">
        <v>9.8770000000000007</v>
      </c>
      <c r="I1251" s="24">
        <v>9.857246</v>
      </c>
      <c r="J1251" s="24">
        <v>9.857246</v>
      </c>
      <c r="K1251" s="24">
        <v>9.857246</v>
      </c>
      <c r="L1251" s="24">
        <v>9.7586735400000002</v>
      </c>
      <c r="M1251" s="23">
        <v>12.085000000000001</v>
      </c>
      <c r="N1251" s="23">
        <v>12.738</v>
      </c>
      <c r="O1251" s="24">
        <v>12.483239999999999</v>
      </c>
      <c r="P1251" s="34">
        <f t="shared" si="1174"/>
        <v>3.18314098700897E-2</v>
      </c>
      <c r="Q1251" s="34">
        <f t="shared" si="1175"/>
        <v>3.1831409870089693E-2</v>
      </c>
      <c r="R1251" s="35">
        <f t="shared" si="1176"/>
        <v>3.1831409870089693E-2</v>
      </c>
      <c r="S1251" s="36">
        <f t="shared" si="1177"/>
        <v>3.2416068418723992E-2</v>
      </c>
      <c r="T1251" s="36">
        <f t="shared" si="1178"/>
        <v>3.3077620835432649E-2</v>
      </c>
      <c r="U1251" s="36">
        <f t="shared" si="1179"/>
        <v>3.3752674321870055E-2</v>
      </c>
      <c r="V1251" s="36">
        <f t="shared" si="1180"/>
        <v>3.4097089365970765E-2</v>
      </c>
      <c r="W1251" s="35">
        <f t="shared" si="1181"/>
        <v>2.2831869776158881E-2</v>
      </c>
      <c r="X1251" s="35">
        <f t="shared" si="1182"/>
        <v>1.5391809643262368E-2</v>
      </c>
      <c r="Y1251" s="36">
        <f t="shared" si="1183"/>
        <v>1.5391809643262366E-2</v>
      </c>
      <c r="Z1251" s="2" t="s">
        <v>112</v>
      </c>
      <c r="AA1251" s="9" t="s">
        <v>308</v>
      </c>
      <c r="AB1251" s="33" t="s">
        <v>266</v>
      </c>
      <c r="AC1251" s="33" t="s">
        <v>315</v>
      </c>
    </row>
    <row r="1252" spans="1:29" customFormat="1" ht="31.5" hidden="1">
      <c r="A1252" t="s">
        <v>319</v>
      </c>
      <c r="B1252" s="10" t="str">
        <f t="shared" ca="1" si="1160"/>
        <v>Катар</v>
      </c>
      <c r="C1252" s="2" t="s">
        <v>5</v>
      </c>
      <c r="D1252" s="15" t="s">
        <v>6</v>
      </c>
      <c r="E1252" s="10" t="str">
        <f t="shared" ca="1" si="1161"/>
        <v>Q Экс-территориальные организации и органы</v>
      </c>
      <c r="F1252" s="22">
        <v>0.45715039999999996</v>
      </c>
      <c r="G1252" s="22">
        <v>0.46647999999999995</v>
      </c>
      <c r="H1252" s="23">
        <v>0.47599999999999998</v>
      </c>
      <c r="I1252" s="24">
        <v>0.47504799999999997</v>
      </c>
      <c r="J1252" s="24">
        <v>0.47504799999999997</v>
      </c>
      <c r="K1252" s="24">
        <v>0.47504799999999997</v>
      </c>
      <c r="L1252" s="24">
        <v>0.47029751999999997</v>
      </c>
      <c r="M1252" s="23">
        <v>1.63</v>
      </c>
      <c r="N1252" s="23">
        <v>1.7310000000000001</v>
      </c>
      <c r="O1252" s="24">
        <v>1.69638</v>
      </c>
      <c r="P1252" s="34">
        <f t="shared" si="1174"/>
        <v>1.5340438491609489E-3</v>
      </c>
      <c r="Q1252" s="34">
        <f t="shared" si="1175"/>
        <v>1.5340438491609489E-3</v>
      </c>
      <c r="R1252" s="35">
        <f t="shared" si="1176"/>
        <v>1.5340438491609489E-3</v>
      </c>
      <c r="S1252" s="36">
        <f t="shared" si="1177"/>
        <v>1.5622201647577827E-3</v>
      </c>
      <c r="T1252" s="36">
        <f t="shared" si="1178"/>
        <v>1.5941022089365131E-3</v>
      </c>
      <c r="U1252" s="36">
        <f t="shared" si="1179"/>
        <v>1.6266349070780746E-3</v>
      </c>
      <c r="V1252" s="36">
        <f t="shared" si="1180"/>
        <v>1.6432332224564224E-3</v>
      </c>
      <c r="W1252" s="35">
        <f t="shared" si="1181"/>
        <v>3.0795157414264772E-3</v>
      </c>
      <c r="X1252" s="35">
        <f t="shared" si="1182"/>
        <v>2.0916331050782823E-3</v>
      </c>
      <c r="Y1252" s="36">
        <f t="shared" si="1183"/>
        <v>2.0916331050782823E-3</v>
      </c>
      <c r="Z1252" s="2" t="s">
        <v>112</v>
      </c>
      <c r="AA1252" s="9" t="s">
        <v>308</v>
      </c>
      <c r="AB1252" s="1" t="s">
        <v>264</v>
      </c>
      <c r="AC1252" s="1" t="s">
        <v>316</v>
      </c>
    </row>
    <row r="1253" spans="1:29" customFormat="1" ht="31.5" hidden="1">
      <c r="A1253" t="s">
        <v>319</v>
      </c>
      <c r="B1253" s="10" t="str">
        <f t="shared" ca="1" si="1160"/>
        <v>Катар</v>
      </c>
      <c r="C1253" s="2" t="s">
        <v>5</v>
      </c>
      <c r="D1253" s="15" t="s">
        <v>6</v>
      </c>
      <c r="E1253" s="10" t="str">
        <f t="shared" ca="1" si="1161"/>
        <v>X Не классифируемое по экономической деятельности</v>
      </c>
      <c r="F1253" s="22">
        <v>1.7815419999999997</v>
      </c>
      <c r="G1253" s="22">
        <v>1.8178999999999998</v>
      </c>
      <c r="H1253" s="23">
        <v>1.855</v>
      </c>
      <c r="I1253" s="24">
        <v>1.8512899999999999</v>
      </c>
      <c r="J1253" s="24">
        <v>1.8512899999999999</v>
      </c>
      <c r="K1253" s="24">
        <v>1.8512899999999999</v>
      </c>
      <c r="L1253" s="24">
        <v>1.8327770999999999</v>
      </c>
      <c r="M1253" s="28">
        <f>N1253</f>
        <v>1.5189999999999999</v>
      </c>
      <c r="N1253" s="23">
        <v>1.5189999999999999</v>
      </c>
      <c r="O1253" s="24">
        <v>1.4886199999999998</v>
      </c>
      <c r="P1253" s="34">
        <f t="shared" si="1174"/>
        <v>5.9782591180536984E-3</v>
      </c>
      <c r="Q1253" s="34">
        <f t="shared" si="1175"/>
        <v>5.9782591180536976E-3</v>
      </c>
      <c r="R1253" s="35">
        <f t="shared" si="1176"/>
        <v>5.9782591180536984E-3</v>
      </c>
      <c r="S1253" s="36">
        <f t="shared" si="1177"/>
        <v>6.0880638773648885E-3</v>
      </c>
      <c r="T1253" s="36">
        <f t="shared" si="1178"/>
        <v>6.2123100789437643E-3</v>
      </c>
      <c r="U1253" s="36">
        <f t="shared" si="1179"/>
        <v>6.3390919172895558E-3</v>
      </c>
      <c r="V1253" s="36">
        <f t="shared" si="1180"/>
        <v>6.4037765286904698E-3</v>
      </c>
      <c r="W1253" s="38">
        <f t="shared" si="1181"/>
        <v>2.869806387255717E-3</v>
      </c>
      <c r="X1253" s="35">
        <f t="shared" si="1182"/>
        <v>1.8354654457619357E-3</v>
      </c>
      <c r="Y1253" s="36">
        <f t="shared" si="1183"/>
        <v>1.8354654457619355E-3</v>
      </c>
      <c r="Z1253" s="2" t="s">
        <v>112</v>
      </c>
      <c r="AA1253" s="9" t="s">
        <v>308</v>
      </c>
      <c r="AB1253" s="1" t="s">
        <v>265</v>
      </c>
      <c r="AC1253" s="1" t="s">
        <v>317</v>
      </c>
    </row>
    <row r="1254" spans="1:29" ht="15.75" hidden="1">
      <c r="A1254" t="s">
        <v>320</v>
      </c>
      <c r="B1254" s="10" t="str">
        <f t="shared" ca="1" si="1160"/>
        <v>Румыния</v>
      </c>
      <c r="C1254" s="10" t="s">
        <v>18</v>
      </c>
      <c r="D1254" s="25" t="s">
        <v>6</v>
      </c>
      <c r="E1254" s="10" t="str">
        <f t="shared" ca="1" si="1161"/>
        <v xml:space="preserve">Итого </v>
      </c>
      <c r="F1254" s="23">
        <v>10775.6</v>
      </c>
      <c r="G1254" s="23">
        <v>10763.7</v>
      </c>
      <c r="H1254" s="23">
        <v>10696.9</v>
      </c>
      <c r="I1254" s="26">
        <v>9234.1</v>
      </c>
      <c r="J1254" s="23">
        <v>9222.5</v>
      </c>
      <c r="K1254" s="23">
        <v>9157.6</v>
      </c>
      <c r="L1254" s="23">
        <v>9146.6</v>
      </c>
      <c r="M1254" s="23">
        <v>9313.2999999999993</v>
      </c>
      <c r="N1254" s="23">
        <v>9353.2999999999993</v>
      </c>
      <c r="O1254" s="23">
        <v>9369.1</v>
      </c>
      <c r="P1254" s="35">
        <f t="shared" ref="P1254:Y1254" si="1184">F1254/F$1254</f>
        <v>1</v>
      </c>
      <c r="Q1254" s="35">
        <f t="shared" si="1184"/>
        <v>1</v>
      </c>
      <c r="R1254" s="35">
        <f t="shared" si="1184"/>
        <v>1</v>
      </c>
      <c r="S1254" s="40">
        <f t="shared" si="1184"/>
        <v>1</v>
      </c>
      <c r="T1254" s="35">
        <f t="shared" si="1184"/>
        <v>1</v>
      </c>
      <c r="U1254" s="35">
        <f t="shared" si="1184"/>
        <v>1</v>
      </c>
      <c r="V1254" s="35">
        <f t="shared" si="1184"/>
        <v>1</v>
      </c>
      <c r="W1254" s="35">
        <f t="shared" si="1184"/>
        <v>1</v>
      </c>
      <c r="X1254" s="35">
        <f t="shared" si="1184"/>
        <v>1</v>
      </c>
      <c r="Y1254" s="35">
        <f t="shared" si="1184"/>
        <v>1</v>
      </c>
      <c r="Z1254" s="10" t="s">
        <v>113</v>
      </c>
      <c r="AA1254" s="2" t="s">
        <v>206</v>
      </c>
      <c r="AB1254" s="5" t="s">
        <v>262</v>
      </c>
      <c r="AC1254" s="30" t="s">
        <v>260</v>
      </c>
    </row>
    <row r="1255" spans="1:29" ht="31.5">
      <c r="A1255" t="s">
        <v>320</v>
      </c>
      <c r="B1255" s="10" t="str">
        <f t="shared" ca="1" si="1160"/>
        <v>Румыния</v>
      </c>
      <c r="C1255" s="43" t="s">
        <v>18</v>
      </c>
      <c r="D1255" s="25" t="s">
        <v>6</v>
      </c>
      <c r="E1255" s="10" t="str">
        <f t="shared" ca="1" si="1161"/>
        <v>E Электро-, газо- и водоснабжение</v>
      </c>
      <c r="F1255" s="23">
        <v>223.5</v>
      </c>
      <c r="G1255" s="23">
        <v>195.7</v>
      </c>
      <c r="H1255" s="23">
        <v>198.9</v>
      </c>
      <c r="I1255" s="26">
        <v>194.8</v>
      </c>
      <c r="J1255" s="23">
        <v>187</v>
      </c>
      <c r="K1255" s="23">
        <v>191.7</v>
      </c>
      <c r="L1255" s="23">
        <v>190.3</v>
      </c>
      <c r="M1255" s="23">
        <v>197.5</v>
      </c>
      <c r="N1255" s="23">
        <v>175.9</v>
      </c>
      <c r="O1255" s="23">
        <v>161.4</v>
      </c>
      <c r="P1255" s="35">
        <f t="shared" ref="P1255:P1263" si="1185">F1255/F$1254</f>
        <v>2.0741304428523701E-2</v>
      </c>
      <c r="Q1255" s="35">
        <f t="shared" ref="Q1255:Q1263" si="1186">G1255/G$1254</f>
        <v>1.818148034597768E-2</v>
      </c>
      <c r="R1255" s="35">
        <f t="shared" ref="R1255:R1263" si="1187">H1255/H$1254</f>
        <v>1.8594172143331245E-2</v>
      </c>
      <c r="S1255" s="40">
        <f t="shared" ref="S1255:S1263" si="1188">I1255/I$1254</f>
        <v>2.1095721293899784E-2</v>
      </c>
      <c r="T1255" s="35">
        <f t="shared" ref="T1255:T1263" si="1189">J1255/J$1254</f>
        <v>2.0276497695852536E-2</v>
      </c>
      <c r="U1255" s="35">
        <f t="shared" ref="U1255:U1263" si="1190">K1255/K$1254</f>
        <v>2.0933432340351183E-2</v>
      </c>
      <c r="V1255" s="35">
        <f t="shared" ref="V1255:V1263" si="1191">L1255/L$1254</f>
        <v>2.08055452299215E-2</v>
      </c>
      <c r="W1255" s="35">
        <f t="shared" ref="W1255:W1263" si="1192">M1255/M$1254</f>
        <v>2.1206231947859516E-2</v>
      </c>
      <c r="X1255" s="35">
        <f t="shared" ref="X1255:X1263" si="1193">N1255/N$1254</f>
        <v>1.8806196743395381E-2</v>
      </c>
      <c r="Y1255" s="35">
        <f t="shared" ref="Y1255:Y1263" si="1194">O1255/O$1254</f>
        <v>1.7226841425537136E-2</v>
      </c>
      <c r="Z1255" s="43" t="s">
        <v>113</v>
      </c>
      <c r="AA1255" s="4" t="s">
        <v>206</v>
      </c>
      <c r="AB1255" s="5" t="s">
        <v>263</v>
      </c>
      <c r="AC1255" s="5" t="s">
        <v>314</v>
      </c>
    </row>
    <row r="1256" spans="1:29" ht="63">
      <c r="A1256" t="s">
        <v>320</v>
      </c>
      <c r="B1256" s="10" t="str">
        <f t="shared" ca="1" si="1160"/>
        <v>Румыния</v>
      </c>
      <c r="C1256" s="6" t="s">
        <v>18</v>
      </c>
      <c r="D1256" s="25" t="s">
        <v>6</v>
      </c>
      <c r="E1256" s="10" t="str">
        <f t="shared" ca="1" si="1161"/>
        <v xml:space="preserve">G Оптовая и розничная торговля; ремонт автомашин, мотоцивлов и продукция домохозяйств  </v>
      </c>
      <c r="F1256" s="23">
        <v>926.2</v>
      </c>
      <c r="G1256" s="23">
        <v>928.3</v>
      </c>
      <c r="H1256" s="23">
        <v>951.8</v>
      </c>
      <c r="I1256" s="26">
        <v>859.2</v>
      </c>
      <c r="J1256" s="23">
        <v>861.3</v>
      </c>
      <c r="K1256" s="23">
        <v>943.3</v>
      </c>
      <c r="L1256" s="23">
        <v>967.7</v>
      </c>
      <c r="M1256" s="23">
        <v>1049.3</v>
      </c>
      <c r="N1256" s="23">
        <v>1151.4000000000001</v>
      </c>
      <c r="O1256" s="23">
        <v>1178.2</v>
      </c>
      <c r="P1256" s="35">
        <f t="shared" si="1185"/>
        <v>8.5953450387913438E-2</v>
      </c>
      <c r="Q1256" s="35">
        <f t="shared" si="1186"/>
        <v>8.6243577951819528E-2</v>
      </c>
      <c r="R1256" s="35">
        <f t="shared" si="1187"/>
        <v>8.8979050005141669E-2</v>
      </c>
      <c r="S1256" s="40">
        <f t="shared" si="1188"/>
        <v>9.3046425748042588E-2</v>
      </c>
      <c r="T1256" s="35">
        <f t="shared" si="1189"/>
        <v>9.339116291677961E-2</v>
      </c>
      <c r="U1256" s="35">
        <f t="shared" si="1190"/>
        <v>0.10300733816720538</v>
      </c>
      <c r="V1256" s="35">
        <f t="shared" si="1191"/>
        <v>0.10579887608510266</v>
      </c>
      <c r="W1256" s="35">
        <f t="shared" si="1192"/>
        <v>0.11266683130576703</v>
      </c>
      <c r="X1256" s="35">
        <f t="shared" si="1193"/>
        <v>0.12310093763698375</v>
      </c>
      <c r="Y1256" s="35">
        <f t="shared" si="1194"/>
        <v>0.12575380772966455</v>
      </c>
      <c r="Z1256" s="6" t="s">
        <v>113</v>
      </c>
      <c r="AA1256" s="4" t="s">
        <v>206</v>
      </c>
      <c r="AB1256" s="5" t="s">
        <v>7</v>
      </c>
      <c r="AC1256" s="30" t="s">
        <v>244</v>
      </c>
    </row>
    <row r="1257" spans="1:29" ht="15.75">
      <c r="A1257" t="s">
        <v>320</v>
      </c>
      <c r="B1257" s="10" t="str">
        <f t="shared" ca="1" si="1160"/>
        <v>Румыния</v>
      </c>
      <c r="C1257" s="4" t="s">
        <v>18</v>
      </c>
      <c r="D1257" s="25" t="s">
        <v>6</v>
      </c>
      <c r="E1257" s="10" t="str">
        <f t="shared" ca="1" si="1161"/>
        <v>H Отели и рестораны</v>
      </c>
      <c r="F1257" s="23">
        <v>123.8</v>
      </c>
      <c r="G1257" s="23">
        <v>122.8</v>
      </c>
      <c r="H1257" s="23">
        <v>130.9</v>
      </c>
      <c r="I1257" s="26">
        <v>111.9</v>
      </c>
      <c r="J1257" s="23">
        <v>119.3</v>
      </c>
      <c r="K1257" s="23">
        <v>147.80000000000001</v>
      </c>
      <c r="L1257" s="23">
        <v>150.69999999999999</v>
      </c>
      <c r="M1257" s="23">
        <v>143</v>
      </c>
      <c r="N1257" s="23">
        <v>136.6</v>
      </c>
      <c r="O1257" s="23">
        <v>154.19999999999999</v>
      </c>
      <c r="P1257" s="35">
        <f t="shared" si="1185"/>
        <v>1.1488919410520063E-2</v>
      </c>
      <c r="Q1257" s="35">
        <f t="shared" si="1186"/>
        <v>1.1408716333602756E-2</v>
      </c>
      <c r="R1257" s="35">
        <f t="shared" si="1187"/>
        <v>1.2237190213987231E-2</v>
      </c>
      <c r="S1257" s="40">
        <f t="shared" si="1188"/>
        <v>1.2118127375705267E-2</v>
      </c>
      <c r="T1257" s="35">
        <f t="shared" si="1189"/>
        <v>1.2935754947140147E-2</v>
      </c>
      <c r="U1257" s="35">
        <f t="shared" si="1190"/>
        <v>1.6139599895169041E-2</v>
      </c>
      <c r="V1257" s="35">
        <f t="shared" si="1191"/>
        <v>1.6476067609822228E-2</v>
      </c>
      <c r="W1257" s="35">
        <f t="shared" si="1192"/>
        <v>1.5354385663513472E-2</v>
      </c>
      <c r="X1257" s="35">
        <f t="shared" si="1193"/>
        <v>1.4604471149220062E-2</v>
      </c>
      <c r="Y1257" s="35">
        <f t="shared" si="1194"/>
        <v>1.6458357793171167E-2</v>
      </c>
      <c r="Z1257" s="4" t="s">
        <v>113</v>
      </c>
      <c r="AA1257" s="4" t="s">
        <v>206</v>
      </c>
      <c r="AB1257" s="5" t="s">
        <v>8</v>
      </c>
      <c r="AC1257" s="30" t="s">
        <v>245</v>
      </c>
    </row>
    <row r="1258" spans="1:29" ht="31.5">
      <c r="A1258" t="s">
        <v>320</v>
      </c>
      <c r="B1258" s="10" t="str">
        <f t="shared" ca="1" si="1160"/>
        <v>Румыния</v>
      </c>
      <c r="C1258" s="4" t="s">
        <v>18</v>
      </c>
      <c r="D1258" s="25" t="s">
        <v>6</v>
      </c>
      <c r="E1258" s="10" t="str">
        <f t="shared" ca="1" si="1161"/>
        <v xml:space="preserve">I Транспорт, складское хозяйство и связь </v>
      </c>
      <c r="F1258" s="23">
        <v>499.7</v>
      </c>
      <c r="G1258" s="23">
        <v>511.2</v>
      </c>
      <c r="H1258" s="23">
        <v>519.4</v>
      </c>
      <c r="I1258" s="26">
        <v>457.7</v>
      </c>
      <c r="J1258" s="23">
        <v>461.3</v>
      </c>
      <c r="K1258" s="23">
        <v>454</v>
      </c>
      <c r="L1258" s="23">
        <v>450</v>
      </c>
      <c r="M1258" s="23">
        <v>491.8</v>
      </c>
      <c r="N1258" s="23">
        <v>488.7</v>
      </c>
      <c r="O1258" s="23">
        <v>508.5</v>
      </c>
      <c r="P1258" s="35">
        <f t="shared" si="1185"/>
        <v>4.6373287798359253E-2</v>
      </c>
      <c r="Q1258" s="35">
        <f t="shared" si="1186"/>
        <v>4.7492962457147632E-2</v>
      </c>
      <c r="R1258" s="35">
        <f t="shared" si="1187"/>
        <v>4.855612373678355E-2</v>
      </c>
      <c r="S1258" s="40">
        <f t="shared" si="1188"/>
        <v>4.9566281500092048E-2</v>
      </c>
      <c r="T1258" s="35">
        <f t="shared" si="1189"/>
        <v>5.0018975332068311E-2</v>
      </c>
      <c r="U1258" s="35">
        <f t="shared" si="1190"/>
        <v>4.9576308203022626E-2</v>
      </c>
      <c r="V1258" s="35">
        <f t="shared" si="1191"/>
        <v>4.9198609319309902E-2</v>
      </c>
      <c r="W1258" s="35">
        <f t="shared" si="1192"/>
        <v>5.2806201883328151E-2</v>
      </c>
      <c r="X1258" s="35">
        <f t="shared" si="1193"/>
        <v>5.2248938877187734E-2</v>
      </c>
      <c r="Y1258" s="35">
        <f t="shared" si="1194"/>
        <v>5.4274156535846559E-2</v>
      </c>
      <c r="Z1258" s="4" t="s">
        <v>113</v>
      </c>
      <c r="AA1258" s="4" t="s">
        <v>206</v>
      </c>
      <c r="AB1258" s="5" t="s">
        <v>9</v>
      </c>
      <c r="AC1258" s="30" t="s">
        <v>258</v>
      </c>
    </row>
    <row r="1259" spans="1:29" ht="15.75">
      <c r="A1259" t="s">
        <v>320</v>
      </c>
      <c r="B1259" s="10" t="str">
        <f t="shared" ca="1" si="1160"/>
        <v>Румыния</v>
      </c>
      <c r="C1259" s="4" t="s">
        <v>18</v>
      </c>
      <c r="D1259" s="25" t="s">
        <v>6</v>
      </c>
      <c r="E1259" s="10" t="str">
        <f t="shared" ca="1" si="1161"/>
        <v xml:space="preserve">J Финансовое посредничество </v>
      </c>
      <c r="F1259" s="23">
        <v>87</v>
      </c>
      <c r="G1259" s="23">
        <v>92.5</v>
      </c>
      <c r="H1259" s="23">
        <v>75.900000000000006</v>
      </c>
      <c r="I1259" s="26">
        <v>75.400000000000006</v>
      </c>
      <c r="J1259" s="23">
        <v>82.9</v>
      </c>
      <c r="K1259" s="23">
        <v>86.1</v>
      </c>
      <c r="L1259" s="23">
        <v>85.5</v>
      </c>
      <c r="M1259" s="23">
        <v>92</v>
      </c>
      <c r="N1259" s="23">
        <v>97.2</v>
      </c>
      <c r="O1259" s="23">
        <v>110.4</v>
      </c>
      <c r="P1259" s="35">
        <f t="shared" si="1185"/>
        <v>8.0737963547273459E-3</v>
      </c>
      <c r="Q1259" s="35">
        <f t="shared" si="1186"/>
        <v>8.5936991926568E-3</v>
      </c>
      <c r="R1259" s="35">
        <f t="shared" si="1187"/>
        <v>7.0955136534883948E-3</v>
      </c>
      <c r="S1259" s="40">
        <f t="shared" si="1188"/>
        <v>8.1653869895279459E-3</v>
      </c>
      <c r="T1259" s="35">
        <f t="shared" si="1189"/>
        <v>8.9888858769314184E-3</v>
      </c>
      <c r="U1259" s="35">
        <f t="shared" si="1190"/>
        <v>9.4020267318948181E-3</v>
      </c>
      <c r="V1259" s="35">
        <f t="shared" si="1191"/>
        <v>9.3477357706688823E-3</v>
      </c>
      <c r="W1259" s="35">
        <f t="shared" si="1192"/>
        <v>9.8783460212813947E-3</v>
      </c>
      <c r="X1259" s="35">
        <f t="shared" si="1193"/>
        <v>1.0392054141319107E-2</v>
      </c>
      <c r="Y1259" s="35">
        <f t="shared" si="1194"/>
        <v>1.1783415696278192E-2</v>
      </c>
      <c r="Z1259" s="4" t="s">
        <v>113</v>
      </c>
      <c r="AA1259" s="4" t="s">
        <v>206</v>
      </c>
      <c r="AB1259" s="5" t="s">
        <v>10</v>
      </c>
      <c r="AC1259" s="30" t="s">
        <v>259</v>
      </c>
    </row>
    <row r="1260" spans="1:29" ht="31.5">
      <c r="A1260" t="s">
        <v>320</v>
      </c>
      <c r="B1260" s="10" t="str">
        <f t="shared" ca="1" si="1160"/>
        <v>Румыния</v>
      </c>
      <c r="C1260" s="4" t="s">
        <v>18</v>
      </c>
      <c r="D1260" s="25" t="s">
        <v>6</v>
      </c>
      <c r="E1260" s="10" t="str">
        <f t="shared" ca="1" si="1161"/>
        <v xml:space="preserve">K Недвижимость, аренда и деловая активность </v>
      </c>
      <c r="F1260" s="23">
        <v>141.1</v>
      </c>
      <c r="G1260" s="23">
        <v>132.30000000000001</v>
      </c>
      <c r="H1260" s="23">
        <v>124.1</v>
      </c>
      <c r="I1260" s="26">
        <v>135.1</v>
      </c>
      <c r="J1260" s="23">
        <v>149.80000000000001</v>
      </c>
      <c r="K1260" s="23">
        <v>231.5</v>
      </c>
      <c r="L1260" s="23">
        <v>231.7</v>
      </c>
      <c r="M1260" s="23">
        <v>281.60000000000002</v>
      </c>
      <c r="N1260" s="23">
        <v>282</v>
      </c>
      <c r="O1260" s="23">
        <v>298.3</v>
      </c>
      <c r="P1260" s="35">
        <f t="shared" si="1185"/>
        <v>1.3094398455770444E-2</v>
      </c>
      <c r="Q1260" s="35">
        <f t="shared" si="1186"/>
        <v>1.2291312466902645E-2</v>
      </c>
      <c r="R1260" s="35">
        <f t="shared" si="1187"/>
        <v>1.1601492021052828E-2</v>
      </c>
      <c r="S1260" s="40">
        <f t="shared" si="1188"/>
        <v>1.4630554141713863E-2</v>
      </c>
      <c r="T1260" s="35">
        <f t="shared" si="1189"/>
        <v>1.6242884250474383E-2</v>
      </c>
      <c r="U1260" s="35">
        <f t="shared" si="1190"/>
        <v>2.5279549226871669E-2</v>
      </c>
      <c r="V1260" s="35">
        <f t="shared" si="1191"/>
        <v>2.5331817287298011E-2</v>
      </c>
      <c r="W1260" s="35">
        <f t="shared" si="1192"/>
        <v>3.0236328691226531E-2</v>
      </c>
      <c r="X1260" s="35">
        <f t="shared" si="1193"/>
        <v>3.0149786706296176E-2</v>
      </c>
      <c r="Y1260" s="35">
        <f t="shared" si="1194"/>
        <v>3.1838703824273409E-2</v>
      </c>
      <c r="Z1260" s="4" t="s">
        <v>113</v>
      </c>
      <c r="AA1260" s="4" t="s">
        <v>206</v>
      </c>
      <c r="AB1260" s="5" t="s">
        <v>11</v>
      </c>
      <c r="AC1260" s="30" t="s">
        <v>256</v>
      </c>
    </row>
    <row r="1261" spans="1:29" ht="47.25">
      <c r="A1261" t="s">
        <v>320</v>
      </c>
      <c r="B1261" s="10" t="str">
        <f t="shared" ca="1" si="1160"/>
        <v>Румыния</v>
      </c>
      <c r="C1261" s="4" t="s">
        <v>18</v>
      </c>
      <c r="D1261" s="25" t="s">
        <v>6</v>
      </c>
      <c r="E1261" s="10" t="str">
        <f t="shared" ca="1" si="1161"/>
        <v xml:space="preserve">L Государственное управление и оборона; обязательное соц.страхование </v>
      </c>
      <c r="F1261" s="23">
        <v>532.6</v>
      </c>
      <c r="G1261" s="23">
        <v>563.1</v>
      </c>
      <c r="H1261" s="23">
        <v>581.4</v>
      </c>
      <c r="I1261" s="26">
        <v>548.79999999999995</v>
      </c>
      <c r="J1261" s="23">
        <v>529.79999999999995</v>
      </c>
      <c r="K1261" s="23">
        <v>538.1</v>
      </c>
      <c r="L1261" s="23">
        <v>520.1</v>
      </c>
      <c r="M1261" s="23">
        <v>507.5</v>
      </c>
      <c r="N1261" s="23">
        <v>468.4</v>
      </c>
      <c r="O1261" s="23">
        <v>476.1</v>
      </c>
      <c r="P1261" s="35">
        <f t="shared" si="1185"/>
        <v>4.9426482052043509E-2</v>
      </c>
      <c r="Q1261" s="35">
        <f t="shared" si="1186"/>
        <v>5.2314724490649125E-2</v>
      </c>
      <c r="R1261" s="35">
        <f t="shared" si="1187"/>
        <v>5.4352195495891334E-2</v>
      </c>
      <c r="S1261" s="40">
        <f t="shared" si="1188"/>
        <v>5.9431888326962015E-2</v>
      </c>
      <c r="T1261" s="35">
        <f t="shared" si="1189"/>
        <v>5.7446462455950115E-2</v>
      </c>
      <c r="U1261" s="35">
        <f t="shared" si="1190"/>
        <v>5.8759937101423951E-2</v>
      </c>
      <c r="V1261" s="35">
        <f t="shared" si="1191"/>
        <v>5.6862659348829073E-2</v>
      </c>
      <c r="W1261" s="35">
        <f t="shared" si="1192"/>
        <v>5.4491963106525078E-2</v>
      </c>
      <c r="X1261" s="35">
        <f t="shared" si="1193"/>
        <v>5.0078581890883433E-2</v>
      </c>
      <c r="Y1261" s="35">
        <f t="shared" si="1194"/>
        <v>5.08159801901997E-2</v>
      </c>
      <c r="Z1261" s="4" t="s">
        <v>113</v>
      </c>
      <c r="AA1261" s="4" t="s">
        <v>206</v>
      </c>
      <c r="AB1261" s="5" t="s">
        <v>12</v>
      </c>
      <c r="AC1261" s="30" t="s">
        <v>257</v>
      </c>
    </row>
    <row r="1262" spans="1:29" customFormat="1" ht="15.75">
      <c r="A1262" t="s">
        <v>320</v>
      </c>
      <c r="B1262" s="10" t="str">
        <f t="shared" ca="1" si="1160"/>
        <v>Румыния</v>
      </c>
      <c r="C1262" s="2" t="s">
        <v>18</v>
      </c>
      <c r="D1262" s="18" t="s">
        <v>6</v>
      </c>
      <c r="E1262" s="10" t="str">
        <f t="shared" ca="1" si="1161"/>
        <v xml:space="preserve">M Образование </v>
      </c>
      <c r="F1262" s="23">
        <v>423.1</v>
      </c>
      <c r="G1262" s="23">
        <v>415</v>
      </c>
      <c r="H1262" s="23">
        <v>409.2</v>
      </c>
      <c r="I1262" s="26">
        <v>410.7</v>
      </c>
      <c r="J1262" s="23">
        <v>406</v>
      </c>
      <c r="K1262" s="23">
        <v>402.7</v>
      </c>
      <c r="L1262" s="23">
        <v>412.7</v>
      </c>
      <c r="M1262" s="23">
        <v>410.6</v>
      </c>
      <c r="N1262" s="23">
        <v>400.2</v>
      </c>
      <c r="O1262" s="23">
        <v>396.9</v>
      </c>
      <c r="P1262" s="35">
        <f t="shared" si="1185"/>
        <v>3.9264634915921158E-2</v>
      </c>
      <c r="Q1262" s="35">
        <f t="shared" si="1186"/>
        <v>3.8555515296784561E-2</v>
      </c>
      <c r="R1262" s="35">
        <f t="shared" si="1187"/>
        <v>3.8254073610111343E-2</v>
      </c>
      <c r="S1262" s="40">
        <f t="shared" si="1188"/>
        <v>4.4476451413781523E-2</v>
      </c>
      <c r="T1262" s="35">
        <f t="shared" si="1189"/>
        <v>4.4022770398481972E-2</v>
      </c>
      <c r="U1262" s="35">
        <f t="shared" si="1190"/>
        <v>4.397440377391456E-2</v>
      </c>
      <c r="V1262" s="35">
        <f t="shared" si="1191"/>
        <v>4.5120591257953771E-2</v>
      </c>
      <c r="W1262" s="35">
        <f t="shared" si="1192"/>
        <v>4.4087487786284137E-2</v>
      </c>
      <c r="X1262" s="35">
        <f t="shared" si="1193"/>
        <v>4.278703772999904E-2</v>
      </c>
      <c r="Y1262" s="35">
        <f t="shared" si="1194"/>
        <v>4.2362660234174038E-2</v>
      </c>
      <c r="Z1262" s="2" t="s">
        <v>113</v>
      </c>
      <c r="AA1262" s="2" t="s">
        <v>206</v>
      </c>
      <c r="AB1262" s="1" t="s">
        <v>13</v>
      </c>
      <c r="AC1262" s="30" t="s">
        <v>254</v>
      </c>
    </row>
    <row r="1263" spans="1:29" customFormat="1" ht="25.5">
      <c r="A1263" t="s">
        <v>320</v>
      </c>
      <c r="B1263" s="10" t="str">
        <f t="shared" ca="1" si="1160"/>
        <v>Румыния</v>
      </c>
      <c r="C1263" s="2" t="s">
        <v>18</v>
      </c>
      <c r="D1263" s="18" t="s">
        <v>6</v>
      </c>
      <c r="E1263" s="10" t="str">
        <f t="shared" ca="1" si="1161"/>
        <v xml:space="preserve">N Здравоохранение и социальная работа </v>
      </c>
      <c r="F1263" s="23">
        <v>340.4</v>
      </c>
      <c r="G1263" s="23">
        <v>345.7</v>
      </c>
      <c r="H1263" s="23">
        <v>350.5</v>
      </c>
      <c r="I1263" s="26">
        <v>350.3</v>
      </c>
      <c r="J1263" s="23">
        <v>350.2</v>
      </c>
      <c r="K1263" s="23">
        <v>361.6</v>
      </c>
      <c r="L1263" s="23">
        <v>353.5</v>
      </c>
      <c r="M1263" s="23">
        <v>378.3</v>
      </c>
      <c r="N1263" s="23">
        <v>375.4</v>
      </c>
      <c r="O1263" s="23">
        <v>396</v>
      </c>
      <c r="P1263" s="35">
        <f t="shared" si="1185"/>
        <v>3.1589888266082625E-2</v>
      </c>
      <c r="Q1263" s="35">
        <f t="shared" si="1186"/>
        <v>3.2117208766502224E-2</v>
      </c>
      <c r="R1263" s="35">
        <f t="shared" si="1187"/>
        <v>3.2766502444633493E-2</v>
      </c>
      <c r="S1263" s="40">
        <f t="shared" si="1188"/>
        <v>3.7935478281586728E-2</v>
      </c>
      <c r="T1263" s="35">
        <f t="shared" si="1189"/>
        <v>3.7972350230414745E-2</v>
      </c>
      <c r="U1263" s="35">
        <f t="shared" si="1190"/>
        <v>3.9486328295623312E-2</v>
      </c>
      <c r="V1263" s="35">
        <f t="shared" si="1191"/>
        <v>3.8648240876391224E-2</v>
      </c>
      <c r="W1263" s="35">
        <f t="shared" si="1192"/>
        <v>4.0619329346203818E-2</v>
      </c>
      <c r="X1263" s="35">
        <f t="shared" si="1193"/>
        <v>4.0135567126041077E-2</v>
      </c>
      <c r="Y1263" s="35">
        <f t="shared" si="1194"/>
        <v>4.226659978012829E-2</v>
      </c>
      <c r="Z1263" s="2" t="s">
        <v>113</v>
      </c>
      <c r="AA1263" s="2" t="s">
        <v>206</v>
      </c>
      <c r="AB1263" s="1" t="s">
        <v>14</v>
      </c>
      <c r="AC1263" s="30" t="s">
        <v>255</v>
      </c>
    </row>
    <row r="1264" spans="1:29" ht="15.75" hidden="1">
      <c r="A1264" t="s">
        <v>320</v>
      </c>
      <c r="B1264" s="10" t="str">
        <f t="shared" ca="1" si="1160"/>
        <v>Российская Федерация</v>
      </c>
      <c r="C1264" s="10" t="s">
        <v>18</v>
      </c>
      <c r="D1264" s="25" t="s">
        <v>6</v>
      </c>
      <c r="E1264" s="10" t="str">
        <f t="shared" ca="1" si="1161"/>
        <v xml:space="preserve">Итого </v>
      </c>
      <c r="F1264" s="23">
        <v>62945</v>
      </c>
      <c r="G1264" s="23">
        <v>65070</v>
      </c>
      <c r="H1264" s="23">
        <v>65123</v>
      </c>
      <c r="I1264" s="23">
        <v>66659</v>
      </c>
      <c r="J1264" s="23">
        <v>66432</v>
      </c>
      <c r="K1264" s="23">
        <v>67275</v>
      </c>
      <c r="L1264" s="23">
        <v>68169</v>
      </c>
      <c r="M1264" s="23">
        <v>68855</v>
      </c>
      <c r="N1264" s="23">
        <v>70570</v>
      </c>
      <c r="O1264" s="23">
        <v>70965</v>
      </c>
      <c r="P1264" s="35">
        <f t="shared" ref="P1264:Y1264" si="1195">F1264/F$1264</f>
        <v>1</v>
      </c>
      <c r="Q1264" s="35">
        <f t="shared" si="1195"/>
        <v>1</v>
      </c>
      <c r="R1264" s="35">
        <f t="shared" si="1195"/>
        <v>1</v>
      </c>
      <c r="S1264" s="35">
        <f t="shared" si="1195"/>
        <v>1</v>
      </c>
      <c r="T1264" s="35">
        <f t="shared" si="1195"/>
        <v>1</v>
      </c>
      <c r="U1264" s="35">
        <f t="shared" si="1195"/>
        <v>1</v>
      </c>
      <c r="V1264" s="35">
        <f t="shared" si="1195"/>
        <v>1</v>
      </c>
      <c r="W1264" s="35">
        <f t="shared" si="1195"/>
        <v>1</v>
      </c>
      <c r="X1264" s="35">
        <f t="shared" si="1195"/>
        <v>1</v>
      </c>
      <c r="Y1264" s="35">
        <f t="shared" si="1195"/>
        <v>1</v>
      </c>
      <c r="Z1264" s="10" t="s">
        <v>114</v>
      </c>
      <c r="AA1264" s="9" t="s">
        <v>207</v>
      </c>
      <c r="AB1264" s="5" t="s">
        <v>262</v>
      </c>
      <c r="AC1264" s="30" t="s">
        <v>260</v>
      </c>
    </row>
    <row r="1265" spans="1:29" ht="31.5">
      <c r="A1265" t="s">
        <v>320</v>
      </c>
      <c r="B1265" s="10" t="str">
        <f t="shared" ca="1" si="1160"/>
        <v>Российская Федерация</v>
      </c>
      <c r="C1265" s="43" t="s">
        <v>18</v>
      </c>
      <c r="D1265" s="25" t="s">
        <v>6</v>
      </c>
      <c r="E1265" s="10" t="str">
        <f t="shared" ca="1" si="1161"/>
        <v>E Электро-, газо- и водоснабжение</v>
      </c>
      <c r="F1265" s="23">
        <v>1555</v>
      </c>
      <c r="G1265" s="23">
        <v>1686</v>
      </c>
      <c r="H1265" s="23">
        <v>1722</v>
      </c>
      <c r="I1265" s="23">
        <v>1789</v>
      </c>
      <c r="J1265" s="23">
        <v>2032</v>
      </c>
      <c r="K1265" s="23">
        <v>2001</v>
      </c>
      <c r="L1265" s="23">
        <v>1959</v>
      </c>
      <c r="M1265" s="23">
        <v>2063</v>
      </c>
      <c r="N1265" s="23">
        <v>2017</v>
      </c>
      <c r="O1265" s="23">
        <v>2116</v>
      </c>
      <c r="P1265" s="35">
        <f t="shared" ref="P1265:P1275" si="1196">F1265/F$1264</f>
        <v>2.4704106759869726E-2</v>
      </c>
      <c r="Q1265" s="35">
        <f t="shared" ref="Q1265:Q1275" si="1197">G1265/G$1264</f>
        <v>2.5910557860765331E-2</v>
      </c>
      <c r="R1265" s="35">
        <f t="shared" ref="R1265:R1275" si="1198">H1265/H$1264</f>
        <v>2.6442270779908787E-2</v>
      </c>
      <c r="S1265" s="35">
        <f t="shared" ref="S1265:S1275" si="1199">I1265/I$1264</f>
        <v>2.6838086379933693E-2</v>
      </c>
      <c r="T1265" s="35">
        <f t="shared" ref="T1265:T1275" si="1200">J1265/J$1264</f>
        <v>3.0587668593448941E-2</v>
      </c>
      <c r="U1265" s="35">
        <f t="shared" ref="U1265:U1275" si="1201">K1265/K$1264</f>
        <v>2.9743589743589743E-2</v>
      </c>
      <c r="V1265" s="35">
        <f t="shared" ref="V1265:V1275" si="1202">L1265/L$1264</f>
        <v>2.8737402631694758E-2</v>
      </c>
      <c r="W1265" s="35">
        <f t="shared" ref="W1265:W1275" si="1203">M1265/M$1264</f>
        <v>2.9961513325103478E-2</v>
      </c>
      <c r="X1265" s="35">
        <f t="shared" ref="X1265:X1275" si="1204">N1265/N$1264</f>
        <v>2.8581550233810402E-2</v>
      </c>
      <c r="Y1265" s="35">
        <f t="shared" ref="Y1265:Y1275" si="1205">O1265/O$1264</f>
        <v>2.9817515676742058E-2</v>
      </c>
      <c r="Z1265" s="43" t="s">
        <v>114</v>
      </c>
      <c r="AA1265" s="6" t="s">
        <v>207</v>
      </c>
      <c r="AB1265" s="5" t="s">
        <v>263</v>
      </c>
      <c r="AC1265" s="5" t="s">
        <v>314</v>
      </c>
    </row>
    <row r="1266" spans="1:29" ht="63">
      <c r="A1266" t="s">
        <v>320</v>
      </c>
      <c r="B1266" s="10" t="str">
        <f t="shared" ca="1" si="1160"/>
        <v>Российская Федерация</v>
      </c>
      <c r="C1266" s="6" t="s">
        <v>18</v>
      </c>
      <c r="D1266" s="25" t="s">
        <v>6</v>
      </c>
      <c r="E1266" s="10" t="str">
        <f t="shared" ca="1" si="1161"/>
        <v xml:space="preserve">G Оптовая и розничная торговля; ремонт автомашин, мотоцивлов и продукция домохозяйств  </v>
      </c>
      <c r="F1266" s="23">
        <v>7304</v>
      </c>
      <c r="G1266" s="23">
        <v>7887</v>
      </c>
      <c r="H1266" s="23">
        <v>8602</v>
      </c>
      <c r="I1266" s="23">
        <v>9241</v>
      </c>
      <c r="J1266" s="23">
        <v>9689</v>
      </c>
      <c r="K1266" s="23">
        <v>10131</v>
      </c>
      <c r="L1266" s="23">
        <v>10383</v>
      </c>
      <c r="M1266" s="23">
        <v>10599</v>
      </c>
      <c r="N1266" s="23">
        <v>11096</v>
      </c>
      <c r="O1266" s="23">
        <v>10774</v>
      </c>
      <c r="P1266" s="35">
        <f t="shared" si="1196"/>
        <v>0.11603781078719518</v>
      </c>
      <c r="Q1266" s="35">
        <f t="shared" si="1197"/>
        <v>0.12120792992162287</v>
      </c>
      <c r="R1266" s="35">
        <f t="shared" si="1198"/>
        <v>0.13208850943599035</v>
      </c>
      <c r="S1266" s="35">
        <f t="shared" si="1199"/>
        <v>0.13863094255839423</v>
      </c>
      <c r="T1266" s="35">
        <f t="shared" si="1200"/>
        <v>0.14584838631984587</v>
      </c>
      <c r="U1266" s="35">
        <f t="shared" si="1201"/>
        <v>0.15059085841694536</v>
      </c>
      <c r="V1266" s="35">
        <f t="shared" si="1202"/>
        <v>0.15231263477533777</v>
      </c>
      <c r="W1266" s="35">
        <f t="shared" si="1203"/>
        <v>0.15393217631254086</v>
      </c>
      <c r="X1266" s="35">
        <f t="shared" si="1204"/>
        <v>0.15723395210429361</v>
      </c>
      <c r="Y1266" s="35">
        <f t="shared" si="1205"/>
        <v>0.15182132036919607</v>
      </c>
      <c r="Z1266" s="6" t="s">
        <v>114</v>
      </c>
      <c r="AA1266" s="6" t="s">
        <v>207</v>
      </c>
      <c r="AB1266" s="5" t="s">
        <v>7</v>
      </c>
      <c r="AC1266" s="30" t="s">
        <v>244</v>
      </c>
    </row>
    <row r="1267" spans="1:29" ht="15.75">
      <c r="A1267" t="s">
        <v>320</v>
      </c>
      <c r="B1267" s="10" t="str">
        <f t="shared" ca="1" si="1160"/>
        <v>Российская Федерация</v>
      </c>
      <c r="C1267" s="4" t="s">
        <v>18</v>
      </c>
      <c r="D1267" s="25" t="s">
        <v>6</v>
      </c>
      <c r="E1267" s="10" t="str">
        <f t="shared" ca="1" si="1161"/>
        <v>H Отели и рестораны</v>
      </c>
      <c r="F1267" s="23">
        <v>853</v>
      </c>
      <c r="G1267" s="23">
        <v>924</v>
      </c>
      <c r="H1267" s="23">
        <v>1023</v>
      </c>
      <c r="I1267" s="23">
        <v>1142</v>
      </c>
      <c r="J1267" s="23">
        <v>1265</v>
      </c>
      <c r="K1267" s="23">
        <v>1223</v>
      </c>
      <c r="L1267" s="23">
        <v>1297</v>
      </c>
      <c r="M1267" s="23">
        <v>1392</v>
      </c>
      <c r="N1267" s="23">
        <v>1344</v>
      </c>
      <c r="O1267" s="23">
        <v>1467</v>
      </c>
      <c r="P1267" s="35">
        <f t="shared" si="1196"/>
        <v>1.3551513225832076E-2</v>
      </c>
      <c r="Q1267" s="35">
        <f t="shared" si="1197"/>
        <v>1.4200092208390963E-2</v>
      </c>
      <c r="R1267" s="35">
        <f t="shared" si="1198"/>
        <v>1.5708735776914454E-2</v>
      </c>
      <c r="S1267" s="35">
        <f t="shared" si="1199"/>
        <v>1.7131970176570307E-2</v>
      </c>
      <c r="T1267" s="35">
        <f t="shared" si="1200"/>
        <v>1.9042027938342969E-2</v>
      </c>
      <c r="U1267" s="35">
        <f t="shared" si="1201"/>
        <v>1.8179115570419919E-2</v>
      </c>
      <c r="V1267" s="35">
        <f t="shared" si="1202"/>
        <v>1.9026243600463552E-2</v>
      </c>
      <c r="W1267" s="35">
        <f t="shared" si="1203"/>
        <v>2.0216396775833274E-2</v>
      </c>
      <c r="X1267" s="35">
        <f t="shared" si="1204"/>
        <v>1.9044919937650558E-2</v>
      </c>
      <c r="Y1267" s="35">
        <f t="shared" si="1205"/>
        <v>2.0672162333544707E-2</v>
      </c>
      <c r="Z1267" s="4" t="s">
        <v>114</v>
      </c>
      <c r="AA1267" s="6" t="s">
        <v>207</v>
      </c>
      <c r="AB1267" s="5" t="s">
        <v>8</v>
      </c>
      <c r="AC1267" s="30" t="s">
        <v>245</v>
      </c>
    </row>
    <row r="1268" spans="1:29" ht="31.5">
      <c r="A1268" t="s">
        <v>320</v>
      </c>
      <c r="B1268" s="10" t="str">
        <f t="shared" ca="1" si="1160"/>
        <v>Российская Федерация</v>
      </c>
      <c r="C1268" s="4" t="s">
        <v>18</v>
      </c>
      <c r="D1268" s="25" t="s">
        <v>6</v>
      </c>
      <c r="E1268" s="10" t="str">
        <f t="shared" ca="1" si="1161"/>
        <v xml:space="preserve">I Транспорт, складское хозяйство и связь </v>
      </c>
      <c r="F1268" s="23">
        <v>5505</v>
      </c>
      <c r="G1268" s="23">
        <v>5484</v>
      </c>
      <c r="H1268" s="23">
        <v>5813</v>
      </c>
      <c r="I1268" s="23">
        <v>5960</v>
      </c>
      <c r="J1268" s="23">
        <v>5972</v>
      </c>
      <c r="K1268" s="23">
        <v>6261</v>
      </c>
      <c r="L1268" s="23">
        <v>6249</v>
      </c>
      <c r="M1268" s="23">
        <v>6211</v>
      </c>
      <c r="N1268" s="23">
        <v>6573</v>
      </c>
      <c r="O1268" s="23">
        <v>6560</v>
      </c>
      <c r="P1268" s="35">
        <f t="shared" si="1196"/>
        <v>8.7457303995551669E-2</v>
      </c>
      <c r="Q1268" s="35">
        <f t="shared" si="1197"/>
        <v>8.4278469340710011E-2</v>
      </c>
      <c r="R1268" s="35">
        <f t="shared" si="1198"/>
        <v>8.9261858329622412E-2</v>
      </c>
      <c r="S1268" s="35">
        <f t="shared" si="1199"/>
        <v>8.9410282182450979E-2</v>
      </c>
      <c r="T1268" s="35">
        <f t="shared" si="1200"/>
        <v>8.9896435452793841E-2</v>
      </c>
      <c r="U1268" s="35">
        <f t="shared" si="1201"/>
        <v>9.3065774804905244E-2</v>
      </c>
      <c r="V1268" s="35">
        <f t="shared" si="1202"/>
        <v>9.1669233815957402E-2</v>
      </c>
      <c r="W1268" s="35">
        <f t="shared" si="1203"/>
        <v>9.0204051993319295E-2</v>
      </c>
      <c r="X1268" s="35">
        <f t="shared" si="1204"/>
        <v>9.3141561570072265E-2</v>
      </c>
      <c r="Y1268" s="35">
        <f t="shared" si="1205"/>
        <v>9.2439935179313745E-2</v>
      </c>
      <c r="Z1268" s="4" t="s">
        <v>114</v>
      </c>
      <c r="AA1268" s="6" t="s">
        <v>207</v>
      </c>
      <c r="AB1268" s="5" t="s">
        <v>9</v>
      </c>
      <c r="AC1268" s="30" t="s">
        <v>258</v>
      </c>
    </row>
    <row r="1269" spans="1:29" ht="15.75">
      <c r="A1269" t="s">
        <v>320</v>
      </c>
      <c r="B1269" s="10" t="str">
        <f t="shared" ca="1" si="1160"/>
        <v>Российская Федерация</v>
      </c>
      <c r="C1269" s="4" t="s">
        <v>18</v>
      </c>
      <c r="D1269" s="25" t="s">
        <v>6</v>
      </c>
      <c r="E1269" s="10" t="str">
        <f t="shared" ca="1" si="1161"/>
        <v xml:space="preserve">J Финансовое посредничество </v>
      </c>
      <c r="F1269" s="23">
        <v>833</v>
      </c>
      <c r="G1269" s="23">
        <v>843</v>
      </c>
      <c r="H1269" s="23">
        <v>857</v>
      </c>
      <c r="I1269" s="23">
        <v>868</v>
      </c>
      <c r="J1269" s="23">
        <v>811</v>
      </c>
      <c r="K1269" s="23">
        <v>918</v>
      </c>
      <c r="L1269" s="23">
        <v>962</v>
      </c>
      <c r="M1269" s="23">
        <v>1060</v>
      </c>
      <c r="N1269" s="23">
        <v>1249</v>
      </c>
      <c r="O1269" s="23">
        <v>1316</v>
      </c>
      <c r="P1269" s="35">
        <f t="shared" si="1196"/>
        <v>1.3233775518309636E-2</v>
      </c>
      <c r="Q1269" s="35">
        <f t="shared" si="1197"/>
        <v>1.2955278930382666E-2</v>
      </c>
      <c r="R1269" s="35">
        <f t="shared" si="1198"/>
        <v>1.3159713158177603E-2</v>
      </c>
      <c r="S1269" s="35">
        <f t="shared" si="1199"/>
        <v>1.3021497472209305E-2</v>
      </c>
      <c r="T1269" s="35">
        <f t="shared" si="1200"/>
        <v>1.2207972061657033E-2</v>
      </c>
      <c r="U1269" s="35">
        <f t="shared" si="1201"/>
        <v>1.3645484949832776E-2</v>
      </c>
      <c r="V1269" s="35">
        <f t="shared" si="1202"/>
        <v>1.4111986386774047E-2</v>
      </c>
      <c r="W1269" s="35">
        <f t="shared" si="1203"/>
        <v>1.539466995860867E-2</v>
      </c>
      <c r="X1269" s="35">
        <f t="shared" si="1204"/>
        <v>1.7698738840867225E-2</v>
      </c>
      <c r="Y1269" s="35">
        <f t="shared" si="1205"/>
        <v>1.8544352849996476E-2</v>
      </c>
      <c r="Z1269" s="4" t="s">
        <v>114</v>
      </c>
      <c r="AA1269" s="6" t="s">
        <v>207</v>
      </c>
      <c r="AB1269" s="5" t="s">
        <v>10</v>
      </c>
      <c r="AC1269" s="30" t="s">
        <v>259</v>
      </c>
    </row>
    <row r="1270" spans="1:29" ht="31.5">
      <c r="A1270" t="s">
        <v>320</v>
      </c>
      <c r="B1270" s="10" t="str">
        <f t="shared" ca="1" si="1160"/>
        <v>Российская Федерация</v>
      </c>
      <c r="C1270" s="4" t="s">
        <v>18</v>
      </c>
      <c r="D1270" s="25" t="s">
        <v>6</v>
      </c>
      <c r="E1270" s="10" t="str">
        <f t="shared" ca="1" si="1161"/>
        <v xml:space="preserve">K Недвижимость, аренда и деловая активность </v>
      </c>
      <c r="F1270" s="23">
        <v>1839</v>
      </c>
      <c r="G1270" s="23">
        <v>2028</v>
      </c>
      <c r="H1270" s="23">
        <v>2373</v>
      </c>
      <c r="I1270" s="23">
        <v>2743</v>
      </c>
      <c r="J1270" s="23">
        <v>3791</v>
      </c>
      <c r="K1270" s="23">
        <v>4119</v>
      </c>
      <c r="L1270" s="23">
        <v>4039</v>
      </c>
      <c r="M1270" s="23">
        <v>4148</v>
      </c>
      <c r="N1270" s="23">
        <v>4410</v>
      </c>
      <c r="O1270" s="23">
        <v>4448</v>
      </c>
      <c r="P1270" s="35">
        <f t="shared" si="1196"/>
        <v>2.921598220668838E-2</v>
      </c>
      <c r="Q1270" s="35">
        <f t="shared" si="1197"/>
        <v>3.1166436145689258E-2</v>
      </c>
      <c r="R1270" s="35">
        <f t="shared" si="1198"/>
        <v>3.6438739001581621E-2</v>
      </c>
      <c r="S1270" s="35">
        <f t="shared" si="1199"/>
        <v>4.1149732219205211E-2</v>
      </c>
      <c r="T1270" s="35">
        <f t="shared" si="1200"/>
        <v>5.7065871868978803E-2</v>
      </c>
      <c r="U1270" s="35">
        <f t="shared" si="1201"/>
        <v>6.1226309921962097E-2</v>
      </c>
      <c r="V1270" s="35">
        <f t="shared" si="1202"/>
        <v>5.9249805630125128E-2</v>
      </c>
      <c r="W1270" s="35">
        <f t="shared" si="1203"/>
        <v>6.0242538668215814E-2</v>
      </c>
      <c r="X1270" s="35">
        <f t="shared" si="1204"/>
        <v>6.2491143545415899E-2</v>
      </c>
      <c r="Y1270" s="35">
        <f t="shared" si="1205"/>
        <v>6.2678785316705413E-2</v>
      </c>
      <c r="Z1270" s="4" t="s">
        <v>114</v>
      </c>
      <c r="AA1270" s="6" t="s">
        <v>207</v>
      </c>
      <c r="AB1270" s="5" t="s">
        <v>11</v>
      </c>
      <c r="AC1270" s="30" t="s">
        <v>256</v>
      </c>
    </row>
    <row r="1271" spans="1:29" ht="47.25">
      <c r="A1271" t="s">
        <v>320</v>
      </c>
      <c r="B1271" s="10" t="str">
        <f t="shared" ca="1" si="1160"/>
        <v>Российская Федерация</v>
      </c>
      <c r="C1271" s="4" t="s">
        <v>18</v>
      </c>
      <c r="D1271" s="25" t="s">
        <v>6</v>
      </c>
      <c r="E1271" s="10" t="str">
        <f t="shared" ca="1" si="1161"/>
        <v xml:space="preserve">L Государственное управление и оборона; обязательное соц.страхование </v>
      </c>
      <c r="F1271" s="23">
        <v>4612</v>
      </c>
      <c r="G1271" s="23">
        <v>4824</v>
      </c>
      <c r="H1271" s="23">
        <v>4770</v>
      </c>
      <c r="I1271" s="23">
        <v>4618</v>
      </c>
      <c r="J1271" s="23">
        <v>4675</v>
      </c>
      <c r="K1271" s="23">
        <v>4702</v>
      </c>
      <c r="L1271" s="23">
        <v>4815</v>
      </c>
      <c r="M1271" s="23">
        <v>4876</v>
      </c>
      <c r="N1271" s="23">
        <v>4903</v>
      </c>
      <c r="O1271" s="23">
        <v>5409</v>
      </c>
      <c r="P1271" s="35">
        <f t="shared" si="1196"/>
        <v>7.3270315354674723E-2</v>
      </c>
      <c r="Q1271" s="35">
        <f t="shared" si="1197"/>
        <v>7.4135546334716459E-2</v>
      </c>
      <c r="R1271" s="35">
        <f t="shared" si="1198"/>
        <v>7.3246011393824001E-2</v>
      </c>
      <c r="S1271" s="35">
        <f t="shared" si="1199"/>
        <v>6.9277966966201115E-2</v>
      </c>
      <c r="T1271" s="35">
        <f t="shared" si="1200"/>
        <v>7.037271194605009E-2</v>
      </c>
      <c r="U1271" s="35">
        <f t="shared" si="1201"/>
        <v>6.9892233370494244E-2</v>
      </c>
      <c r="V1271" s="35">
        <f t="shared" si="1202"/>
        <v>7.063327905646262E-2</v>
      </c>
      <c r="W1271" s="35">
        <f t="shared" si="1203"/>
        <v>7.0815481809599887E-2</v>
      </c>
      <c r="X1271" s="35">
        <f t="shared" si="1204"/>
        <v>6.947711492135468E-2</v>
      </c>
      <c r="Y1271" s="35">
        <f t="shared" si="1205"/>
        <v>7.6220672162333539E-2</v>
      </c>
      <c r="Z1271" s="4" t="s">
        <v>114</v>
      </c>
      <c r="AA1271" s="6" t="s">
        <v>207</v>
      </c>
      <c r="AB1271" s="5" t="s">
        <v>12</v>
      </c>
      <c r="AC1271" s="30" t="s">
        <v>257</v>
      </c>
    </row>
    <row r="1272" spans="1:29" customFormat="1" ht="15.75">
      <c r="A1272" t="s">
        <v>320</v>
      </c>
      <c r="B1272" s="10" t="str">
        <f t="shared" ca="1" si="1160"/>
        <v>Российская Федерация</v>
      </c>
      <c r="C1272" s="2" t="s">
        <v>18</v>
      </c>
      <c r="D1272" s="18" t="s">
        <v>6</v>
      </c>
      <c r="E1272" s="10" t="str">
        <f t="shared" ca="1" si="1161"/>
        <v xml:space="preserve">M Образование </v>
      </c>
      <c r="F1272" s="23">
        <v>5885</v>
      </c>
      <c r="G1272" s="23">
        <v>5911</v>
      </c>
      <c r="H1272" s="23">
        <v>5673</v>
      </c>
      <c r="I1272" s="23">
        <v>5929</v>
      </c>
      <c r="J1272" s="23">
        <v>6018</v>
      </c>
      <c r="K1272" s="23">
        <v>6142</v>
      </c>
      <c r="L1272" s="23">
        <v>6204</v>
      </c>
      <c r="M1272" s="23">
        <v>6198</v>
      </c>
      <c r="N1272" s="23">
        <v>6420</v>
      </c>
      <c r="O1272" s="23">
        <v>6442</v>
      </c>
      <c r="P1272" s="35">
        <f t="shared" si="1196"/>
        <v>9.3494320438478037E-2</v>
      </c>
      <c r="Q1272" s="35">
        <f t="shared" si="1197"/>
        <v>9.0840633164284618E-2</v>
      </c>
      <c r="R1272" s="35">
        <f t="shared" si="1198"/>
        <v>8.7112080217434704E-2</v>
      </c>
      <c r="S1272" s="35">
        <f t="shared" si="1199"/>
        <v>8.8945228701300644E-2</v>
      </c>
      <c r="T1272" s="35">
        <f t="shared" si="1200"/>
        <v>9.0588872832369938E-2</v>
      </c>
      <c r="U1272" s="35">
        <f t="shared" si="1201"/>
        <v>9.1296915644741738E-2</v>
      </c>
      <c r="V1272" s="35">
        <f t="shared" si="1202"/>
        <v>9.1009109712625977E-2</v>
      </c>
      <c r="W1272" s="35">
        <f t="shared" si="1203"/>
        <v>9.0015249437223152E-2</v>
      </c>
      <c r="X1272" s="35">
        <f t="shared" si="1204"/>
        <v>9.097350148788437E-2</v>
      </c>
      <c r="Y1272" s="35">
        <f t="shared" si="1205"/>
        <v>9.0777143662368776E-2</v>
      </c>
      <c r="Z1272" s="2" t="s">
        <v>114</v>
      </c>
      <c r="AA1272" s="9" t="s">
        <v>207</v>
      </c>
      <c r="AB1272" s="1" t="s">
        <v>13</v>
      </c>
      <c r="AC1272" s="30" t="s">
        <v>254</v>
      </c>
    </row>
    <row r="1273" spans="1:29" customFormat="1" ht="25.5">
      <c r="A1273" t="s">
        <v>320</v>
      </c>
      <c r="B1273" s="10" t="str">
        <f t="shared" ca="1" si="1160"/>
        <v>Российская Федерация</v>
      </c>
      <c r="C1273" s="2" t="s">
        <v>18</v>
      </c>
      <c r="D1273" s="18" t="s">
        <v>6</v>
      </c>
      <c r="E1273" s="10" t="str">
        <f t="shared" ca="1" si="1161"/>
        <v xml:space="preserve">N Здравоохранение и социальная работа </v>
      </c>
      <c r="F1273" s="23">
        <v>4338</v>
      </c>
      <c r="G1273" s="23">
        <v>4392</v>
      </c>
      <c r="H1273" s="23">
        <v>4622</v>
      </c>
      <c r="I1273" s="23">
        <v>4594</v>
      </c>
      <c r="J1273" s="23">
        <v>4676</v>
      </c>
      <c r="K1273" s="23">
        <v>4833</v>
      </c>
      <c r="L1273" s="23">
        <v>4701</v>
      </c>
      <c r="M1273" s="23">
        <v>4896</v>
      </c>
      <c r="N1273" s="23">
        <v>5177</v>
      </c>
      <c r="O1273" s="23">
        <v>5243</v>
      </c>
      <c r="P1273" s="35">
        <f t="shared" si="1196"/>
        <v>6.891730876161728E-2</v>
      </c>
      <c r="Q1273" s="35">
        <f t="shared" si="1197"/>
        <v>6.7496542185338862E-2</v>
      </c>
      <c r="R1273" s="35">
        <f t="shared" si="1198"/>
        <v>7.0973388818082711E-2</v>
      </c>
      <c r="S1273" s="35">
        <f t="shared" si="1199"/>
        <v>6.8917925561439566E-2</v>
      </c>
      <c r="T1273" s="35">
        <f t="shared" si="1200"/>
        <v>7.0387764932562616E-2</v>
      </c>
      <c r="U1273" s="35">
        <f t="shared" si="1201"/>
        <v>7.1839464882943141E-2</v>
      </c>
      <c r="V1273" s="35">
        <f t="shared" si="1202"/>
        <v>6.896096466135633E-2</v>
      </c>
      <c r="W1273" s="35">
        <f t="shared" si="1203"/>
        <v>7.1105947280517029E-2</v>
      </c>
      <c r="X1273" s="35">
        <f t="shared" si="1204"/>
        <v>7.335978461102452E-2</v>
      </c>
      <c r="Y1273" s="35">
        <f t="shared" si="1205"/>
        <v>7.3881490875783842E-2</v>
      </c>
      <c r="Z1273" s="2" t="s">
        <v>114</v>
      </c>
      <c r="AA1273" s="9" t="s">
        <v>207</v>
      </c>
      <c r="AB1273" s="1" t="s">
        <v>14</v>
      </c>
      <c r="AC1273" s="30" t="s">
        <v>255</v>
      </c>
    </row>
    <row r="1274" spans="1:29" ht="30">
      <c r="A1274" t="s">
        <v>320</v>
      </c>
      <c r="B1274" s="10" t="str">
        <f t="shared" ca="1" si="1160"/>
        <v>Российская Федерация</v>
      </c>
      <c r="C1274" s="4" t="s">
        <v>18</v>
      </c>
      <c r="D1274" s="25" t="s">
        <v>6</v>
      </c>
      <c r="E1274" s="10" t="str">
        <f t="shared" ca="1" si="1161"/>
        <v>O Прочие виды коммунальных, социальных и личных услуг</v>
      </c>
      <c r="F1274" s="23">
        <v>4561</v>
      </c>
      <c r="G1274" s="23">
        <v>4836</v>
      </c>
      <c r="H1274" s="23">
        <v>4381</v>
      </c>
      <c r="I1274" s="23">
        <v>4303</v>
      </c>
      <c r="J1274" s="23">
        <v>2099</v>
      </c>
      <c r="K1274" s="23">
        <v>2100</v>
      </c>
      <c r="L1274" s="23">
        <v>2247</v>
      </c>
      <c r="M1274" s="23">
        <v>2388</v>
      </c>
      <c r="N1274" s="23">
        <v>2439</v>
      </c>
      <c r="O1274" s="23">
        <v>2580</v>
      </c>
      <c r="P1274" s="35">
        <f t="shared" si="1196"/>
        <v>7.2460084200492492E-2</v>
      </c>
      <c r="Q1274" s="35">
        <f t="shared" si="1197"/>
        <v>7.4319963116643614E-2</v>
      </c>
      <c r="R1274" s="35">
        <f t="shared" si="1198"/>
        <v>6.7272699353531015E-2</v>
      </c>
      <c r="S1274" s="35">
        <f t="shared" si="1199"/>
        <v>6.4552423528705799E-2</v>
      </c>
      <c r="T1274" s="35">
        <f t="shared" si="1200"/>
        <v>3.1596218689788055E-2</v>
      </c>
      <c r="U1274" s="35">
        <f t="shared" si="1201"/>
        <v>3.121516164994426E-2</v>
      </c>
      <c r="V1274" s="35">
        <f t="shared" si="1202"/>
        <v>3.296219689301589E-2</v>
      </c>
      <c r="W1274" s="35">
        <f t="shared" si="1203"/>
        <v>3.4681577227507081E-2</v>
      </c>
      <c r="X1274" s="35">
        <f t="shared" si="1204"/>
        <v>3.4561428368995326E-2</v>
      </c>
      <c r="Y1274" s="35">
        <f t="shared" si="1205"/>
        <v>3.635595011625449E-2</v>
      </c>
      <c r="Z1274" s="4" t="s">
        <v>114</v>
      </c>
      <c r="AA1274" s="6" t="s">
        <v>207</v>
      </c>
      <c r="AB1274" s="49" t="s">
        <v>266</v>
      </c>
      <c r="AC1274" s="49" t="s">
        <v>315</v>
      </c>
    </row>
    <row r="1275" spans="1:29" customFormat="1" ht="31.5">
      <c r="A1275" t="s">
        <v>320</v>
      </c>
      <c r="B1275" s="10" t="str">
        <f t="shared" ca="1" si="1160"/>
        <v>Российская Федерация</v>
      </c>
      <c r="C1275" s="2" t="s">
        <v>18</v>
      </c>
      <c r="D1275" s="18" t="s">
        <v>6</v>
      </c>
      <c r="E1275" s="10" t="str">
        <f t="shared" ca="1" si="1161"/>
        <v>Q Экс-территориальные организации и органы</v>
      </c>
      <c r="F1275" s="23">
        <v>7</v>
      </c>
      <c r="G1275" s="23">
        <v>4</v>
      </c>
      <c r="H1275" s="23">
        <v>5</v>
      </c>
      <c r="I1275" s="23">
        <v>2</v>
      </c>
      <c r="J1275" s="23">
        <v>5</v>
      </c>
      <c r="K1275" s="23">
        <v>1</v>
      </c>
      <c r="L1275" s="23">
        <v>4</v>
      </c>
      <c r="M1275" s="23">
        <v>4</v>
      </c>
      <c r="N1275" s="23">
        <v>0</v>
      </c>
      <c r="O1275" s="23">
        <v>5</v>
      </c>
      <c r="P1275" s="35">
        <f t="shared" si="1196"/>
        <v>1.1120819763285408E-4</v>
      </c>
      <c r="Q1275" s="35">
        <f t="shared" si="1197"/>
        <v>6.1472260642385127E-5</v>
      </c>
      <c r="R1275" s="35">
        <f t="shared" si="1198"/>
        <v>7.6777789720989517E-5</v>
      </c>
      <c r="S1275" s="35">
        <f t="shared" si="1199"/>
        <v>3.0003450396795632E-5</v>
      </c>
      <c r="T1275" s="35">
        <f t="shared" si="1200"/>
        <v>7.5264932562620418E-5</v>
      </c>
      <c r="U1275" s="35">
        <f t="shared" si="1201"/>
        <v>1.4864362690449648E-5</v>
      </c>
      <c r="V1275" s="35">
        <f t="shared" si="1202"/>
        <v>5.8677698073904563E-5</v>
      </c>
      <c r="W1275" s="35">
        <f t="shared" si="1203"/>
        <v>5.8093094183428947E-5</v>
      </c>
      <c r="X1275" s="35">
        <f t="shared" si="1204"/>
        <v>0</v>
      </c>
      <c r="Y1275" s="35">
        <f t="shared" si="1205"/>
        <v>7.0457267667159873E-5</v>
      </c>
      <c r="Z1275" s="2" t="s">
        <v>114</v>
      </c>
      <c r="AA1275" s="9" t="s">
        <v>207</v>
      </c>
      <c r="AB1275" s="1" t="s">
        <v>264</v>
      </c>
      <c r="AC1275" s="1" t="s">
        <v>316</v>
      </c>
    </row>
    <row r="1276" spans="1:29" ht="15.75" hidden="1">
      <c r="B1276" s="10" t="str">
        <f t="shared" ca="1" si="1160"/>
        <v>Сен-Хелена</v>
      </c>
      <c r="C1276" s="10" t="s">
        <v>18</v>
      </c>
      <c r="D1276" s="21" t="s">
        <v>6</v>
      </c>
      <c r="E1276" s="10" t="str">
        <f t="shared" ca="1" si="1161"/>
        <v xml:space="preserve">Итого </v>
      </c>
      <c r="F1276" s="22">
        <v>1.7758827333372189</v>
      </c>
      <c r="G1276" s="22">
        <v>1.812125238099203</v>
      </c>
      <c r="H1276" s="22">
        <v>1.8491073858155134</v>
      </c>
      <c r="I1276" s="22">
        <v>1.8868442712403197</v>
      </c>
      <c r="J1276" s="22">
        <v>1.9253512971839997</v>
      </c>
      <c r="K1276" s="22">
        <v>1.9646441807999997</v>
      </c>
      <c r="L1276" s="22">
        <v>2.0047389599999996</v>
      </c>
      <c r="M1276" s="22">
        <v>2.0456519999999996</v>
      </c>
      <c r="N1276" s="22">
        <v>2.0873999999999997</v>
      </c>
      <c r="O1276" s="23">
        <v>2.13</v>
      </c>
      <c r="P1276" s="34">
        <f t="shared" ref="P1276:Y1276" si="1206">F1276/F$1276</f>
        <v>1</v>
      </c>
      <c r="Q1276" s="34">
        <f t="shared" si="1206"/>
        <v>1</v>
      </c>
      <c r="R1276" s="34">
        <f t="shared" si="1206"/>
        <v>1</v>
      </c>
      <c r="S1276" s="34">
        <f t="shared" si="1206"/>
        <v>1</v>
      </c>
      <c r="T1276" s="34">
        <f t="shared" si="1206"/>
        <v>1</v>
      </c>
      <c r="U1276" s="34">
        <f t="shared" si="1206"/>
        <v>1</v>
      </c>
      <c r="V1276" s="34">
        <f t="shared" si="1206"/>
        <v>1</v>
      </c>
      <c r="W1276" s="34">
        <f t="shared" si="1206"/>
        <v>1</v>
      </c>
      <c r="X1276" s="34">
        <f t="shared" si="1206"/>
        <v>1</v>
      </c>
      <c r="Y1276" s="35">
        <f t="shared" si="1206"/>
        <v>1</v>
      </c>
      <c r="Z1276" s="10" t="s">
        <v>115</v>
      </c>
      <c r="AA1276" s="2" t="s">
        <v>250</v>
      </c>
      <c r="AB1276" s="5" t="s">
        <v>262</v>
      </c>
      <c r="AC1276" s="30" t="s">
        <v>260</v>
      </c>
    </row>
    <row r="1277" spans="1:29" customFormat="1" ht="31.5" hidden="1">
      <c r="B1277" s="10" t="str">
        <f t="shared" ca="1" si="1160"/>
        <v>Сен-Хелена</v>
      </c>
      <c r="C1277" s="16" t="s">
        <v>18</v>
      </c>
      <c r="D1277" s="15" t="s">
        <v>6</v>
      </c>
      <c r="E1277" s="10" t="str">
        <f t="shared" ca="1" si="1161"/>
        <v>E Электро-, газо- и водоснабжение</v>
      </c>
      <c r="F1277" s="22">
        <v>9.4213497120706924E-2</v>
      </c>
      <c r="G1277" s="22">
        <v>9.6136221551741757E-2</v>
      </c>
      <c r="H1277" s="22">
        <v>9.8098185256879342E-2</v>
      </c>
      <c r="I1277" s="22">
        <v>0.10010018903763199</v>
      </c>
      <c r="J1277" s="22">
        <v>0.10214305003839999</v>
      </c>
      <c r="K1277" s="22">
        <v>0.10422760208</v>
      </c>
      <c r="L1277" s="22">
        <v>0.106354696</v>
      </c>
      <c r="M1277" s="22">
        <v>0.1085252</v>
      </c>
      <c r="N1277" s="22">
        <v>0.11074000000000001</v>
      </c>
      <c r="O1277" s="23">
        <v>0.113</v>
      </c>
      <c r="P1277" s="34">
        <f t="shared" ref="P1277:P1288" si="1207">F1277/F$1276</f>
        <v>5.3051643192488264E-2</v>
      </c>
      <c r="Q1277" s="34">
        <f t="shared" ref="Q1277:Q1288" si="1208">G1277/G$1276</f>
        <v>5.3051643192488264E-2</v>
      </c>
      <c r="R1277" s="34">
        <f t="shared" ref="R1277:R1288" si="1209">H1277/H$1276</f>
        <v>5.3051643192488257E-2</v>
      </c>
      <c r="S1277" s="34">
        <f t="shared" ref="S1277:S1288" si="1210">I1277/I$1276</f>
        <v>5.3051643192488264E-2</v>
      </c>
      <c r="T1277" s="34">
        <f t="shared" ref="T1277:T1288" si="1211">J1277/J$1276</f>
        <v>5.3051643192488264E-2</v>
      </c>
      <c r="U1277" s="34">
        <f t="shared" ref="U1277:U1288" si="1212">K1277/K$1276</f>
        <v>5.3051643192488271E-2</v>
      </c>
      <c r="V1277" s="34">
        <f t="shared" ref="V1277:V1288" si="1213">L1277/L$1276</f>
        <v>5.3051643192488271E-2</v>
      </c>
      <c r="W1277" s="34">
        <f t="shared" ref="W1277:W1288" si="1214">M1277/M$1276</f>
        <v>5.3051643192488278E-2</v>
      </c>
      <c r="X1277" s="34">
        <f t="shared" ref="X1277:X1288" si="1215">N1277/N$1276</f>
        <v>5.3051643192488271E-2</v>
      </c>
      <c r="Y1277" s="35">
        <f t="shared" ref="Y1277:Y1288" si="1216">O1277/O$1276</f>
        <v>5.3051643192488264E-2</v>
      </c>
      <c r="Z1277" s="16" t="s">
        <v>115</v>
      </c>
      <c r="AA1277" s="2" t="s">
        <v>250</v>
      </c>
      <c r="AB1277" s="1" t="s">
        <v>263</v>
      </c>
      <c r="AC1277" s="1" t="s">
        <v>314</v>
      </c>
    </row>
    <row r="1278" spans="1:29" customFormat="1" ht="63" hidden="1">
      <c r="B1278" s="10" t="str">
        <f t="shared" ca="1" si="1160"/>
        <v>Сен-Хелена</v>
      </c>
      <c r="C1278" s="9" t="s">
        <v>18</v>
      </c>
      <c r="D1278" s="15" t="s">
        <v>6</v>
      </c>
      <c r="E1278" s="10" t="str">
        <f t="shared" ca="1" si="1161"/>
        <v xml:space="preserve">G Оптовая и розничная торговля; ремонт автомашин, мотоцивлов и продукция домохозяйств  </v>
      </c>
      <c r="F1278" s="22">
        <v>0.32099288842010765</v>
      </c>
      <c r="G1278" s="22">
        <v>0.32754376369398741</v>
      </c>
      <c r="H1278" s="22">
        <v>0.33422833029998716</v>
      </c>
      <c r="I1278" s="22">
        <v>0.34104931663263999</v>
      </c>
      <c r="J1278" s="22">
        <v>0.34800950676800002</v>
      </c>
      <c r="K1278" s="22">
        <v>0.35511174160000003</v>
      </c>
      <c r="L1278" s="22">
        <v>0.36235892000000003</v>
      </c>
      <c r="M1278" s="22">
        <v>0.36975400000000003</v>
      </c>
      <c r="N1278" s="22">
        <v>0.37730000000000002</v>
      </c>
      <c r="O1278" s="23">
        <v>0.38500000000000001</v>
      </c>
      <c r="P1278" s="34">
        <f t="shared" si="1207"/>
        <v>0.18075117370892019</v>
      </c>
      <c r="Q1278" s="34">
        <f t="shared" si="1208"/>
        <v>0.18075117370892019</v>
      </c>
      <c r="R1278" s="34">
        <f t="shared" si="1209"/>
        <v>0.18075117370892019</v>
      </c>
      <c r="S1278" s="34">
        <f t="shared" si="1210"/>
        <v>0.18075117370892022</v>
      </c>
      <c r="T1278" s="34">
        <f t="shared" si="1211"/>
        <v>0.18075117370892024</v>
      </c>
      <c r="U1278" s="34">
        <f t="shared" si="1212"/>
        <v>0.18075117370892024</v>
      </c>
      <c r="V1278" s="34">
        <f t="shared" si="1213"/>
        <v>0.18075117370892024</v>
      </c>
      <c r="W1278" s="34">
        <f t="shared" si="1214"/>
        <v>0.18075117370892024</v>
      </c>
      <c r="X1278" s="34">
        <f t="shared" si="1215"/>
        <v>0.18075117370892022</v>
      </c>
      <c r="Y1278" s="35">
        <f t="shared" si="1216"/>
        <v>0.18075117370892019</v>
      </c>
      <c r="Z1278" s="9" t="s">
        <v>115</v>
      </c>
      <c r="AA1278" s="2" t="s">
        <v>250</v>
      </c>
      <c r="AB1278" s="1" t="s">
        <v>7</v>
      </c>
      <c r="AC1278" s="30" t="s">
        <v>244</v>
      </c>
    </row>
    <row r="1279" spans="1:29" customFormat="1" ht="15.75" hidden="1">
      <c r="B1279" s="10" t="str">
        <f t="shared" ca="1" si="1160"/>
        <v>Сен-Хелена</v>
      </c>
      <c r="C1279" s="2" t="s">
        <v>18</v>
      </c>
      <c r="D1279" s="15" t="s">
        <v>6</v>
      </c>
      <c r="E1279" s="10" t="str">
        <f t="shared" ca="1" si="1161"/>
        <v>H Отели и рестораны</v>
      </c>
      <c r="F1279" s="22">
        <v>3.001491943668539E-2</v>
      </c>
      <c r="G1279" s="22">
        <v>3.0627468812944276E-2</v>
      </c>
      <c r="H1279" s="22">
        <v>3.1252519196881913E-2</v>
      </c>
      <c r="I1279" s="22">
        <v>3.1890325711103992E-2</v>
      </c>
      <c r="J1279" s="22">
        <v>3.2541148684799993E-2</v>
      </c>
      <c r="K1279" s="22">
        <v>3.3205253759999991E-2</v>
      </c>
      <c r="L1279" s="22">
        <v>3.3882911999999994E-2</v>
      </c>
      <c r="M1279" s="22">
        <v>3.4574399999999998E-2</v>
      </c>
      <c r="N1279" s="22">
        <v>3.5279999999999999E-2</v>
      </c>
      <c r="O1279" s="23">
        <v>3.5999999999999997E-2</v>
      </c>
      <c r="P1279" s="34">
        <f t="shared" si="1207"/>
        <v>1.6901408450704227E-2</v>
      </c>
      <c r="Q1279" s="34">
        <f t="shared" si="1208"/>
        <v>1.6901408450704224E-2</v>
      </c>
      <c r="R1279" s="34">
        <f t="shared" si="1209"/>
        <v>1.6901408450704224E-2</v>
      </c>
      <c r="S1279" s="34">
        <f t="shared" si="1210"/>
        <v>1.6901408450704224E-2</v>
      </c>
      <c r="T1279" s="34">
        <f t="shared" si="1211"/>
        <v>1.6901408450704224E-2</v>
      </c>
      <c r="U1279" s="34">
        <f t="shared" si="1212"/>
        <v>1.6901408450704224E-2</v>
      </c>
      <c r="V1279" s="34">
        <f t="shared" si="1213"/>
        <v>1.6901408450704227E-2</v>
      </c>
      <c r="W1279" s="34">
        <f t="shared" si="1214"/>
        <v>1.6901408450704227E-2</v>
      </c>
      <c r="X1279" s="34">
        <f t="shared" si="1215"/>
        <v>1.6901408450704227E-2</v>
      </c>
      <c r="Y1279" s="35">
        <f t="shared" si="1216"/>
        <v>1.6901408450704224E-2</v>
      </c>
      <c r="Z1279" s="2" t="s">
        <v>115</v>
      </c>
      <c r="AA1279" s="2" t="s">
        <v>250</v>
      </c>
      <c r="AB1279" s="1" t="s">
        <v>8</v>
      </c>
      <c r="AC1279" s="30" t="s">
        <v>245</v>
      </c>
    </row>
    <row r="1280" spans="1:29" customFormat="1" ht="31.5" hidden="1">
      <c r="B1280" s="10" t="str">
        <f t="shared" ca="1" si="1160"/>
        <v>Сен-Хелена</v>
      </c>
      <c r="C1280" s="2" t="s">
        <v>18</v>
      </c>
      <c r="D1280" s="15" t="s">
        <v>6</v>
      </c>
      <c r="E1280" s="10" t="str">
        <f t="shared" ca="1" si="1161"/>
        <v xml:space="preserve">I Транспорт, складское хозяйство и связь </v>
      </c>
      <c r="F1280" s="22">
        <v>0.19759821962484544</v>
      </c>
      <c r="G1280" s="22">
        <v>0.20163083635188311</v>
      </c>
      <c r="H1280" s="22">
        <v>0.20574575137947257</v>
      </c>
      <c r="I1280" s="22">
        <v>0.20994464426476794</v>
      </c>
      <c r="J1280" s="22">
        <v>0.21422922884159995</v>
      </c>
      <c r="K1280" s="22">
        <v>0.21860125391999996</v>
      </c>
      <c r="L1280" s="22">
        <v>0.22306250399999997</v>
      </c>
      <c r="M1280" s="22">
        <v>0.22761479999999998</v>
      </c>
      <c r="N1280" s="22">
        <v>0.23225999999999999</v>
      </c>
      <c r="O1280" s="23">
        <v>0.23699999999999999</v>
      </c>
      <c r="P1280" s="34">
        <f t="shared" si="1207"/>
        <v>0.11126760563380279</v>
      </c>
      <c r="Q1280" s="34">
        <f t="shared" si="1208"/>
        <v>0.11126760563380279</v>
      </c>
      <c r="R1280" s="34">
        <f t="shared" si="1209"/>
        <v>0.11126760563380279</v>
      </c>
      <c r="S1280" s="34">
        <f t="shared" si="1210"/>
        <v>0.11126760563380281</v>
      </c>
      <c r="T1280" s="34">
        <f t="shared" si="1211"/>
        <v>0.11126760563380281</v>
      </c>
      <c r="U1280" s="34">
        <f t="shared" si="1212"/>
        <v>0.11126760563380281</v>
      </c>
      <c r="V1280" s="34">
        <f t="shared" si="1213"/>
        <v>0.11126760563380282</v>
      </c>
      <c r="W1280" s="34">
        <f t="shared" si="1214"/>
        <v>0.11126760563380284</v>
      </c>
      <c r="X1280" s="34">
        <f t="shared" si="1215"/>
        <v>0.11126760563380284</v>
      </c>
      <c r="Y1280" s="35">
        <f t="shared" si="1216"/>
        <v>0.11126760563380282</v>
      </c>
      <c r="Z1280" s="2" t="s">
        <v>115</v>
      </c>
      <c r="AA1280" s="2" t="s">
        <v>250</v>
      </c>
      <c r="AB1280" s="1" t="s">
        <v>9</v>
      </c>
      <c r="AC1280" s="30" t="s">
        <v>258</v>
      </c>
    </row>
    <row r="1281" spans="2:29" customFormat="1" ht="15.75" hidden="1">
      <c r="B1281" s="10" t="str">
        <f t="shared" ca="1" si="1160"/>
        <v>Сен-Хелена</v>
      </c>
      <c r="C1281" s="2" t="s">
        <v>18</v>
      </c>
      <c r="D1281" s="15" t="s">
        <v>6</v>
      </c>
      <c r="E1281" s="10" t="str">
        <f t="shared" ca="1" si="1161"/>
        <v xml:space="preserve">J Финансовое посредничество </v>
      </c>
      <c r="F1281" s="22">
        <v>1.6674955242602992E-2</v>
      </c>
      <c r="G1281" s="22">
        <v>1.7015260451635705E-2</v>
      </c>
      <c r="H1281" s="22">
        <v>1.7362510664934393E-2</v>
      </c>
      <c r="I1281" s="22">
        <v>1.7716847617279995E-2</v>
      </c>
      <c r="J1281" s="22">
        <v>1.8078415935999997E-2</v>
      </c>
      <c r="K1281" s="22">
        <v>1.8447363199999997E-2</v>
      </c>
      <c r="L1281" s="22">
        <v>1.8823839999999998E-2</v>
      </c>
      <c r="M1281" s="22">
        <v>1.9207999999999999E-2</v>
      </c>
      <c r="N1281" s="22">
        <v>1.9599999999999999E-2</v>
      </c>
      <c r="O1281" s="23">
        <v>0.02</v>
      </c>
      <c r="P1281" s="34">
        <f t="shared" si="1207"/>
        <v>9.3896713615023459E-3</v>
      </c>
      <c r="Q1281" s="34">
        <f t="shared" si="1208"/>
        <v>9.3896713615023459E-3</v>
      </c>
      <c r="R1281" s="34">
        <f t="shared" si="1209"/>
        <v>9.3896713615023442E-3</v>
      </c>
      <c r="S1281" s="34">
        <f t="shared" si="1210"/>
        <v>9.3896713615023459E-3</v>
      </c>
      <c r="T1281" s="34">
        <f t="shared" si="1211"/>
        <v>9.3896713615023476E-3</v>
      </c>
      <c r="U1281" s="34">
        <f t="shared" si="1212"/>
        <v>9.3896713615023476E-3</v>
      </c>
      <c r="V1281" s="34">
        <f t="shared" si="1213"/>
        <v>9.3896713615023476E-3</v>
      </c>
      <c r="W1281" s="34">
        <f t="shared" si="1214"/>
        <v>9.3896713615023494E-3</v>
      </c>
      <c r="X1281" s="34">
        <f t="shared" si="1215"/>
        <v>9.3896713615023476E-3</v>
      </c>
      <c r="Y1281" s="35">
        <f t="shared" si="1216"/>
        <v>9.3896713615023476E-3</v>
      </c>
      <c r="Z1281" s="2" t="s">
        <v>115</v>
      </c>
      <c r="AA1281" s="2" t="s">
        <v>250</v>
      </c>
      <c r="AB1281" s="1" t="s">
        <v>10</v>
      </c>
      <c r="AC1281" s="30" t="s">
        <v>259</v>
      </c>
    </row>
    <row r="1282" spans="2:29" customFormat="1" ht="31.5" hidden="1">
      <c r="B1282" s="10" t="str">
        <f t="shared" ca="1" si="1160"/>
        <v>Сен-Хелена</v>
      </c>
      <c r="C1282" s="2" t="s">
        <v>18</v>
      </c>
      <c r="D1282" s="15" t="s">
        <v>6</v>
      </c>
      <c r="E1282" s="10" t="str">
        <f t="shared" ca="1" si="1161"/>
        <v xml:space="preserve">K Недвижимость, аренда и деловая активность </v>
      </c>
      <c r="F1282" s="22">
        <v>0.15424333599407772</v>
      </c>
      <c r="G1282" s="22">
        <v>0.15739115917763033</v>
      </c>
      <c r="H1282" s="22">
        <v>0.1606032236506432</v>
      </c>
      <c r="I1282" s="22">
        <v>0.16388084045984</v>
      </c>
      <c r="J1282" s="22">
        <v>0.16722534740799999</v>
      </c>
      <c r="K1282" s="22">
        <v>0.1706381096</v>
      </c>
      <c r="L1282" s="22">
        <v>0.17412052</v>
      </c>
      <c r="M1282" s="22">
        <v>0.177674</v>
      </c>
      <c r="N1282" s="22">
        <v>0.18129999999999999</v>
      </c>
      <c r="O1282" s="23">
        <v>0.185</v>
      </c>
      <c r="P1282" s="34">
        <f t="shared" si="1207"/>
        <v>8.6854460093896718E-2</v>
      </c>
      <c r="Q1282" s="34">
        <f t="shared" si="1208"/>
        <v>8.6854460093896732E-2</v>
      </c>
      <c r="R1282" s="34">
        <f t="shared" si="1209"/>
        <v>8.6854460093896718E-2</v>
      </c>
      <c r="S1282" s="34">
        <f t="shared" si="1210"/>
        <v>8.6854460093896732E-2</v>
      </c>
      <c r="T1282" s="34">
        <f t="shared" si="1211"/>
        <v>8.6854460093896718E-2</v>
      </c>
      <c r="U1282" s="34">
        <f t="shared" si="1212"/>
        <v>8.6854460093896732E-2</v>
      </c>
      <c r="V1282" s="34">
        <f t="shared" si="1213"/>
        <v>8.6854460093896732E-2</v>
      </c>
      <c r="W1282" s="34">
        <f t="shared" si="1214"/>
        <v>8.6854460093896732E-2</v>
      </c>
      <c r="X1282" s="34">
        <f t="shared" si="1215"/>
        <v>8.6854460093896718E-2</v>
      </c>
      <c r="Y1282" s="35">
        <f t="shared" si="1216"/>
        <v>8.6854460093896718E-2</v>
      </c>
      <c r="Z1282" s="2" t="s">
        <v>115</v>
      </c>
      <c r="AA1282" s="2" t="s">
        <v>250</v>
      </c>
      <c r="AB1282" s="1" t="s">
        <v>11</v>
      </c>
      <c r="AC1282" s="30" t="s">
        <v>256</v>
      </c>
    </row>
    <row r="1283" spans="2:29" customFormat="1" ht="38.25" hidden="1">
      <c r="B1283" s="10" t="str">
        <f t="shared" ref="B1283:B1346" ca="1" si="1217">OFFSET(Z1283,0,$Z$1)</f>
        <v>Сен-Хелена</v>
      </c>
      <c r="C1283" s="2" t="s">
        <v>18</v>
      </c>
      <c r="D1283" s="15" t="s">
        <v>6</v>
      </c>
      <c r="E1283" s="10" t="str">
        <f t="shared" ref="E1283:E1346" ca="1" si="1218">OFFSET(AB1283,0,$Z$1)</f>
        <v xml:space="preserve">L Государственное управление и оборона; обязательное соц.страхование </v>
      </c>
      <c r="F1283" s="22">
        <v>0.13089839865443351</v>
      </c>
      <c r="G1283" s="22">
        <v>0.13356979454534032</v>
      </c>
      <c r="H1283" s="22">
        <v>0.13629570871973504</v>
      </c>
      <c r="I1283" s="22">
        <v>0.139077253795648</v>
      </c>
      <c r="J1283" s="22">
        <v>0.1419155650976</v>
      </c>
      <c r="K1283" s="22">
        <v>0.14481180112</v>
      </c>
      <c r="L1283" s="22">
        <v>0.14776714399999999</v>
      </c>
      <c r="M1283" s="22">
        <v>0.15078279999999999</v>
      </c>
      <c r="N1283" s="22">
        <v>0.15386</v>
      </c>
      <c r="O1283" s="23">
        <v>0.157</v>
      </c>
      <c r="P1283" s="34">
        <f t="shared" si="1207"/>
        <v>7.3708920187793431E-2</v>
      </c>
      <c r="Q1283" s="34">
        <f t="shared" si="1208"/>
        <v>7.3708920187793431E-2</v>
      </c>
      <c r="R1283" s="34">
        <f t="shared" si="1209"/>
        <v>7.3708920187793431E-2</v>
      </c>
      <c r="S1283" s="34">
        <f t="shared" si="1210"/>
        <v>7.3708920187793445E-2</v>
      </c>
      <c r="T1283" s="34">
        <f t="shared" si="1211"/>
        <v>7.3708920187793445E-2</v>
      </c>
      <c r="U1283" s="34">
        <f t="shared" si="1212"/>
        <v>7.3708920187793445E-2</v>
      </c>
      <c r="V1283" s="34">
        <f t="shared" si="1213"/>
        <v>7.3708920187793431E-2</v>
      </c>
      <c r="W1283" s="34">
        <f t="shared" si="1214"/>
        <v>7.3708920187793445E-2</v>
      </c>
      <c r="X1283" s="34">
        <f t="shared" si="1215"/>
        <v>7.3708920187793431E-2</v>
      </c>
      <c r="Y1283" s="35">
        <f t="shared" si="1216"/>
        <v>7.3708920187793431E-2</v>
      </c>
      <c r="Z1283" s="2" t="s">
        <v>115</v>
      </c>
      <c r="AA1283" s="2" t="s">
        <v>250</v>
      </c>
      <c r="AB1283" s="1" t="s">
        <v>12</v>
      </c>
      <c r="AC1283" s="30" t="s">
        <v>257</v>
      </c>
    </row>
    <row r="1284" spans="2:29" customFormat="1" ht="15.75" hidden="1">
      <c r="B1284" s="10" t="str">
        <f t="shared" ca="1" si="1217"/>
        <v>Сен-Хелена</v>
      </c>
      <c r="C1284" s="2" t="s">
        <v>18</v>
      </c>
      <c r="D1284" s="15" t="s">
        <v>6</v>
      </c>
      <c r="E1284" s="10" t="str">
        <f t="shared" ca="1" si="1218"/>
        <v xml:space="preserve">M Образование </v>
      </c>
      <c r="F1284" s="22">
        <v>9.3379749358576764E-2</v>
      </c>
      <c r="G1284" s="22">
        <v>9.5285458529159969E-2</v>
      </c>
      <c r="H1284" s="22">
        <v>9.723005972363262E-2</v>
      </c>
      <c r="I1284" s="22">
        <v>9.9214346656767982E-2</v>
      </c>
      <c r="J1284" s="22">
        <v>0.10123912924159999</v>
      </c>
      <c r="K1284" s="22">
        <v>0.10330523391999999</v>
      </c>
      <c r="L1284" s="22">
        <v>0.10541350399999999</v>
      </c>
      <c r="M1284" s="22">
        <v>0.10756479999999999</v>
      </c>
      <c r="N1284" s="22">
        <v>0.10976</v>
      </c>
      <c r="O1284" s="23">
        <v>0.112</v>
      </c>
      <c r="P1284" s="34">
        <f t="shared" si="1207"/>
        <v>5.2582159624413143E-2</v>
      </c>
      <c r="Q1284" s="34">
        <f t="shared" si="1208"/>
        <v>5.2582159624413143E-2</v>
      </c>
      <c r="R1284" s="34">
        <f t="shared" si="1209"/>
        <v>5.2582159624413143E-2</v>
      </c>
      <c r="S1284" s="34">
        <f t="shared" si="1210"/>
        <v>5.2582159624413143E-2</v>
      </c>
      <c r="T1284" s="34">
        <f t="shared" si="1211"/>
        <v>5.258215962441315E-2</v>
      </c>
      <c r="U1284" s="34">
        <f t="shared" si="1212"/>
        <v>5.258215962441315E-2</v>
      </c>
      <c r="V1284" s="34">
        <f t="shared" si="1213"/>
        <v>5.258215962441315E-2</v>
      </c>
      <c r="W1284" s="34">
        <f t="shared" si="1214"/>
        <v>5.258215962441315E-2</v>
      </c>
      <c r="X1284" s="34">
        <f t="shared" si="1215"/>
        <v>5.258215962441315E-2</v>
      </c>
      <c r="Y1284" s="35">
        <f t="shared" si="1216"/>
        <v>5.258215962441315E-2</v>
      </c>
      <c r="Z1284" s="2" t="s">
        <v>115</v>
      </c>
      <c r="AA1284" s="2" t="s">
        <v>250</v>
      </c>
      <c r="AB1284" s="1" t="s">
        <v>13</v>
      </c>
      <c r="AC1284" s="30" t="s">
        <v>254</v>
      </c>
    </row>
    <row r="1285" spans="2:29" customFormat="1" ht="25.5" hidden="1">
      <c r="B1285" s="10" t="str">
        <f t="shared" ca="1" si="1217"/>
        <v>Сен-Хелена</v>
      </c>
      <c r="C1285" s="2" t="s">
        <v>18</v>
      </c>
      <c r="D1285" s="15" t="s">
        <v>6</v>
      </c>
      <c r="E1285" s="10" t="str">
        <f t="shared" ca="1" si="1218"/>
        <v xml:space="preserve">N Здравоохранение и социальная работа </v>
      </c>
      <c r="F1285" s="22">
        <v>0.14840710165916665</v>
      </c>
      <c r="G1285" s="22">
        <v>0.1514358180195578</v>
      </c>
      <c r="H1285" s="22">
        <v>0.15452634491791611</v>
      </c>
      <c r="I1285" s="22">
        <v>0.15767994379379197</v>
      </c>
      <c r="J1285" s="22">
        <v>0.16089790183039998</v>
      </c>
      <c r="K1285" s="22">
        <v>0.16418153247999998</v>
      </c>
      <c r="L1285" s="22">
        <v>0.16753217599999998</v>
      </c>
      <c r="M1285" s="22">
        <v>0.17095119999999997</v>
      </c>
      <c r="N1285" s="22">
        <v>0.17443999999999998</v>
      </c>
      <c r="O1285" s="23">
        <v>0.17799999999999999</v>
      </c>
      <c r="P1285" s="34">
        <f t="shared" si="1207"/>
        <v>8.3568075117370896E-2</v>
      </c>
      <c r="Q1285" s="34">
        <f t="shared" si="1208"/>
        <v>8.3568075117370882E-2</v>
      </c>
      <c r="R1285" s="34">
        <f t="shared" si="1209"/>
        <v>8.3568075117370882E-2</v>
      </c>
      <c r="S1285" s="34">
        <f t="shared" si="1210"/>
        <v>8.3568075117370882E-2</v>
      </c>
      <c r="T1285" s="34">
        <f t="shared" si="1211"/>
        <v>8.3568075117370896E-2</v>
      </c>
      <c r="U1285" s="34">
        <f t="shared" si="1212"/>
        <v>8.3568075117370896E-2</v>
      </c>
      <c r="V1285" s="34">
        <f t="shared" si="1213"/>
        <v>8.3568075117370896E-2</v>
      </c>
      <c r="W1285" s="34">
        <f t="shared" si="1214"/>
        <v>8.3568075117370896E-2</v>
      </c>
      <c r="X1285" s="34">
        <f t="shared" si="1215"/>
        <v>8.3568075117370896E-2</v>
      </c>
      <c r="Y1285" s="35">
        <f t="shared" si="1216"/>
        <v>8.3568075117370896E-2</v>
      </c>
      <c r="Z1285" s="2" t="s">
        <v>115</v>
      </c>
      <c r="AA1285" s="2" t="s">
        <v>250</v>
      </c>
      <c r="AB1285" s="1" t="s">
        <v>14</v>
      </c>
      <c r="AC1285" s="30" t="s">
        <v>255</v>
      </c>
    </row>
    <row r="1286" spans="2:29" customFormat="1" ht="30" hidden="1">
      <c r="B1286" s="10" t="str">
        <f t="shared" ca="1" si="1217"/>
        <v>Сен-Хелена</v>
      </c>
      <c r="C1286" s="2" t="s">
        <v>18</v>
      </c>
      <c r="D1286" s="15" t="s">
        <v>6</v>
      </c>
      <c r="E1286" s="10" t="str">
        <f t="shared" ca="1" si="1218"/>
        <v>O Прочие виды коммунальных, социальных и личных услуг</v>
      </c>
      <c r="F1286" s="22">
        <v>0.18092326438224243</v>
      </c>
      <c r="G1286" s="22">
        <v>0.18461557590024738</v>
      </c>
      <c r="H1286" s="22">
        <v>0.18838324071453816</v>
      </c>
      <c r="I1286" s="22">
        <v>0.19222779664748793</v>
      </c>
      <c r="J1286" s="22">
        <v>0.19615081290559994</v>
      </c>
      <c r="K1286" s="22">
        <v>0.20015389071999995</v>
      </c>
      <c r="L1286" s="22">
        <v>0.20423866399999996</v>
      </c>
      <c r="M1286" s="22">
        <v>0.20840679999999998</v>
      </c>
      <c r="N1286" s="22">
        <v>0.21265999999999999</v>
      </c>
      <c r="O1286" s="23">
        <v>0.217</v>
      </c>
      <c r="P1286" s="34">
        <f t="shared" si="1207"/>
        <v>0.10187793427230044</v>
      </c>
      <c r="Q1286" s="34">
        <f t="shared" si="1208"/>
        <v>0.10187793427230044</v>
      </c>
      <c r="R1286" s="34">
        <f t="shared" si="1209"/>
        <v>0.10187793427230044</v>
      </c>
      <c r="S1286" s="34">
        <f t="shared" si="1210"/>
        <v>0.10187793427230045</v>
      </c>
      <c r="T1286" s="34">
        <f t="shared" si="1211"/>
        <v>0.10187793427230045</v>
      </c>
      <c r="U1286" s="34">
        <f t="shared" si="1212"/>
        <v>0.10187793427230046</v>
      </c>
      <c r="V1286" s="34">
        <f t="shared" si="1213"/>
        <v>0.10187793427230046</v>
      </c>
      <c r="W1286" s="34">
        <f t="shared" si="1214"/>
        <v>0.10187793427230048</v>
      </c>
      <c r="X1286" s="34">
        <f t="shared" si="1215"/>
        <v>0.10187793427230048</v>
      </c>
      <c r="Y1286" s="35">
        <f t="shared" si="1216"/>
        <v>0.10187793427230048</v>
      </c>
      <c r="Z1286" s="2" t="s">
        <v>115</v>
      </c>
      <c r="AA1286" s="2" t="s">
        <v>250</v>
      </c>
      <c r="AB1286" s="33" t="s">
        <v>266</v>
      </c>
      <c r="AC1286" s="33" t="s">
        <v>315</v>
      </c>
    </row>
    <row r="1287" spans="2:29" customFormat="1" ht="31.5" hidden="1">
      <c r="B1287" s="10" t="str">
        <f t="shared" ca="1" si="1217"/>
        <v>Сен-Хелена</v>
      </c>
      <c r="C1287" s="2" t="s">
        <v>18</v>
      </c>
      <c r="D1287" s="15" t="s">
        <v>6</v>
      </c>
      <c r="E1287" s="10" t="str">
        <f t="shared" ca="1" si="1218"/>
        <v>Q Экс-территориальные организации и органы</v>
      </c>
      <c r="F1287" s="22">
        <v>4.1687388106507479E-3</v>
      </c>
      <c r="G1287" s="22">
        <v>4.2538151129089263E-3</v>
      </c>
      <c r="H1287" s="22">
        <v>4.3406276662335984E-3</v>
      </c>
      <c r="I1287" s="22">
        <v>4.4292119043199988E-3</v>
      </c>
      <c r="J1287" s="22">
        <v>4.5196039839999992E-3</v>
      </c>
      <c r="K1287" s="22">
        <v>4.6118407999999993E-3</v>
      </c>
      <c r="L1287" s="22">
        <v>4.7059599999999995E-3</v>
      </c>
      <c r="M1287" s="22">
        <v>4.8019999999999998E-3</v>
      </c>
      <c r="N1287" s="22">
        <v>4.8999999999999998E-3</v>
      </c>
      <c r="O1287" s="23">
        <v>5.0000000000000001E-3</v>
      </c>
      <c r="P1287" s="34">
        <f t="shared" si="1207"/>
        <v>2.3474178403755865E-3</v>
      </c>
      <c r="Q1287" s="34">
        <f t="shared" si="1208"/>
        <v>2.3474178403755865E-3</v>
      </c>
      <c r="R1287" s="34">
        <f t="shared" si="1209"/>
        <v>2.347417840375586E-3</v>
      </c>
      <c r="S1287" s="34">
        <f t="shared" si="1210"/>
        <v>2.3474178403755865E-3</v>
      </c>
      <c r="T1287" s="34">
        <f t="shared" si="1211"/>
        <v>2.3474178403755869E-3</v>
      </c>
      <c r="U1287" s="34">
        <f t="shared" si="1212"/>
        <v>2.3474178403755869E-3</v>
      </c>
      <c r="V1287" s="34">
        <f t="shared" si="1213"/>
        <v>2.3474178403755869E-3</v>
      </c>
      <c r="W1287" s="34">
        <f t="shared" si="1214"/>
        <v>2.3474178403755873E-3</v>
      </c>
      <c r="X1287" s="34">
        <f t="shared" si="1215"/>
        <v>2.3474178403755869E-3</v>
      </c>
      <c r="Y1287" s="35">
        <f t="shared" si="1216"/>
        <v>2.3474178403755869E-3</v>
      </c>
      <c r="Z1287" s="2" t="s">
        <v>115</v>
      </c>
      <c r="AA1287" s="2" t="s">
        <v>250</v>
      </c>
      <c r="AB1287" s="1" t="s">
        <v>264</v>
      </c>
      <c r="AC1287" s="1" t="s">
        <v>316</v>
      </c>
    </row>
    <row r="1288" spans="2:29" customFormat="1" ht="31.5" hidden="1">
      <c r="B1288" s="10" t="str">
        <f t="shared" ca="1" si="1217"/>
        <v>Сен-Хелена</v>
      </c>
      <c r="C1288" s="2" t="s">
        <v>18</v>
      </c>
      <c r="D1288" s="15" t="s">
        <v>6</v>
      </c>
      <c r="E1288" s="10" t="str">
        <f t="shared" ca="1" si="1218"/>
        <v>X Не классифируемое по экономической деятельности</v>
      </c>
      <c r="F1288" s="22">
        <v>-1.6674955242602993</v>
      </c>
      <c r="G1288" s="22">
        <v>-1.7015260451635708</v>
      </c>
      <c r="H1288" s="22">
        <v>-1.7362510664934396</v>
      </c>
      <c r="I1288" s="22">
        <v>-1.7716847617279996</v>
      </c>
      <c r="J1288" s="22">
        <v>-1.8078415935999996</v>
      </c>
      <c r="K1288" s="22">
        <v>-1.8447363199999998</v>
      </c>
      <c r="L1288" s="22">
        <v>-1.8823839999999998</v>
      </c>
      <c r="M1288" s="22">
        <v>-1.9207999999999998</v>
      </c>
      <c r="N1288" s="22">
        <v>-1.96</v>
      </c>
      <c r="O1288" s="23">
        <v>-2</v>
      </c>
      <c r="P1288" s="34">
        <f t="shared" si="1207"/>
        <v>-0.93896713615023464</v>
      </c>
      <c r="Q1288" s="34">
        <f t="shared" si="1208"/>
        <v>-0.93896713615023464</v>
      </c>
      <c r="R1288" s="34">
        <f t="shared" si="1209"/>
        <v>-0.93896713615023464</v>
      </c>
      <c r="S1288" s="34">
        <f t="shared" si="1210"/>
        <v>-0.93896713615023464</v>
      </c>
      <c r="T1288" s="34">
        <f t="shared" si="1211"/>
        <v>-0.93896713615023475</v>
      </c>
      <c r="U1288" s="34">
        <f t="shared" si="1212"/>
        <v>-0.93896713615023475</v>
      </c>
      <c r="V1288" s="34">
        <f t="shared" si="1213"/>
        <v>-0.93896713615023486</v>
      </c>
      <c r="W1288" s="34">
        <f t="shared" si="1214"/>
        <v>-0.93896713615023486</v>
      </c>
      <c r="X1288" s="34">
        <f t="shared" si="1215"/>
        <v>-0.93896713615023486</v>
      </c>
      <c r="Y1288" s="35">
        <f t="shared" si="1216"/>
        <v>-0.93896713615023475</v>
      </c>
      <c r="Z1288" s="2" t="s">
        <v>115</v>
      </c>
      <c r="AA1288" s="2" t="s">
        <v>250</v>
      </c>
      <c r="AB1288" s="1" t="s">
        <v>265</v>
      </c>
      <c r="AC1288" s="1" t="s">
        <v>317</v>
      </c>
    </row>
    <row r="1289" spans="2:29" ht="15.75" hidden="1">
      <c r="B1289" s="10" t="str">
        <f t="shared" ca="1" si="1217"/>
        <v>Сен-Люсия</v>
      </c>
      <c r="C1289" s="10" t="s">
        <v>18</v>
      </c>
      <c r="D1289" s="21" t="s">
        <v>6</v>
      </c>
      <c r="E1289" s="10" t="str">
        <f t="shared" ca="1" si="1218"/>
        <v xml:space="preserve">Итого </v>
      </c>
      <c r="F1289" s="23">
        <v>59.85</v>
      </c>
      <c r="G1289" s="23">
        <v>63.47</v>
      </c>
      <c r="H1289" s="24">
        <v>62.200599999999994</v>
      </c>
      <c r="I1289" s="23">
        <v>58.524999999999999</v>
      </c>
      <c r="J1289" s="23">
        <v>63.868000000000002</v>
      </c>
      <c r="K1289" s="23">
        <v>62.265000000000001</v>
      </c>
      <c r="L1289" s="24">
        <v>61.0197</v>
      </c>
      <c r="M1289" s="24">
        <v>59.799306000000001</v>
      </c>
      <c r="N1289" s="24">
        <v>58.603319880000001</v>
      </c>
      <c r="O1289" s="24">
        <v>57.431253482400002</v>
      </c>
      <c r="P1289" s="35">
        <f t="shared" ref="P1289:Y1289" si="1219">F1289/F$1289</f>
        <v>1</v>
      </c>
      <c r="Q1289" s="35">
        <f t="shared" si="1219"/>
        <v>1</v>
      </c>
      <c r="R1289" s="36">
        <f t="shared" si="1219"/>
        <v>1</v>
      </c>
      <c r="S1289" s="35">
        <f t="shared" si="1219"/>
        <v>1</v>
      </c>
      <c r="T1289" s="35">
        <f t="shared" si="1219"/>
        <v>1</v>
      </c>
      <c r="U1289" s="35">
        <f t="shared" si="1219"/>
        <v>1</v>
      </c>
      <c r="V1289" s="36">
        <f t="shared" si="1219"/>
        <v>1</v>
      </c>
      <c r="W1289" s="36">
        <f t="shared" si="1219"/>
        <v>1</v>
      </c>
      <c r="X1289" s="36">
        <f t="shared" si="1219"/>
        <v>1</v>
      </c>
      <c r="Y1289" s="36">
        <f t="shared" si="1219"/>
        <v>1</v>
      </c>
      <c r="Z1289" s="10" t="s">
        <v>116</v>
      </c>
      <c r="AA1289" s="2" t="s">
        <v>251</v>
      </c>
      <c r="AB1289" s="5" t="s">
        <v>262</v>
      </c>
      <c r="AC1289" s="30" t="s">
        <v>260</v>
      </c>
    </row>
    <row r="1290" spans="2:29" customFormat="1" ht="31.5" hidden="1">
      <c r="B1290" s="10" t="str">
        <f t="shared" ca="1" si="1217"/>
        <v>Сен-Люсия</v>
      </c>
      <c r="C1290" s="16" t="s">
        <v>18</v>
      </c>
      <c r="D1290" s="15" t="s">
        <v>6</v>
      </c>
      <c r="E1290" s="10" t="str">
        <f t="shared" ca="1" si="1218"/>
        <v>E Электро-, газо- и водоснабжение</v>
      </c>
      <c r="F1290" s="23">
        <v>0.56000000000000005</v>
      </c>
      <c r="G1290" s="23">
        <v>0.68500000000000005</v>
      </c>
      <c r="H1290" s="24">
        <v>0.67130000000000001</v>
      </c>
      <c r="I1290" s="23">
        <v>0.61499999999999999</v>
      </c>
      <c r="J1290" s="23">
        <v>0.56000000000000005</v>
      </c>
      <c r="K1290" s="23">
        <v>0.42799999999999999</v>
      </c>
      <c r="L1290" s="24">
        <v>0.42371999999999999</v>
      </c>
      <c r="M1290" s="24">
        <v>0.42414371999999995</v>
      </c>
      <c r="N1290" s="24">
        <v>0.42414371999999995</v>
      </c>
      <c r="O1290" s="24">
        <v>0.41566084559999994</v>
      </c>
      <c r="P1290" s="35">
        <f t="shared" ref="P1290:P1300" si="1220">F1290/F$1289</f>
        <v>9.3567251461988306E-3</v>
      </c>
      <c r="Q1290" s="35">
        <f t="shared" ref="Q1290:Q1300" si="1221">G1290/G$1289</f>
        <v>1.0792500393886876E-2</v>
      </c>
      <c r="R1290" s="36">
        <f t="shared" ref="R1290:R1300" si="1222">H1290/H$1289</f>
        <v>1.0792500393886876E-2</v>
      </c>
      <c r="S1290" s="35">
        <f t="shared" ref="S1290:S1300" si="1223">I1290/I$1289</f>
        <v>1.0508329773601026E-2</v>
      </c>
      <c r="T1290" s="35">
        <f t="shared" ref="T1290:T1300" si="1224">J1290/J$1289</f>
        <v>8.7680841736080678E-3</v>
      </c>
      <c r="U1290" s="35">
        <f t="shared" ref="U1290:U1300" si="1225">K1290/K$1289</f>
        <v>6.8738456596803979E-3</v>
      </c>
      <c r="V1290" s="36">
        <f t="shared" ref="V1290:V1300" si="1226">L1290/L$1289</f>
        <v>6.9439869419220344E-3</v>
      </c>
      <c r="W1290" s="36">
        <f t="shared" ref="W1290:W1300" si="1227">M1290/M$1289</f>
        <v>7.0927866621060777E-3</v>
      </c>
      <c r="X1290" s="36">
        <f t="shared" ref="X1290:X1300" si="1228">N1290/N$1289</f>
        <v>7.2375374103123245E-3</v>
      </c>
      <c r="Y1290" s="36">
        <f t="shared" ref="Y1290:Y1300" si="1229">O1290/O$1289</f>
        <v>7.2375374103123237E-3</v>
      </c>
      <c r="Z1290" s="16" t="s">
        <v>116</v>
      </c>
      <c r="AA1290" s="2" t="s">
        <v>251</v>
      </c>
      <c r="AB1290" s="1" t="s">
        <v>263</v>
      </c>
      <c r="AC1290" s="1" t="s">
        <v>314</v>
      </c>
    </row>
    <row r="1291" spans="2:29" customFormat="1" ht="63" hidden="1">
      <c r="B1291" s="10" t="str">
        <f t="shared" ca="1" si="1217"/>
        <v>Сен-Люсия</v>
      </c>
      <c r="C1291" s="9" t="s">
        <v>18</v>
      </c>
      <c r="D1291" s="15" t="s">
        <v>6</v>
      </c>
      <c r="E1291" s="10" t="str">
        <f t="shared" ca="1" si="1218"/>
        <v xml:space="preserve">G Оптовая и розничная торговля; ремонт автомашин, мотоцивлов и продукция домохозяйств  </v>
      </c>
      <c r="F1291" s="23">
        <v>10.545</v>
      </c>
      <c r="G1291" s="23">
        <v>11.345000000000001</v>
      </c>
      <c r="H1291" s="24">
        <v>11.1181</v>
      </c>
      <c r="I1291" s="23">
        <v>8.6</v>
      </c>
      <c r="J1291" s="23">
        <v>10.407999999999999</v>
      </c>
      <c r="K1291" s="23">
        <v>9.7780000000000005</v>
      </c>
      <c r="L1291" s="24">
        <v>9.6802200000000003</v>
      </c>
      <c r="M1291" s="24">
        <v>9.6899002199999984</v>
      </c>
      <c r="N1291" s="24">
        <v>9.6899002199999984</v>
      </c>
      <c r="O1291" s="24">
        <v>9.4961022155999988</v>
      </c>
      <c r="P1291" s="35">
        <f t="shared" si="1220"/>
        <v>0.17619047619047618</v>
      </c>
      <c r="Q1291" s="35">
        <f t="shared" si="1221"/>
        <v>0.17874586418780528</v>
      </c>
      <c r="R1291" s="36">
        <f t="shared" si="1222"/>
        <v>0.17874586418780528</v>
      </c>
      <c r="S1291" s="35">
        <f t="shared" si="1223"/>
        <v>0.14694574967962409</v>
      </c>
      <c r="T1291" s="35">
        <f t="shared" si="1224"/>
        <v>0.16296110728377278</v>
      </c>
      <c r="U1291" s="35">
        <f t="shared" si="1225"/>
        <v>0.15703846462699753</v>
      </c>
      <c r="V1291" s="36">
        <f t="shared" si="1226"/>
        <v>0.15864089793951791</v>
      </c>
      <c r="W1291" s="36">
        <f t="shared" si="1227"/>
        <v>0.16204034575250753</v>
      </c>
      <c r="X1291" s="36">
        <f t="shared" si="1228"/>
        <v>0.16534729158419137</v>
      </c>
      <c r="Y1291" s="36">
        <f t="shared" si="1229"/>
        <v>0.16534729158419137</v>
      </c>
      <c r="Z1291" s="9" t="s">
        <v>116</v>
      </c>
      <c r="AA1291" s="2" t="s">
        <v>251</v>
      </c>
      <c r="AB1291" s="1" t="s">
        <v>7</v>
      </c>
      <c r="AC1291" s="30" t="s">
        <v>244</v>
      </c>
    </row>
    <row r="1292" spans="2:29" customFormat="1" ht="15.75" hidden="1">
      <c r="B1292" s="10" t="str">
        <f t="shared" ca="1" si="1217"/>
        <v>Сен-Люсия</v>
      </c>
      <c r="C1292" s="2" t="s">
        <v>18</v>
      </c>
      <c r="D1292" s="15" t="s">
        <v>6</v>
      </c>
      <c r="E1292" s="10" t="str">
        <f t="shared" ca="1" si="1218"/>
        <v>H Отели и рестораны</v>
      </c>
      <c r="F1292" s="23">
        <v>5.71</v>
      </c>
      <c r="G1292" s="23">
        <v>6.585</v>
      </c>
      <c r="H1292" s="24">
        <v>6.4532999999999996</v>
      </c>
      <c r="I1292" s="23">
        <v>6.165</v>
      </c>
      <c r="J1292" s="23">
        <v>6.7549999999999999</v>
      </c>
      <c r="K1292" s="23">
        <v>6.76</v>
      </c>
      <c r="L1292" s="24">
        <v>6.6924000000000001</v>
      </c>
      <c r="M1292" s="24">
        <v>6.6990923999999996</v>
      </c>
      <c r="N1292" s="24">
        <v>6.6990923999999996</v>
      </c>
      <c r="O1292" s="24">
        <v>6.5651105519999993</v>
      </c>
      <c r="P1292" s="35">
        <f t="shared" si="1220"/>
        <v>9.5405179615705923E-2</v>
      </c>
      <c r="Q1292" s="35">
        <f t="shared" si="1221"/>
        <v>0.10374980305656216</v>
      </c>
      <c r="R1292" s="36">
        <f t="shared" si="1222"/>
        <v>0.10374980305656216</v>
      </c>
      <c r="S1292" s="35">
        <f t="shared" si="1223"/>
        <v>0.10533959846219565</v>
      </c>
      <c r="T1292" s="35">
        <f t="shared" si="1224"/>
        <v>0.1057650153441473</v>
      </c>
      <c r="U1292" s="35">
        <f t="shared" si="1225"/>
        <v>0.1085682164940175</v>
      </c>
      <c r="V1292" s="36">
        <f t="shared" si="1226"/>
        <v>0.10967605543783401</v>
      </c>
      <c r="W1292" s="36">
        <f t="shared" si="1227"/>
        <v>0.11202625662578759</v>
      </c>
      <c r="X1292" s="36">
        <f t="shared" si="1228"/>
        <v>0.11431250676100774</v>
      </c>
      <c r="Y1292" s="36">
        <f t="shared" si="1229"/>
        <v>0.11431250676100774</v>
      </c>
      <c r="Z1292" s="2" t="s">
        <v>116</v>
      </c>
      <c r="AA1292" s="2" t="s">
        <v>251</v>
      </c>
      <c r="AB1292" s="1" t="s">
        <v>8</v>
      </c>
      <c r="AC1292" s="30" t="s">
        <v>245</v>
      </c>
    </row>
    <row r="1293" spans="2:29" customFormat="1" ht="31.5" hidden="1">
      <c r="B1293" s="10" t="str">
        <f t="shared" ca="1" si="1217"/>
        <v>Сен-Люсия</v>
      </c>
      <c r="C1293" s="2" t="s">
        <v>18</v>
      </c>
      <c r="D1293" s="15" t="s">
        <v>6</v>
      </c>
      <c r="E1293" s="10" t="str">
        <f t="shared" ca="1" si="1218"/>
        <v xml:space="preserve">I Транспорт, складское хозяйство и связь </v>
      </c>
      <c r="F1293" s="23">
        <v>4.2350000000000003</v>
      </c>
      <c r="G1293" s="23">
        <v>4.0949999999999998</v>
      </c>
      <c r="H1293" s="24">
        <v>4.0130999999999997</v>
      </c>
      <c r="I1293" s="23">
        <v>3.1850000000000001</v>
      </c>
      <c r="J1293" s="23">
        <v>4.165</v>
      </c>
      <c r="K1293" s="23">
        <v>3.3250000000000002</v>
      </c>
      <c r="L1293" s="24">
        <v>3.29175</v>
      </c>
      <c r="M1293" s="24">
        <v>3.2950417499999998</v>
      </c>
      <c r="N1293" s="24">
        <v>3.2950417499999998</v>
      </c>
      <c r="O1293" s="24">
        <v>3.2291409149999999</v>
      </c>
      <c r="P1293" s="35">
        <f t="shared" si="1220"/>
        <v>7.0760233918128662E-2</v>
      </c>
      <c r="Q1293" s="35">
        <f t="shared" si="1221"/>
        <v>6.4518670237907666E-2</v>
      </c>
      <c r="R1293" s="36">
        <f t="shared" si="1222"/>
        <v>6.451867023790768E-2</v>
      </c>
      <c r="S1293" s="35">
        <f t="shared" si="1223"/>
        <v>5.4421187526697994E-2</v>
      </c>
      <c r="T1293" s="35">
        <f t="shared" si="1224"/>
        <v>6.521262604120999E-2</v>
      </c>
      <c r="U1293" s="35">
        <f t="shared" si="1225"/>
        <v>5.3400786958965711E-2</v>
      </c>
      <c r="V1293" s="36">
        <f t="shared" si="1226"/>
        <v>5.3945692948342915E-2</v>
      </c>
      <c r="W1293" s="36">
        <f t="shared" si="1227"/>
        <v>5.5101672082950255E-2</v>
      </c>
      <c r="X1293" s="36">
        <f t="shared" si="1228"/>
        <v>5.6226196003010466E-2</v>
      </c>
      <c r="Y1293" s="36">
        <f t="shared" si="1229"/>
        <v>5.6226196003010466E-2</v>
      </c>
      <c r="Z1293" s="2" t="s">
        <v>116</v>
      </c>
      <c r="AA1293" s="2" t="s">
        <v>251</v>
      </c>
      <c r="AB1293" s="1" t="s">
        <v>9</v>
      </c>
      <c r="AC1293" s="30" t="s">
        <v>258</v>
      </c>
    </row>
    <row r="1294" spans="2:29" customFormat="1" ht="15.75" hidden="1">
      <c r="B1294" s="10" t="str">
        <f t="shared" ca="1" si="1217"/>
        <v>Сен-Люсия</v>
      </c>
      <c r="C1294" s="2" t="s">
        <v>18</v>
      </c>
      <c r="D1294" s="15" t="s">
        <v>6</v>
      </c>
      <c r="E1294" s="10" t="str">
        <f t="shared" ca="1" si="1218"/>
        <v xml:space="preserve">J Финансовое посредничество </v>
      </c>
      <c r="F1294" s="23">
        <v>1.1399999999999999</v>
      </c>
      <c r="G1294" s="23">
        <v>0.98499999999999999</v>
      </c>
      <c r="H1294" s="24">
        <v>0.96529999999999994</v>
      </c>
      <c r="I1294" s="23">
        <v>0.86499999999999999</v>
      </c>
      <c r="J1294" s="23">
        <v>1.2430000000000001</v>
      </c>
      <c r="K1294" s="23">
        <v>1.153</v>
      </c>
      <c r="L1294" s="24">
        <v>1.14147</v>
      </c>
      <c r="M1294" s="24">
        <v>1.1426114699999999</v>
      </c>
      <c r="N1294" s="24">
        <v>1.1426114699999999</v>
      </c>
      <c r="O1294" s="24">
        <v>1.1197592405999999</v>
      </c>
      <c r="P1294" s="35">
        <f t="shared" si="1220"/>
        <v>1.9047619047619046E-2</v>
      </c>
      <c r="Q1294" s="35">
        <f t="shared" si="1221"/>
        <v>1.55191429021585E-2</v>
      </c>
      <c r="R1294" s="36">
        <f t="shared" si="1222"/>
        <v>1.55191429021585E-2</v>
      </c>
      <c r="S1294" s="35">
        <f t="shared" si="1223"/>
        <v>1.478000854335754E-2</v>
      </c>
      <c r="T1294" s="35">
        <f t="shared" si="1224"/>
        <v>1.9462015406776476E-2</v>
      </c>
      <c r="U1294" s="35">
        <f t="shared" si="1225"/>
        <v>1.8517626274793222E-2</v>
      </c>
      <c r="V1294" s="36">
        <f t="shared" si="1226"/>
        <v>1.8706581644944174E-2</v>
      </c>
      <c r="W1294" s="36">
        <f t="shared" si="1227"/>
        <v>1.9107436965907259E-2</v>
      </c>
      <c r="X1294" s="36">
        <f t="shared" si="1228"/>
        <v>1.949738465908904E-2</v>
      </c>
      <c r="Y1294" s="36">
        <f t="shared" si="1229"/>
        <v>1.949738465908904E-2</v>
      </c>
      <c r="Z1294" s="2" t="s">
        <v>116</v>
      </c>
      <c r="AA1294" s="2" t="s">
        <v>251</v>
      </c>
      <c r="AB1294" s="1" t="s">
        <v>10</v>
      </c>
      <c r="AC1294" s="30" t="s">
        <v>259</v>
      </c>
    </row>
    <row r="1295" spans="2:29" customFormat="1" ht="31.5" hidden="1">
      <c r="B1295" s="10" t="str">
        <f t="shared" ca="1" si="1217"/>
        <v>Сен-Люсия</v>
      </c>
      <c r="C1295" s="2" t="s">
        <v>18</v>
      </c>
      <c r="D1295" s="15" t="s">
        <v>6</v>
      </c>
      <c r="E1295" s="10" t="str">
        <f t="shared" ca="1" si="1218"/>
        <v xml:space="preserve">K Недвижимость, аренда и деловая активность </v>
      </c>
      <c r="F1295" s="23">
        <v>1.5249999999999999</v>
      </c>
      <c r="G1295" s="23">
        <v>1.3049999999999999</v>
      </c>
      <c r="H1295" s="24">
        <v>1.2788999999999999</v>
      </c>
      <c r="I1295" s="23">
        <v>1.6</v>
      </c>
      <c r="J1295" s="23">
        <v>2.1349999999999998</v>
      </c>
      <c r="K1295" s="23">
        <v>2.5350000000000001</v>
      </c>
      <c r="L1295" s="24">
        <v>2.5096500000000002</v>
      </c>
      <c r="M1295" s="24">
        <v>2.5121596500000001</v>
      </c>
      <c r="N1295" s="24">
        <v>2.5121596500000001</v>
      </c>
      <c r="O1295" s="24">
        <v>2.4619164570000001</v>
      </c>
      <c r="P1295" s="35">
        <f t="shared" si="1220"/>
        <v>2.5480367585630742E-2</v>
      </c>
      <c r="Q1295" s="35">
        <f t="shared" si="1221"/>
        <v>2.0560894910981564E-2</v>
      </c>
      <c r="R1295" s="36">
        <f t="shared" si="1222"/>
        <v>2.0560894910981568E-2</v>
      </c>
      <c r="S1295" s="35">
        <f t="shared" si="1223"/>
        <v>2.7338744126441692E-2</v>
      </c>
      <c r="T1295" s="35">
        <f t="shared" si="1224"/>
        <v>3.3428320911880749E-2</v>
      </c>
      <c r="U1295" s="35">
        <f t="shared" si="1225"/>
        <v>4.0713081185256565E-2</v>
      </c>
      <c r="V1295" s="36">
        <f t="shared" si="1226"/>
        <v>4.1128520789187759E-2</v>
      </c>
      <c r="W1295" s="36">
        <f t="shared" si="1227"/>
        <v>4.2009846234670349E-2</v>
      </c>
      <c r="X1295" s="36">
        <f t="shared" si="1228"/>
        <v>4.2867190035377908E-2</v>
      </c>
      <c r="Y1295" s="36">
        <f t="shared" si="1229"/>
        <v>4.2867190035377908E-2</v>
      </c>
      <c r="Z1295" s="2" t="s">
        <v>116</v>
      </c>
      <c r="AA1295" s="2" t="s">
        <v>251</v>
      </c>
      <c r="AB1295" s="1" t="s">
        <v>11</v>
      </c>
      <c r="AC1295" s="30" t="s">
        <v>256</v>
      </c>
    </row>
    <row r="1296" spans="2:29" customFormat="1" ht="38.25" hidden="1">
      <c r="B1296" s="10" t="str">
        <f t="shared" ca="1" si="1217"/>
        <v>Сен-Люсия</v>
      </c>
      <c r="C1296" s="2" t="s">
        <v>18</v>
      </c>
      <c r="D1296" s="15" t="s">
        <v>6</v>
      </c>
      <c r="E1296" s="10" t="str">
        <f t="shared" ca="1" si="1218"/>
        <v xml:space="preserve">L Государственное управление и оборона; обязательное соц.страхование </v>
      </c>
      <c r="F1296" s="23">
        <v>7.77</v>
      </c>
      <c r="G1296" s="23">
        <v>7.53</v>
      </c>
      <c r="H1296" s="24">
        <v>7.3794000000000004</v>
      </c>
      <c r="I1296" s="23">
        <v>6.9</v>
      </c>
      <c r="J1296" s="23">
        <v>7.31</v>
      </c>
      <c r="K1296" s="23">
        <v>8.18</v>
      </c>
      <c r="L1296" s="24">
        <v>8.0982000000000003</v>
      </c>
      <c r="M1296" s="24">
        <v>8.1062981999999995</v>
      </c>
      <c r="N1296" s="24">
        <v>8.1062981999999995</v>
      </c>
      <c r="O1296" s="24">
        <v>7.9441722359999991</v>
      </c>
      <c r="P1296" s="35">
        <f t="shared" si="1220"/>
        <v>0.12982456140350876</v>
      </c>
      <c r="Q1296" s="35">
        <f t="shared" si="1221"/>
        <v>0.11863872695761778</v>
      </c>
      <c r="R1296" s="36">
        <f t="shared" si="1222"/>
        <v>0.11863872695761779</v>
      </c>
      <c r="S1296" s="35">
        <f t="shared" si="1223"/>
        <v>0.1178983340452798</v>
      </c>
      <c r="T1296" s="35">
        <f t="shared" si="1224"/>
        <v>0.11445481305191957</v>
      </c>
      <c r="U1296" s="35">
        <f t="shared" si="1225"/>
        <v>0.13137396611258331</v>
      </c>
      <c r="V1296" s="36">
        <f t="shared" si="1226"/>
        <v>0.1327145167872015</v>
      </c>
      <c r="W1296" s="36">
        <f t="shared" si="1227"/>
        <v>0.13555839928978439</v>
      </c>
      <c r="X1296" s="36">
        <f t="shared" si="1228"/>
        <v>0.13832489723447386</v>
      </c>
      <c r="Y1296" s="36">
        <f t="shared" si="1229"/>
        <v>0.13832489723447386</v>
      </c>
      <c r="Z1296" s="2" t="s">
        <v>116</v>
      </c>
      <c r="AA1296" s="2" t="s">
        <v>251</v>
      </c>
      <c r="AB1296" s="1" t="s">
        <v>12</v>
      </c>
      <c r="AC1296" s="30" t="s">
        <v>257</v>
      </c>
    </row>
    <row r="1297" spans="2:29" customFormat="1" ht="15.75" hidden="1">
      <c r="B1297" s="10" t="str">
        <f t="shared" ca="1" si="1217"/>
        <v>Сен-Люсия</v>
      </c>
      <c r="C1297" s="2" t="s">
        <v>18</v>
      </c>
      <c r="D1297" s="15" t="s">
        <v>6</v>
      </c>
      <c r="E1297" s="10" t="str">
        <f t="shared" ca="1" si="1218"/>
        <v xml:space="preserve">M Образование </v>
      </c>
      <c r="F1297" s="23">
        <v>0.75</v>
      </c>
      <c r="G1297" s="23">
        <v>1.1399999999999999</v>
      </c>
      <c r="H1297" s="24">
        <v>1.1172</v>
      </c>
      <c r="I1297" s="23">
        <v>1.88</v>
      </c>
      <c r="J1297" s="23">
        <v>2.0699999999999998</v>
      </c>
      <c r="K1297" s="23">
        <v>1.0580000000000001</v>
      </c>
      <c r="L1297" s="24">
        <v>1.04742</v>
      </c>
      <c r="M1297" s="24">
        <v>1.0484674199999999</v>
      </c>
      <c r="N1297" s="24">
        <v>1.0484674199999999</v>
      </c>
      <c r="O1297" s="24">
        <v>1.0274980716</v>
      </c>
      <c r="P1297" s="35">
        <f t="shared" si="1220"/>
        <v>1.2531328320802004E-2</v>
      </c>
      <c r="Q1297" s="35">
        <f t="shared" si="1221"/>
        <v>1.7961241531432172E-2</v>
      </c>
      <c r="R1297" s="36">
        <f t="shared" si="1222"/>
        <v>1.7961241531432175E-2</v>
      </c>
      <c r="S1297" s="35">
        <f t="shared" si="1223"/>
        <v>3.2123024348568986E-2</v>
      </c>
      <c r="T1297" s="35">
        <f t="shared" si="1224"/>
        <v>3.2410596856015529E-2</v>
      </c>
      <c r="U1297" s="35">
        <f t="shared" si="1225"/>
        <v>1.6991889504537061E-2</v>
      </c>
      <c r="V1297" s="36">
        <f t="shared" si="1226"/>
        <v>1.7165276132134377E-2</v>
      </c>
      <c r="W1297" s="36">
        <f t="shared" si="1227"/>
        <v>1.753310347782297E-2</v>
      </c>
      <c r="X1297" s="36">
        <f t="shared" si="1228"/>
        <v>1.7890921916145885E-2</v>
      </c>
      <c r="Y1297" s="36">
        <f t="shared" si="1229"/>
        <v>1.7890921916145885E-2</v>
      </c>
      <c r="Z1297" s="2" t="s">
        <v>116</v>
      </c>
      <c r="AA1297" s="2" t="s">
        <v>251</v>
      </c>
      <c r="AB1297" s="1" t="s">
        <v>13</v>
      </c>
      <c r="AC1297" s="30" t="s">
        <v>254</v>
      </c>
    </row>
    <row r="1298" spans="2:29" customFormat="1" ht="25.5" hidden="1">
      <c r="B1298" s="10" t="str">
        <f t="shared" ca="1" si="1217"/>
        <v>Сен-Люсия</v>
      </c>
      <c r="C1298" s="2" t="s">
        <v>18</v>
      </c>
      <c r="D1298" s="15" t="s">
        <v>6</v>
      </c>
      <c r="E1298" s="10" t="str">
        <f t="shared" ca="1" si="1218"/>
        <v xml:space="preserve">N Здравоохранение и социальная работа </v>
      </c>
      <c r="F1298" s="23">
        <v>0.44</v>
      </c>
      <c r="G1298" s="23">
        <v>0.6</v>
      </c>
      <c r="H1298" s="24">
        <v>0.58799999999999997</v>
      </c>
      <c r="I1298" s="23">
        <v>0.28000000000000003</v>
      </c>
      <c r="J1298" s="23">
        <v>0.59299999999999997</v>
      </c>
      <c r="K1298" s="23">
        <v>0.38500000000000001</v>
      </c>
      <c r="L1298" s="24">
        <v>0.38114999999999999</v>
      </c>
      <c r="M1298" s="24">
        <v>0.38153114999999993</v>
      </c>
      <c r="N1298" s="24">
        <v>0.38153114999999993</v>
      </c>
      <c r="O1298" s="24">
        <v>0.37390052699999993</v>
      </c>
      <c r="P1298" s="35">
        <f t="shared" si="1220"/>
        <v>7.3517126148705094E-3</v>
      </c>
      <c r="Q1298" s="35">
        <f t="shared" si="1221"/>
        <v>9.4532850165432482E-3</v>
      </c>
      <c r="R1298" s="36">
        <f t="shared" si="1222"/>
        <v>9.4532850165432499E-3</v>
      </c>
      <c r="S1298" s="35">
        <f t="shared" si="1223"/>
        <v>4.7842802221272967E-3</v>
      </c>
      <c r="T1298" s="35">
        <f t="shared" si="1224"/>
        <v>9.2847748481242557E-3</v>
      </c>
      <c r="U1298" s="35">
        <f t="shared" si="1225"/>
        <v>6.1832490163012928E-3</v>
      </c>
      <c r="V1298" s="36">
        <f t="shared" si="1226"/>
        <v>6.2463433940186525E-3</v>
      </c>
      <c r="W1298" s="36">
        <f t="shared" si="1227"/>
        <v>6.3801936096047653E-3</v>
      </c>
      <c r="X1298" s="36">
        <f t="shared" si="1228"/>
        <v>6.5104016424538426E-3</v>
      </c>
      <c r="Y1298" s="36">
        <f t="shared" si="1229"/>
        <v>6.5104016424538426E-3</v>
      </c>
      <c r="Z1298" s="2" t="s">
        <v>116</v>
      </c>
      <c r="AA1298" s="2" t="s">
        <v>251</v>
      </c>
      <c r="AB1298" s="1" t="s">
        <v>14</v>
      </c>
      <c r="AC1298" s="30" t="s">
        <v>255</v>
      </c>
    </row>
    <row r="1299" spans="2:29" customFormat="1" ht="30" hidden="1">
      <c r="B1299" s="10" t="str">
        <f t="shared" ca="1" si="1217"/>
        <v>Сен-Люсия</v>
      </c>
      <c r="C1299" s="2" t="s">
        <v>18</v>
      </c>
      <c r="D1299" s="15" t="s">
        <v>6</v>
      </c>
      <c r="E1299" s="10" t="str">
        <f t="shared" ca="1" si="1218"/>
        <v>O Прочие виды коммунальных, социальных и личных услуг</v>
      </c>
      <c r="F1299" s="23">
        <v>1.49</v>
      </c>
      <c r="G1299" s="23">
        <v>1.5049999999999999</v>
      </c>
      <c r="H1299" s="24">
        <v>1.4748999999999999</v>
      </c>
      <c r="I1299" s="23">
        <v>1.38</v>
      </c>
      <c r="J1299" s="23">
        <v>1.64</v>
      </c>
      <c r="K1299" s="23">
        <v>1.9530000000000001</v>
      </c>
      <c r="L1299" s="24">
        <v>1.93347</v>
      </c>
      <c r="M1299" s="24">
        <v>1.9354034699999998</v>
      </c>
      <c r="N1299" s="24">
        <v>1.9354034699999998</v>
      </c>
      <c r="O1299" s="24">
        <v>1.8966954005999999</v>
      </c>
      <c r="P1299" s="35">
        <f t="shared" si="1220"/>
        <v>2.4895572263993315E-2</v>
      </c>
      <c r="Q1299" s="35">
        <f t="shared" si="1221"/>
        <v>2.3711989916495983E-2</v>
      </c>
      <c r="R1299" s="36">
        <f t="shared" si="1222"/>
        <v>2.3711989916495983E-2</v>
      </c>
      <c r="S1299" s="35">
        <f t="shared" si="1223"/>
        <v>2.3579666809055957E-2</v>
      </c>
      <c r="T1299" s="35">
        <f t="shared" si="1224"/>
        <v>2.5677960794137908E-2</v>
      </c>
      <c r="U1299" s="35">
        <f t="shared" si="1225"/>
        <v>3.1365935919055649E-2</v>
      </c>
      <c r="V1299" s="36">
        <f t="shared" si="1226"/>
        <v>3.1685996489658259E-2</v>
      </c>
      <c r="W1299" s="36">
        <f t="shared" si="1227"/>
        <v>3.236498212872236E-2</v>
      </c>
      <c r="X1299" s="36">
        <f t="shared" si="1228"/>
        <v>3.3025491968084041E-2</v>
      </c>
      <c r="Y1299" s="36">
        <f t="shared" si="1229"/>
        <v>3.3025491968084041E-2</v>
      </c>
      <c r="Z1299" s="2" t="s">
        <v>116</v>
      </c>
      <c r="AA1299" s="2" t="s">
        <v>251</v>
      </c>
      <c r="AB1299" s="33" t="s">
        <v>266</v>
      </c>
      <c r="AC1299" s="33" t="s">
        <v>315</v>
      </c>
    </row>
    <row r="1300" spans="2:29" customFormat="1" ht="31.5" hidden="1">
      <c r="B1300" s="10" t="str">
        <f t="shared" ca="1" si="1217"/>
        <v>Сен-Люсия</v>
      </c>
      <c r="C1300" s="2" t="s">
        <v>18</v>
      </c>
      <c r="D1300" s="15" t="s">
        <v>6</v>
      </c>
      <c r="E1300" s="10" t="str">
        <f t="shared" ca="1" si="1218"/>
        <v>X Не классифируемое по экономической деятельности</v>
      </c>
      <c r="F1300" s="23">
        <v>5.5E-2</v>
      </c>
      <c r="G1300" s="23">
        <v>0.85</v>
      </c>
      <c r="H1300" s="24">
        <v>0.83299999999999996</v>
      </c>
      <c r="I1300" s="23">
        <v>8.66</v>
      </c>
      <c r="J1300" s="23">
        <v>6.9749999999999996</v>
      </c>
      <c r="K1300" s="23">
        <v>6.0250000000000004</v>
      </c>
      <c r="L1300" s="24">
        <v>6.0310249999999996</v>
      </c>
      <c r="M1300" s="24">
        <v>6.0370560249999992</v>
      </c>
      <c r="N1300" s="24">
        <v>6.0974265852499991</v>
      </c>
      <c r="O1300" s="24">
        <v>5.9754780535449994</v>
      </c>
      <c r="P1300" s="35">
        <f t="shared" si="1220"/>
        <v>9.1896407685881367E-4</v>
      </c>
      <c r="Q1300" s="35">
        <f t="shared" si="1221"/>
        <v>1.3392153773436269E-2</v>
      </c>
      <c r="R1300" s="36">
        <f t="shared" si="1222"/>
        <v>1.339215377343627E-2</v>
      </c>
      <c r="S1300" s="35">
        <f t="shared" si="1223"/>
        <v>0.14797095258436566</v>
      </c>
      <c r="T1300" s="35">
        <f t="shared" si="1224"/>
        <v>0.1092096198409219</v>
      </c>
      <c r="U1300" s="35">
        <f t="shared" si="1225"/>
        <v>9.6763832008351411E-2</v>
      </c>
      <c r="V1300" s="36">
        <f t="shared" si="1226"/>
        <v>9.8837342694244643E-2</v>
      </c>
      <c r="W1300" s="36">
        <f t="shared" si="1227"/>
        <v>0.10095528575197844</v>
      </c>
      <c r="X1300" s="36">
        <f t="shared" si="1228"/>
        <v>0.10404575368316146</v>
      </c>
      <c r="Y1300" s="36">
        <f t="shared" si="1229"/>
        <v>0.10404575368316146</v>
      </c>
      <c r="Z1300" s="2" t="s">
        <v>116</v>
      </c>
      <c r="AA1300" s="2" t="s">
        <v>251</v>
      </c>
      <c r="AB1300" s="1" t="s">
        <v>265</v>
      </c>
      <c r="AC1300" s="1" t="s">
        <v>317</v>
      </c>
    </row>
    <row r="1301" spans="2:29" ht="15.75" hidden="1">
      <c r="B1301" s="10" t="str">
        <f t="shared" ca="1" si="1217"/>
        <v>Самоа</v>
      </c>
      <c r="C1301" s="10" t="s">
        <v>18</v>
      </c>
      <c r="D1301" s="21" t="s">
        <v>6</v>
      </c>
      <c r="E1301" s="10" t="str">
        <f t="shared" ca="1" si="1218"/>
        <v xml:space="preserve">Итого </v>
      </c>
      <c r="F1301" s="22">
        <v>48.332129999999999</v>
      </c>
      <c r="G1301" s="22">
        <v>49.3185</v>
      </c>
      <c r="H1301" s="23">
        <v>50.325000000000003</v>
      </c>
      <c r="I1301" s="24">
        <v>49.3185</v>
      </c>
      <c r="J1301" s="24">
        <v>48.332129999999999</v>
      </c>
      <c r="K1301" s="24">
        <v>47.365487399999999</v>
      </c>
      <c r="L1301" s="24">
        <v>46.418177651999997</v>
      </c>
      <c r="M1301" s="24">
        <v>45.489814098959997</v>
      </c>
      <c r="N1301" s="24">
        <v>44.580017816980799</v>
      </c>
      <c r="O1301" s="24">
        <v>43.688417460641183</v>
      </c>
      <c r="P1301" s="34">
        <f t="shared" ref="P1301:Y1301" si="1230">F1301/F$1301</f>
        <v>1</v>
      </c>
      <c r="Q1301" s="34">
        <f t="shared" si="1230"/>
        <v>1</v>
      </c>
      <c r="R1301" s="35">
        <f t="shared" si="1230"/>
        <v>1</v>
      </c>
      <c r="S1301" s="36">
        <f t="shared" si="1230"/>
        <v>1</v>
      </c>
      <c r="T1301" s="36">
        <f t="shared" si="1230"/>
        <v>1</v>
      </c>
      <c r="U1301" s="36">
        <f t="shared" si="1230"/>
        <v>1</v>
      </c>
      <c r="V1301" s="36">
        <f t="shared" si="1230"/>
        <v>1</v>
      </c>
      <c r="W1301" s="36">
        <f t="shared" si="1230"/>
        <v>1</v>
      </c>
      <c r="X1301" s="36">
        <f t="shared" si="1230"/>
        <v>1</v>
      </c>
      <c r="Y1301" s="36">
        <f t="shared" si="1230"/>
        <v>1</v>
      </c>
      <c r="Z1301" s="10" t="s">
        <v>117</v>
      </c>
      <c r="AA1301" s="2" t="s">
        <v>208</v>
      </c>
      <c r="AB1301" s="5" t="s">
        <v>262</v>
      </c>
      <c r="AC1301" s="30" t="s">
        <v>260</v>
      </c>
    </row>
    <row r="1302" spans="2:29" customFormat="1" ht="31.5" hidden="1">
      <c r="B1302" s="10" t="str">
        <f t="shared" ca="1" si="1217"/>
        <v>Самоа</v>
      </c>
      <c r="C1302" s="16" t="s">
        <v>18</v>
      </c>
      <c r="D1302" s="15" t="s">
        <v>6</v>
      </c>
      <c r="E1302" s="10" t="str">
        <f t="shared" ca="1" si="1218"/>
        <v>E Электро-, газо- и водоснабжение</v>
      </c>
      <c r="F1302" s="22">
        <v>0.87012239999999996</v>
      </c>
      <c r="G1302" s="22">
        <v>0.88788</v>
      </c>
      <c r="H1302" s="23">
        <v>0.90600000000000003</v>
      </c>
      <c r="I1302" s="24">
        <v>0.90418799999999999</v>
      </c>
      <c r="J1302" s="24">
        <v>0.90418799999999999</v>
      </c>
      <c r="K1302" s="24">
        <v>0.90418799999999999</v>
      </c>
      <c r="L1302" s="24">
        <v>0.89514611999999993</v>
      </c>
      <c r="M1302" s="24">
        <v>0.89604126611999979</v>
      </c>
      <c r="N1302" s="24">
        <v>0.89604126611999979</v>
      </c>
      <c r="O1302" s="24">
        <v>0.87812044079759977</v>
      </c>
      <c r="P1302" s="34">
        <f t="shared" ref="P1302:P1313" si="1231">F1302/F$1301</f>
        <v>1.8002980625931444E-2</v>
      </c>
      <c r="Q1302" s="34">
        <f t="shared" ref="Q1302:Q1313" si="1232">G1302/G$1301</f>
        <v>1.8002980625931444E-2</v>
      </c>
      <c r="R1302" s="35">
        <f t="shared" ref="R1302:R1313" si="1233">H1302/H$1301</f>
        <v>1.8002980625931444E-2</v>
      </c>
      <c r="S1302" s="36">
        <f t="shared" ref="S1302:S1313" si="1234">I1302/I$1301</f>
        <v>1.8333647617019982E-2</v>
      </c>
      <c r="T1302" s="36">
        <f t="shared" ref="T1302:T1313" si="1235">J1302/J$1301</f>
        <v>1.8707803690836716E-2</v>
      </c>
      <c r="U1302" s="36">
        <f t="shared" ref="U1302:U1313" si="1236">K1302/K$1301</f>
        <v>1.908959560289461E-2</v>
      </c>
      <c r="V1302" s="36">
        <f t="shared" ref="V1302:V1313" si="1237">L1302/L$1301</f>
        <v>1.928438739476088E-2</v>
      </c>
      <c r="W1302" s="36">
        <f t="shared" ref="W1302:W1313" si="1238">M1302/M$1301</f>
        <v>1.9697624267505754E-2</v>
      </c>
      <c r="X1302" s="36">
        <f t="shared" ref="X1302:X1313" si="1239">N1302/N$1301</f>
        <v>2.0099616599495666E-2</v>
      </c>
      <c r="Y1302" s="36">
        <f t="shared" ref="Y1302:Y1313" si="1240">O1302/O$1301</f>
        <v>2.0099616599495666E-2</v>
      </c>
      <c r="Z1302" s="16" t="s">
        <v>117</v>
      </c>
      <c r="AA1302" s="2" t="s">
        <v>208</v>
      </c>
      <c r="AB1302" s="1" t="s">
        <v>263</v>
      </c>
      <c r="AC1302" s="1" t="s">
        <v>314</v>
      </c>
    </row>
    <row r="1303" spans="2:29" customFormat="1" ht="63" hidden="1">
      <c r="B1303" s="10" t="str">
        <f t="shared" ca="1" si="1217"/>
        <v>Самоа</v>
      </c>
      <c r="C1303" s="9" t="s">
        <v>18</v>
      </c>
      <c r="D1303" s="15" t="s">
        <v>6</v>
      </c>
      <c r="E1303" s="10" t="str">
        <f t="shared" ca="1" si="1218"/>
        <v xml:space="preserve">G Оптовая и розничная торговля; ремонт автомашин, мотоцивлов и продукция домохозяйств  </v>
      </c>
      <c r="F1303" s="22">
        <v>2.6439811999999998</v>
      </c>
      <c r="G1303" s="22">
        <v>2.69794</v>
      </c>
      <c r="H1303" s="23">
        <v>2.7530000000000001</v>
      </c>
      <c r="I1303" s="24">
        <v>2.7474940000000001</v>
      </c>
      <c r="J1303" s="24">
        <v>2.7474940000000001</v>
      </c>
      <c r="K1303" s="24">
        <v>2.7474940000000001</v>
      </c>
      <c r="L1303" s="24">
        <v>2.7200190600000003</v>
      </c>
      <c r="M1303" s="24">
        <v>2.7227390790600001</v>
      </c>
      <c r="N1303" s="24">
        <v>2.7227390790600001</v>
      </c>
      <c r="O1303" s="24">
        <v>2.6682842974788001</v>
      </c>
      <c r="P1303" s="34">
        <f t="shared" si="1231"/>
        <v>5.4704421261798308E-2</v>
      </c>
      <c r="Q1303" s="34">
        <f t="shared" si="1232"/>
        <v>5.4704421261798308E-2</v>
      </c>
      <c r="R1303" s="35">
        <f t="shared" si="1233"/>
        <v>5.4704421261798308E-2</v>
      </c>
      <c r="S1303" s="36">
        <f t="shared" si="1234"/>
        <v>5.570919634619869E-2</v>
      </c>
      <c r="T1303" s="36">
        <f t="shared" si="1235"/>
        <v>5.6846118720610912E-2</v>
      </c>
      <c r="U1303" s="36">
        <f t="shared" si="1236"/>
        <v>5.8006243592460115E-2</v>
      </c>
      <c r="V1303" s="36">
        <f t="shared" si="1237"/>
        <v>5.8598144037281141E-2</v>
      </c>
      <c r="W1303" s="36">
        <f t="shared" si="1238"/>
        <v>5.9853818552365733E-2</v>
      </c>
      <c r="X1303" s="36">
        <f t="shared" si="1239"/>
        <v>6.1075325053434416E-2</v>
      </c>
      <c r="Y1303" s="36">
        <f t="shared" si="1240"/>
        <v>6.1075325053434416E-2</v>
      </c>
      <c r="Z1303" s="9" t="s">
        <v>117</v>
      </c>
      <c r="AA1303" s="2" t="s">
        <v>208</v>
      </c>
      <c r="AB1303" s="1" t="s">
        <v>7</v>
      </c>
      <c r="AC1303" s="30" t="s">
        <v>244</v>
      </c>
    </row>
    <row r="1304" spans="2:29" customFormat="1" ht="15.75" hidden="1">
      <c r="B1304" s="10" t="str">
        <f t="shared" ca="1" si="1217"/>
        <v>Самоа</v>
      </c>
      <c r="C1304" s="2" t="s">
        <v>18</v>
      </c>
      <c r="D1304" s="15" t="s">
        <v>6</v>
      </c>
      <c r="E1304" s="10" t="str">
        <f t="shared" ca="1" si="1218"/>
        <v>H Отели и рестораны</v>
      </c>
      <c r="F1304" s="22">
        <v>1.4617287999999999</v>
      </c>
      <c r="G1304" s="22">
        <v>1.49156</v>
      </c>
      <c r="H1304" s="23">
        <v>1.522</v>
      </c>
      <c r="I1304" s="24">
        <v>1.518956</v>
      </c>
      <c r="J1304" s="24">
        <v>1.518956</v>
      </c>
      <c r="K1304" s="24">
        <v>1.518956</v>
      </c>
      <c r="L1304" s="24">
        <v>1.5037664399999999</v>
      </c>
      <c r="M1304" s="24">
        <v>1.5052702064399999</v>
      </c>
      <c r="N1304" s="24">
        <v>1.5052702064399999</v>
      </c>
      <c r="O1304" s="24">
        <v>1.4751648023111998</v>
      </c>
      <c r="P1304" s="34">
        <f t="shared" si="1231"/>
        <v>3.0243417784401389E-2</v>
      </c>
      <c r="Q1304" s="34">
        <f t="shared" si="1232"/>
        <v>3.0243417784401389E-2</v>
      </c>
      <c r="R1304" s="35">
        <f t="shared" si="1233"/>
        <v>3.0243417784401389E-2</v>
      </c>
      <c r="S1304" s="36">
        <f t="shared" si="1234"/>
        <v>3.0798909131461823E-2</v>
      </c>
      <c r="T1304" s="36">
        <f t="shared" si="1235"/>
        <v>3.1427458297410026E-2</v>
      </c>
      <c r="U1304" s="36">
        <f t="shared" si="1236"/>
        <v>3.2068834997357167E-2</v>
      </c>
      <c r="V1304" s="36">
        <f t="shared" si="1237"/>
        <v>3.2396068007534286E-2</v>
      </c>
      <c r="W1304" s="36">
        <f t="shared" si="1238"/>
        <v>3.309026946483859E-2</v>
      </c>
      <c r="X1304" s="36">
        <f t="shared" si="1239"/>
        <v>3.3765581086569983E-2</v>
      </c>
      <c r="Y1304" s="36">
        <f t="shared" si="1240"/>
        <v>3.3765581086569983E-2</v>
      </c>
      <c r="Z1304" s="2" t="s">
        <v>117</v>
      </c>
      <c r="AA1304" s="2" t="s">
        <v>208</v>
      </c>
      <c r="AB1304" s="1" t="s">
        <v>8</v>
      </c>
      <c r="AC1304" s="30" t="s">
        <v>245</v>
      </c>
    </row>
    <row r="1305" spans="2:29" customFormat="1" ht="31.5" hidden="1">
      <c r="B1305" s="10" t="str">
        <f t="shared" ca="1" si="1217"/>
        <v>Самоа</v>
      </c>
      <c r="C1305" s="2" t="s">
        <v>18</v>
      </c>
      <c r="D1305" s="15" t="s">
        <v>6</v>
      </c>
      <c r="E1305" s="10" t="str">
        <f t="shared" ca="1" si="1218"/>
        <v xml:space="preserve">I Транспорт, складское хозяйство и связь </v>
      </c>
      <c r="F1305" s="22">
        <v>1.8516512000000001</v>
      </c>
      <c r="G1305" s="22">
        <v>1.88944</v>
      </c>
      <c r="H1305" s="23">
        <v>1.9279999999999999</v>
      </c>
      <c r="I1305" s="24">
        <v>1.9241439999999999</v>
      </c>
      <c r="J1305" s="24">
        <v>1.9241439999999999</v>
      </c>
      <c r="K1305" s="24">
        <v>1.9241439999999999</v>
      </c>
      <c r="L1305" s="24">
        <v>1.9049025599999998</v>
      </c>
      <c r="M1305" s="24">
        <v>1.9068074625599996</v>
      </c>
      <c r="N1305" s="24">
        <v>1.9068074625599996</v>
      </c>
      <c r="O1305" s="24">
        <v>1.8686713133087995</v>
      </c>
      <c r="P1305" s="34">
        <f t="shared" si="1231"/>
        <v>3.8310978638847491E-2</v>
      </c>
      <c r="Q1305" s="34">
        <f t="shared" si="1232"/>
        <v>3.8310978638847491E-2</v>
      </c>
      <c r="R1305" s="35">
        <f t="shared" si="1233"/>
        <v>3.8310978638847491E-2</v>
      </c>
      <c r="S1305" s="36">
        <f t="shared" si="1234"/>
        <v>3.901464967507122E-2</v>
      </c>
      <c r="T1305" s="36">
        <f t="shared" si="1235"/>
        <v>3.9810867015378795E-2</v>
      </c>
      <c r="U1305" s="36">
        <f t="shared" si="1236"/>
        <v>4.0623333689162038E-2</v>
      </c>
      <c r="V1305" s="36">
        <f t="shared" si="1237"/>
        <v>4.1037857502316748E-2</v>
      </c>
      <c r="W1305" s="36">
        <f t="shared" si="1238"/>
        <v>4.1917240163080675E-2</v>
      </c>
      <c r="X1305" s="36">
        <f t="shared" si="1239"/>
        <v>4.277269404395987E-2</v>
      </c>
      <c r="Y1305" s="36">
        <f t="shared" si="1240"/>
        <v>4.277269404395987E-2</v>
      </c>
      <c r="Z1305" s="2" t="s">
        <v>117</v>
      </c>
      <c r="AA1305" s="2" t="s">
        <v>208</v>
      </c>
      <c r="AB1305" s="1" t="s">
        <v>9</v>
      </c>
      <c r="AC1305" s="30" t="s">
        <v>258</v>
      </c>
    </row>
    <row r="1306" spans="2:29" customFormat="1" ht="15.75" hidden="1">
      <c r="B1306" s="10" t="str">
        <f t="shared" ca="1" si="1217"/>
        <v>Самоа</v>
      </c>
      <c r="C1306" s="2" t="s">
        <v>18</v>
      </c>
      <c r="D1306" s="15" t="s">
        <v>6</v>
      </c>
      <c r="E1306" s="10" t="str">
        <f t="shared" ca="1" si="1218"/>
        <v xml:space="preserve">J Финансовое посредничество </v>
      </c>
      <c r="F1306" s="22">
        <v>1.0372319999999999</v>
      </c>
      <c r="G1306" s="22">
        <v>1.0584</v>
      </c>
      <c r="H1306" s="23">
        <v>1.08</v>
      </c>
      <c r="I1306" s="24">
        <v>1.0778400000000001</v>
      </c>
      <c r="J1306" s="24">
        <v>1.0778400000000001</v>
      </c>
      <c r="K1306" s="24">
        <v>1.0778400000000001</v>
      </c>
      <c r="L1306" s="24">
        <v>1.0670616000000002</v>
      </c>
      <c r="M1306" s="24">
        <v>1.0681286616000001</v>
      </c>
      <c r="N1306" s="24">
        <v>1.0681286616000001</v>
      </c>
      <c r="O1306" s="24">
        <v>1.0467660883680001</v>
      </c>
      <c r="P1306" s="34">
        <f t="shared" si="1231"/>
        <v>2.1460506706408346E-2</v>
      </c>
      <c r="Q1306" s="34">
        <f t="shared" si="1232"/>
        <v>2.1460506706408346E-2</v>
      </c>
      <c r="R1306" s="35">
        <f t="shared" si="1233"/>
        <v>2.1460506706408346E-2</v>
      </c>
      <c r="S1306" s="36">
        <f t="shared" si="1234"/>
        <v>2.1854679278566869E-2</v>
      </c>
      <c r="T1306" s="36">
        <f t="shared" si="1235"/>
        <v>2.2300693141394764E-2</v>
      </c>
      <c r="U1306" s="36">
        <f t="shared" si="1236"/>
        <v>2.2755809327953843E-2</v>
      </c>
      <c r="V1306" s="36">
        <f t="shared" si="1237"/>
        <v>2.2988011463953371E-2</v>
      </c>
      <c r="W1306" s="36">
        <f t="shared" si="1238"/>
        <v>2.3480611709609515E-2</v>
      </c>
      <c r="X1306" s="36">
        <f t="shared" si="1239"/>
        <v>2.3959807866948481E-2</v>
      </c>
      <c r="Y1306" s="36">
        <f t="shared" si="1240"/>
        <v>2.3959807866948485E-2</v>
      </c>
      <c r="Z1306" s="2" t="s">
        <v>117</v>
      </c>
      <c r="AA1306" s="2" t="s">
        <v>208</v>
      </c>
      <c r="AB1306" s="1" t="s">
        <v>10</v>
      </c>
      <c r="AC1306" s="30" t="s">
        <v>259</v>
      </c>
    </row>
    <row r="1307" spans="2:29" customFormat="1" ht="31.5" hidden="1">
      <c r="B1307" s="10" t="str">
        <f t="shared" ca="1" si="1217"/>
        <v>Самоа</v>
      </c>
      <c r="C1307" s="2" t="s">
        <v>18</v>
      </c>
      <c r="D1307" s="15" t="s">
        <v>6</v>
      </c>
      <c r="E1307" s="10" t="str">
        <f t="shared" ca="1" si="1218"/>
        <v xml:space="preserve">K Недвижимость, аренда и деловая активность </v>
      </c>
      <c r="F1307" s="22">
        <v>0.25738719999999998</v>
      </c>
      <c r="G1307" s="22">
        <v>0.26263999999999998</v>
      </c>
      <c r="H1307" s="23">
        <v>0.26800000000000002</v>
      </c>
      <c r="I1307" s="24">
        <v>0.26746400000000004</v>
      </c>
      <c r="J1307" s="24">
        <v>0.26746400000000004</v>
      </c>
      <c r="K1307" s="24">
        <v>0.26746400000000004</v>
      </c>
      <c r="L1307" s="24">
        <v>0.26478936000000003</v>
      </c>
      <c r="M1307" s="24">
        <v>0.26505414935999999</v>
      </c>
      <c r="N1307" s="24">
        <v>0.26505414935999999</v>
      </c>
      <c r="O1307" s="24">
        <v>0.25975306637279999</v>
      </c>
      <c r="P1307" s="34">
        <f t="shared" si="1231"/>
        <v>5.3253849975161451E-3</v>
      </c>
      <c r="Q1307" s="34">
        <f t="shared" si="1232"/>
        <v>5.3253849975161451E-3</v>
      </c>
      <c r="R1307" s="35">
        <f t="shared" si="1233"/>
        <v>5.3253849975161451E-3</v>
      </c>
      <c r="S1307" s="36">
        <f t="shared" si="1234"/>
        <v>5.4231981913480751E-3</v>
      </c>
      <c r="T1307" s="36">
        <f t="shared" si="1235"/>
        <v>5.5338757054572193E-3</v>
      </c>
      <c r="U1307" s="36">
        <f t="shared" si="1236"/>
        <v>5.6468119443441019E-3</v>
      </c>
      <c r="V1307" s="36">
        <f t="shared" si="1237"/>
        <v>5.7044324743884293E-3</v>
      </c>
      <c r="W1307" s="36">
        <f t="shared" si="1238"/>
        <v>5.8266703131253234E-3</v>
      </c>
      <c r="X1307" s="36">
        <f t="shared" si="1239"/>
        <v>5.9455819521686973E-3</v>
      </c>
      <c r="Y1307" s="36">
        <f t="shared" si="1240"/>
        <v>5.9455819521686973E-3</v>
      </c>
      <c r="Z1307" s="2" t="s">
        <v>117</v>
      </c>
      <c r="AA1307" s="2" t="s">
        <v>208</v>
      </c>
      <c r="AB1307" s="1" t="s">
        <v>11</v>
      </c>
      <c r="AC1307" s="30" t="s">
        <v>256</v>
      </c>
    </row>
    <row r="1308" spans="2:29" customFormat="1" ht="38.25" hidden="1">
      <c r="B1308" s="10" t="str">
        <f t="shared" ca="1" si="1217"/>
        <v>Самоа</v>
      </c>
      <c r="C1308" s="2" t="s">
        <v>18</v>
      </c>
      <c r="D1308" s="15" t="s">
        <v>6</v>
      </c>
      <c r="E1308" s="10" t="str">
        <f t="shared" ca="1" si="1218"/>
        <v xml:space="preserve">L Государственное управление и оборона; обязательное соц.страхование </v>
      </c>
      <c r="F1308" s="22">
        <v>3.1894884000000001</v>
      </c>
      <c r="G1308" s="22">
        <v>3.2545800000000003</v>
      </c>
      <c r="H1308" s="23">
        <v>3.3210000000000002</v>
      </c>
      <c r="I1308" s="24">
        <v>3.3143580000000004</v>
      </c>
      <c r="J1308" s="24">
        <v>3.3143580000000004</v>
      </c>
      <c r="K1308" s="24">
        <v>3.3143580000000004</v>
      </c>
      <c r="L1308" s="24">
        <v>3.2812144200000004</v>
      </c>
      <c r="M1308" s="24">
        <v>3.2844956344200003</v>
      </c>
      <c r="N1308" s="24">
        <v>3.2844956344200003</v>
      </c>
      <c r="O1308" s="24">
        <v>3.2188057217316004</v>
      </c>
      <c r="P1308" s="34">
        <f t="shared" si="1231"/>
        <v>6.5991058122205667E-2</v>
      </c>
      <c r="Q1308" s="34">
        <f t="shared" si="1232"/>
        <v>6.5991058122205667E-2</v>
      </c>
      <c r="R1308" s="35">
        <f t="shared" si="1233"/>
        <v>6.5991058122205667E-2</v>
      </c>
      <c r="S1308" s="36">
        <f t="shared" si="1234"/>
        <v>6.7203138781593119E-2</v>
      </c>
      <c r="T1308" s="36">
        <f t="shared" si="1235"/>
        <v>6.8574631409788894E-2</v>
      </c>
      <c r="U1308" s="36">
        <f t="shared" si="1236"/>
        <v>6.9974113683458058E-2</v>
      </c>
      <c r="V1308" s="36">
        <f t="shared" si="1237"/>
        <v>7.0688135251656611E-2</v>
      </c>
      <c r="W1308" s="36">
        <f t="shared" si="1238"/>
        <v>7.220288100704926E-2</v>
      </c>
      <c r="X1308" s="36">
        <f t="shared" si="1239"/>
        <v>7.3676409190866585E-2</v>
      </c>
      <c r="Y1308" s="36">
        <f t="shared" si="1240"/>
        <v>7.3676409190866585E-2</v>
      </c>
      <c r="Z1308" s="2" t="s">
        <v>117</v>
      </c>
      <c r="AA1308" s="2" t="s">
        <v>208</v>
      </c>
      <c r="AB1308" s="1" t="s">
        <v>12</v>
      </c>
      <c r="AC1308" s="30" t="s">
        <v>257</v>
      </c>
    </row>
    <row r="1309" spans="2:29" customFormat="1" ht="15.75" hidden="1">
      <c r="B1309" s="10" t="str">
        <f t="shared" ca="1" si="1217"/>
        <v>Самоа</v>
      </c>
      <c r="C1309" s="2" t="s">
        <v>18</v>
      </c>
      <c r="D1309" s="15" t="s">
        <v>6</v>
      </c>
      <c r="E1309" s="10" t="str">
        <f t="shared" ca="1" si="1218"/>
        <v xml:space="preserve">M Образование </v>
      </c>
      <c r="F1309" s="22">
        <v>2.2482964000000001</v>
      </c>
      <c r="G1309" s="22">
        <v>2.2941800000000003</v>
      </c>
      <c r="H1309" s="23">
        <v>2.3410000000000002</v>
      </c>
      <c r="I1309" s="24">
        <v>2.3363180000000003</v>
      </c>
      <c r="J1309" s="24">
        <v>2.3363180000000003</v>
      </c>
      <c r="K1309" s="24">
        <v>2.3363180000000003</v>
      </c>
      <c r="L1309" s="24">
        <v>2.3129548200000003</v>
      </c>
      <c r="M1309" s="24">
        <v>2.3152677748200001</v>
      </c>
      <c r="N1309" s="24">
        <v>2.3152677748200001</v>
      </c>
      <c r="O1309" s="24">
        <v>2.2689624193236</v>
      </c>
      <c r="P1309" s="34">
        <f t="shared" si="1231"/>
        <v>4.6517635370094387E-2</v>
      </c>
      <c r="Q1309" s="34">
        <f t="shared" si="1232"/>
        <v>4.6517635370094394E-2</v>
      </c>
      <c r="R1309" s="35">
        <f t="shared" si="1233"/>
        <v>4.6517635370094387E-2</v>
      </c>
      <c r="S1309" s="36">
        <f t="shared" si="1234"/>
        <v>4.7372040917708372E-2</v>
      </c>
      <c r="T1309" s="36">
        <f t="shared" si="1235"/>
        <v>4.833881726296773E-2</v>
      </c>
      <c r="U1309" s="36">
        <f t="shared" si="1236"/>
        <v>4.9325323737722172E-2</v>
      </c>
      <c r="V1309" s="36">
        <f t="shared" si="1237"/>
        <v>4.9828643367698926E-2</v>
      </c>
      <c r="W1309" s="36">
        <f t="shared" si="1238"/>
        <v>5.0896400011292475E-2</v>
      </c>
      <c r="X1309" s="36">
        <f t="shared" si="1239"/>
        <v>5.1935102052339255E-2</v>
      </c>
      <c r="Y1309" s="36">
        <f t="shared" si="1240"/>
        <v>5.1935102052339255E-2</v>
      </c>
      <c r="Z1309" s="2" t="s">
        <v>117</v>
      </c>
      <c r="AA1309" s="2" t="s">
        <v>208</v>
      </c>
      <c r="AB1309" s="1" t="s">
        <v>13</v>
      </c>
      <c r="AC1309" s="30" t="s">
        <v>254</v>
      </c>
    </row>
    <row r="1310" spans="2:29" customFormat="1" ht="25.5" hidden="1">
      <c r="B1310" s="10" t="str">
        <f t="shared" ca="1" si="1217"/>
        <v>Самоа</v>
      </c>
      <c r="C1310" s="2" t="s">
        <v>18</v>
      </c>
      <c r="D1310" s="15" t="s">
        <v>6</v>
      </c>
      <c r="E1310" s="10" t="str">
        <f t="shared" ca="1" si="1218"/>
        <v xml:space="preserve">N Здравоохранение и социальная работа </v>
      </c>
      <c r="F1310" s="22">
        <v>0.80865679999999995</v>
      </c>
      <c r="G1310" s="22">
        <v>0.82516</v>
      </c>
      <c r="H1310" s="23">
        <v>0.84199999999999997</v>
      </c>
      <c r="I1310" s="24">
        <v>0.84031599999999995</v>
      </c>
      <c r="J1310" s="24">
        <v>0.84031599999999995</v>
      </c>
      <c r="K1310" s="24">
        <v>0.84031599999999995</v>
      </c>
      <c r="L1310" s="24">
        <v>0.83191283999999999</v>
      </c>
      <c r="M1310" s="24">
        <v>0.83274475283999994</v>
      </c>
      <c r="N1310" s="24">
        <v>0.83274475283999994</v>
      </c>
      <c r="O1310" s="24">
        <v>0.81608985778319987</v>
      </c>
      <c r="P1310" s="34">
        <f t="shared" si="1231"/>
        <v>1.673124689518132E-2</v>
      </c>
      <c r="Q1310" s="34">
        <f t="shared" si="1232"/>
        <v>1.6731246895181323E-2</v>
      </c>
      <c r="R1310" s="35">
        <f t="shared" si="1233"/>
        <v>1.673124689518132E-2</v>
      </c>
      <c r="S1310" s="36">
        <f t="shared" si="1234"/>
        <v>1.7038555511623425E-2</v>
      </c>
      <c r="T1310" s="36">
        <f t="shared" si="1235"/>
        <v>1.7386281134309619E-2</v>
      </c>
      <c r="U1310" s="36">
        <f t="shared" si="1236"/>
        <v>1.7741103198275123E-2</v>
      </c>
      <c r="V1310" s="36">
        <f t="shared" si="1237"/>
        <v>1.7922134863563643E-2</v>
      </c>
      <c r="W1310" s="36">
        <f t="shared" si="1238"/>
        <v>1.8306180610640009E-2</v>
      </c>
      <c r="X1310" s="36">
        <f t="shared" si="1239"/>
        <v>1.8679776133306129E-2</v>
      </c>
      <c r="Y1310" s="36">
        <f t="shared" si="1240"/>
        <v>1.8679776133306129E-2</v>
      </c>
      <c r="Z1310" s="2" t="s">
        <v>117</v>
      </c>
      <c r="AA1310" s="2" t="s">
        <v>208</v>
      </c>
      <c r="AB1310" s="1" t="s">
        <v>14</v>
      </c>
      <c r="AC1310" s="30" t="s">
        <v>255</v>
      </c>
    </row>
    <row r="1311" spans="2:29" customFormat="1" ht="30" hidden="1">
      <c r="B1311" s="10" t="str">
        <f t="shared" ca="1" si="1217"/>
        <v>Самоа</v>
      </c>
      <c r="C1311" s="2" t="s">
        <v>18</v>
      </c>
      <c r="D1311" s="15" t="s">
        <v>6</v>
      </c>
      <c r="E1311" s="10" t="str">
        <f t="shared" ca="1" si="1218"/>
        <v>O Прочие виды коммунальных, социальных и личных услуг</v>
      </c>
      <c r="F1311" s="22">
        <v>2.0072359999999998</v>
      </c>
      <c r="G1311" s="22">
        <v>2.0482</v>
      </c>
      <c r="H1311" s="23">
        <v>2.09</v>
      </c>
      <c r="I1311" s="24">
        <v>2.08582</v>
      </c>
      <c r="J1311" s="24">
        <v>2.08582</v>
      </c>
      <c r="K1311" s="24">
        <v>2.08582</v>
      </c>
      <c r="L1311" s="24">
        <v>2.0649617999999998</v>
      </c>
      <c r="M1311" s="24">
        <v>2.0670267617999998</v>
      </c>
      <c r="N1311" s="24">
        <v>2.0670267617999998</v>
      </c>
      <c r="O1311" s="24">
        <v>2.0256862265639999</v>
      </c>
      <c r="P1311" s="34">
        <f t="shared" si="1231"/>
        <v>4.1530054644808738E-2</v>
      </c>
      <c r="Q1311" s="34">
        <f t="shared" si="1232"/>
        <v>4.1530054644808745E-2</v>
      </c>
      <c r="R1311" s="35">
        <f t="shared" si="1233"/>
        <v>4.1530054644808738E-2</v>
      </c>
      <c r="S1311" s="36">
        <f t="shared" si="1234"/>
        <v>4.2292851566856249E-2</v>
      </c>
      <c r="T1311" s="36">
        <f t="shared" si="1235"/>
        <v>4.3155970986588015E-2</v>
      </c>
      <c r="U1311" s="36">
        <f t="shared" si="1236"/>
        <v>4.4036705088355117E-2</v>
      </c>
      <c r="V1311" s="36">
        <f t="shared" si="1237"/>
        <v>4.4486059221909756E-2</v>
      </c>
      <c r="W1311" s="36">
        <f t="shared" si="1238"/>
        <v>4.5439331919522111E-2</v>
      </c>
      <c r="X1311" s="36">
        <f t="shared" si="1239"/>
        <v>4.6366665224002145E-2</v>
      </c>
      <c r="Y1311" s="36">
        <f t="shared" si="1240"/>
        <v>4.6366665224002152E-2</v>
      </c>
      <c r="Z1311" s="2" t="s">
        <v>117</v>
      </c>
      <c r="AA1311" s="2" t="s">
        <v>208</v>
      </c>
      <c r="AB1311" s="33" t="s">
        <v>266</v>
      </c>
      <c r="AC1311" s="33" t="s">
        <v>315</v>
      </c>
    </row>
    <row r="1312" spans="2:29" customFormat="1" ht="31.5" hidden="1">
      <c r="B1312" s="10" t="str">
        <f t="shared" ca="1" si="1217"/>
        <v>Самоа</v>
      </c>
      <c r="C1312" s="2" t="s">
        <v>18</v>
      </c>
      <c r="D1312" s="15" t="s">
        <v>6</v>
      </c>
      <c r="E1312" s="10" t="str">
        <f t="shared" ca="1" si="1218"/>
        <v>Q Экс-территориальные организации и органы</v>
      </c>
      <c r="F1312" s="22">
        <v>0.45330879999999996</v>
      </c>
      <c r="G1312" s="22">
        <v>0.46255999999999997</v>
      </c>
      <c r="H1312" s="23">
        <v>0.47199999999999998</v>
      </c>
      <c r="I1312" s="24">
        <v>0.47105599999999997</v>
      </c>
      <c r="J1312" s="24">
        <v>0.47105599999999997</v>
      </c>
      <c r="K1312" s="24">
        <v>0.47105599999999997</v>
      </c>
      <c r="L1312" s="24">
        <v>0.46634543999999994</v>
      </c>
      <c r="M1312" s="24">
        <v>0.4668117854399999</v>
      </c>
      <c r="N1312" s="24">
        <v>0.4668117854399999</v>
      </c>
      <c r="O1312" s="24">
        <v>0.45747554973119992</v>
      </c>
      <c r="P1312" s="34">
        <f t="shared" si="1231"/>
        <v>9.3790362642821659E-3</v>
      </c>
      <c r="Q1312" s="34">
        <f t="shared" si="1232"/>
        <v>9.3790362642821659E-3</v>
      </c>
      <c r="R1312" s="35">
        <f t="shared" si="1233"/>
        <v>9.3790362642821642E-3</v>
      </c>
      <c r="S1312" s="36">
        <f t="shared" si="1234"/>
        <v>9.5513042772995931E-3</v>
      </c>
      <c r="T1312" s="36">
        <f t="shared" si="1235"/>
        <v>9.7462288543873395E-3</v>
      </c>
      <c r="U1312" s="36">
        <f t="shared" si="1236"/>
        <v>9.9451314840687133E-3</v>
      </c>
      <c r="V1312" s="36">
        <f t="shared" si="1237"/>
        <v>1.004661241757962E-2</v>
      </c>
      <c r="W1312" s="36">
        <f t="shared" si="1238"/>
        <v>1.0261896969384897E-2</v>
      </c>
      <c r="X1312" s="36">
        <f t="shared" si="1239"/>
        <v>1.0471323438147852E-2</v>
      </c>
      <c r="Y1312" s="36">
        <f t="shared" si="1240"/>
        <v>1.0471323438147852E-2</v>
      </c>
      <c r="Z1312" s="2" t="s">
        <v>117</v>
      </c>
      <c r="AA1312" s="2" t="s">
        <v>208</v>
      </c>
      <c r="AB1312" s="1" t="s">
        <v>264</v>
      </c>
      <c r="AC1312" s="1" t="s">
        <v>316</v>
      </c>
    </row>
    <row r="1313" spans="1:29" customFormat="1" ht="31.5" hidden="1">
      <c r="B1313" s="10" t="str">
        <f t="shared" ca="1" si="1217"/>
        <v>Самоа</v>
      </c>
      <c r="C1313" s="2" t="s">
        <v>18</v>
      </c>
      <c r="D1313" s="15" t="s">
        <v>6</v>
      </c>
      <c r="E1313" s="10" t="str">
        <f t="shared" ca="1" si="1218"/>
        <v>X Не классифируемое по экономической деятельности</v>
      </c>
      <c r="F1313" s="22">
        <v>0.81922119999999998</v>
      </c>
      <c r="G1313" s="22">
        <v>0.83594000000000002</v>
      </c>
      <c r="H1313" s="23">
        <v>0.85299999999999998</v>
      </c>
      <c r="I1313" s="24">
        <v>0.851294</v>
      </c>
      <c r="J1313" s="24">
        <v>0.851294</v>
      </c>
      <c r="K1313" s="24">
        <v>0.851294</v>
      </c>
      <c r="L1313" s="24">
        <v>0.84278105999999997</v>
      </c>
      <c r="M1313" s="24">
        <v>0.84362384105999988</v>
      </c>
      <c r="N1313" s="24">
        <v>0.84362384105999988</v>
      </c>
      <c r="O1313" s="24">
        <v>0.82675136423879991</v>
      </c>
      <c r="P1313" s="34">
        <f t="shared" si="1231"/>
        <v>1.6949826130154E-2</v>
      </c>
      <c r="Q1313" s="34">
        <f t="shared" si="1232"/>
        <v>1.6949826130154E-2</v>
      </c>
      <c r="R1313" s="35">
        <f t="shared" si="1233"/>
        <v>1.6949826130153996E-2</v>
      </c>
      <c r="S1313" s="36">
        <f t="shared" si="1234"/>
        <v>1.726114946723846E-2</v>
      </c>
      <c r="T1313" s="36">
        <f t="shared" si="1235"/>
        <v>1.7613417823712715E-2</v>
      </c>
      <c r="U1313" s="36">
        <f t="shared" si="1236"/>
        <v>1.7972875330319098E-2</v>
      </c>
      <c r="V1313" s="36">
        <f t="shared" si="1237"/>
        <v>1.8156272017363171E-2</v>
      </c>
      <c r="W1313" s="36">
        <f t="shared" si="1238"/>
        <v>1.8545334989163807E-2</v>
      </c>
      <c r="X1313" s="36">
        <f t="shared" si="1239"/>
        <v>1.8923811213432454E-2</v>
      </c>
      <c r="Y1313" s="36">
        <f t="shared" si="1240"/>
        <v>1.8923811213432454E-2</v>
      </c>
      <c r="Z1313" s="2" t="s">
        <v>117</v>
      </c>
      <c r="AA1313" s="2" t="s">
        <v>208</v>
      </c>
      <c r="AB1313" s="1" t="s">
        <v>265</v>
      </c>
      <c r="AC1313" s="1" t="s">
        <v>317</v>
      </c>
    </row>
    <row r="1314" spans="1:29" ht="15.75" hidden="1">
      <c r="A1314" t="s">
        <v>321</v>
      </c>
      <c r="B1314" s="10" t="str">
        <f t="shared" ca="1" si="1217"/>
        <v>Сан-Марино</v>
      </c>
      <c r="C1314" s="10" t="s">
        <v>5</v>
      </c>
      <c r="D1314" s="25" t="s">
        <v>6</v>
      </c>
      <c r="E1314" s="10" t="str">
        <f t="shared" ca="1" si="1218"/>
        <v xml:space="preserve">Итого </v>
      </c>
      <c r="F1314" s="23">
        <v>18.667000000000002</v>
      </c>
      <c r="G1314" s="24">
        <v>18.293660000000003</v>
      </c>
      <c r="H1314" s="23">
        <v>19.111999999999998</v>
      </c>
      <c r="I1314" s="23">
        <v>19.248999999999999</v>
      </c>
      <c r="J1314" s="23">
        <v>19.34</v>
      </c>
      <c r="K1314" s="23">
        <v>19.89</v>
      </c>
      <c r="L1314" s="23">
        <v>20.123999999999999</v>
      </c>
      <c r="M1314" s="23">
        <v>20.695</v>
      </c>
      <c r="N1314" s="23">
        <v>21.483000000000001</v>
      </c>
      <c r="O1314" s="23">
        <v>21.995000000000001</v>
      </c>
      <c r="P1314" s="35">
        <f t="shared" ref="P1314:Y1314" si="1241">F1314/F$1314</f>
        <v>1</v>
      </c>
      <c r="Q1314" s="36">
        <f t="shared" si="1241"/>
        <v>1</v>
      </c>
      <c r="R1314" s="35">
        <f t="shared" si="1241"/>
        <v>1</v>
      </c>
      <c r="S1314" s="35">
        <f t="shared" si="1241"/>
        <v>1</v>
      </c>
      <c r="T1314" s="35">
        <f t="shared" si="1241"/>
        <v>1</v>
      </c>
      <c r="U1314" s="35">
        <f t="shared" si="1241"/>
        <v>1</v>
      </c>
      <c r="V1314" s="35">
        <f t="shared" si="1241"/>
        <v>1</v>
      </c>
      <c r="W1314" s="35">
        <f t="shared" si="1241"/>
        <v>1</v>
      </c>
      <c r="X1314" s="35">
        <f t="shared" si="1241"/>
        <v>1</v>
      </c>
      <c r="Y1314" s="35">
        <f t="shared" si="1241"/>
        <v>1</v>
      </c>
      <c r="Z1314" s="10" t="s">
        <v>118</v>
      </c>
      <c r="AA1314" s="2" t="s">
        <v>209</v>
      </c>
      <c r="AB1314" s="5" t="s">
        <v>262</v>
      </c>
      <c r="AC1314" s="30" t="s">
        <v>260</v>
      </c>
    </row>
    <row r="1315" spans="1:29" ht="63" hidden="1">
      <c r="A1315" t="s">
        <v>321</v>
      </c>
      <c r="B1315" s="10" t="str">
        <f t="shared" ca="1" si="1217"/>
        <v>Сан-Марино</v>
      </c>
      <c r="C1315" s="6" t="s">
        <v>5</v>
      </c>
      <c r="D1315" s="25" t="s">
        <v>6</v>
      </c>
      <c r="E1315" s="10" t="str">
        <f t="shared" ca="1" si="1218"/>
        <v xml:space="preserve">G Оптовая и розничная торговля; ремонт автомашин, мотоцивлов и продукция домохозяйств  </v>
      </c>
      <c r="F1315" s="23">
        <v>2.4390000000000001</v>
      </c>
      <c r="G1315" s="24">
        <v>2.4341219999999999</v>
      </c>
      <c r="H1315" s="23">
        <v>2.6</v>
      </c>
      <c r="I1315" s="23">
        <v>3.0249999999999999</v>
      </c>
      <c r="J1315" s="23">
        <v>3.22</v>
      </c>
      <c r="K1315" s="23">
        <v>3.2480000000000002</v>
      </c>
      <c r="L1315" s="23">
        <v>2.98</v>
      </c>
      <c r="M1315" s="23">
        <v>3.13</v>
      </c>
      <c r="N1315" s="23">
        <v>3.3580000000000001</v>
      </c>
      <c r="O1315" s="23">
        <v>3.5129999999999999</v>
      </c>
      <c r="P1315" s="35">
        <f t="shared" ref="P1315:P1325" si="1242">F1315/F$1314</f>
        <v>0.13065838110033748</v>
      </c>
      <c r="Q1315" s="36">
        <f t="shared" ref="Q1315:Q1325" si="1243">G1315/G$1314</f>
        <v>0.13305822891646613</v>
      </c>
      <c r="R1315" s="35">
        <f t="shared" ref="R1315:R1325" si="1244">H1315/H$1314</f>
        <v>0.13604018417748012</v>
      </c>
      <c r="S1315" s="35">
        <f t="shared" ref="S1315:S1325" si="1245">I1315/I$1314</f>
        <v>0.15715102083225102</v>
      </c>
      <c r="T1315" s="35">
        <f t="shared" ref="T1315:T1325" si="1246">J1315/J$1314</f>
        <v>0.16649431230610134</v>
      </c>
      <c r="U1315" s="35">
        <f t="shared" ref="U1315:U1325" si="1247">K1315/K$1314</f>
        <v>0.16329813976872801</v>
      </c>
      <c r="V1315" s="35">
        <f t="shared" ref="V1315:V1325" si="1248">L1315/L$1314</f>
        <v>0.14808189226793878</v>
      </c>
      <c r="W1315" s="35">
        <f t="shared" ref="W1315:W1325" si="1249">M1315/M$1314</f>
        <v>0.15124426189900941</v>
      </c>
      <c r="X1315" s="35">
        <f t="shared" ref="X1315:X1325" si="1250">N1315/N$1314</f>
        <v>0.15630964018060792</v>
      </c>
      <c r="Y1315" s="35">
        <f t="shared" ref="Y1315:Y1325" si="1251">O1315/O$1314</f>
        <v>0.15971811775403499</v>
      </c>
      <c r="Z1315" s="6" t="s">
        <v>118</v>
      </c>
      <c r="AA1315" s="4" t="s">
        <v>209</v>
      </c>
      <c r="AB1315" s="5" t="s">
        <v>7</v>
      </c>
      <c r="AC1315" s="30" t="s">
        <v>244</v>
      </c>
    </row>
    <row r="1316" spans="1:29" ht="15.75" hidden="1">
      <c r="A1316" t="s">
        <v>321</v>
      </c>
      <c r="B1316" s="10" t="str">
        <f t="shared" ca="1" si="1217"/>
        <v>Сан-Марино</v>
      </c>
      <c r="C1316" s="4" t="s">
        <v>5</v>
      </c>
      <c r="D1316" s="25" t="s">
        <v>6</v>
      </c>
      <c r="E1316" s="10" t="str">
        <f t="shared" ca="1" si="1218"/>
        <v>H Отели и рестораны</v>
      </c>
      <c r="F1316" s="23">
        <v>0.62</v>
      </c>
      <c r="G1316" s="24">
        <v>0.61875999999999998</v>
      </c>
      <c r="H1316" s="23">
        <v>0.64800000000000002</v>
      </c>
      <c r="I1316" s="23">
        <v>0.255</v>
      </c>
      <c r="J1316" s="23">
        <v>0</v>
      </c>
      <c r="K1316" s="23">
        <v>0</v>
      </c>
      <c r="L1316" s="23">
        <v>0.16700000000000001</v>
      </c>
      <c r="M1316" s="23">
        <v>0.16300000000000001</v>
      </c>
      <c r="N1316" s="23">
        <v>0.188</v>
      </c>
      <c r="O1316" s="23">
        <v>0.218</v>
      </c>
      <c r="P1316" s="35">
        <f t="shared" si="1242"/>
        <v>3.3213692612631913E-2</v>
      </c>
      <c r="Q1316" s="36">
        <f t="shared" si="1243"/>
        <v>3.3823740027965968E-2</v>
      </c>
      <c r="R1316" s="35">
        <f t="shared" si="1244"/>
        <v>3.3905399748848895E-2</v>
      </c>
      <c r="S1316" s="35">
        <f t="shared" si="1245"/>
        <v>1.3247441425528601E-2</v>
      </c>
      <c r="T1316" s="35">
        <f t="shared" si="1246"/>
        <v>0</v>
      </c>
      <c r="U1316" s="35">
        <f t="shared" si="1247"/>
        <v>0</v>
      </c>
      <c r="V1316" s="35">
        <f t="shared" si="1248"/>
        <v>8.2985489962234156E-3</v>
      </c>
      <c r="W1316" s="35">
        <f t="shared" si="1249"/>
        <v>7.8762986228557621E-3</v>
      </c>
      <c r="X1316" s="35">
        <f t="shared" si="1250"/>
        <v>8.7511055252990737E-3</v>
      </c>
      <c r="Y1316" s="35">
        <f t="shared" si="1251"/>
        <v>9.9113434871561708E-3</v>
      </c>
      <c r="Z1316" s="4" t="s">
        <v>118</v>
      </c>
      <c r="AA1316" s="4" t="s">
        <v>209</v>
      </c>
      <c r="AB1316" s="5" t="s">
        <v>8</v>
      </c>
      <c r="AC1316" s="30" t="s">
        <v>245</v>
      </c>
    </row>
    <row r="1317" spans="1:29" ht="31.5" hidden="1">
      <c r="A1317" t="s">
        <v>321</v>
      </c>
      <c r="B1317" s="10" t="str">
        <f t="shared" ca="1" si="1217"/>
        <v>Сан-Марино</v>
      </c>
      <c r="C1317" s="4" t="s">
        <v>5</v>
      </c>
      <c r="D1317" s="25" t="s">
        <v>6</v>
      </c>
      <c r="E1317" s="10" t="str">
        <f t="shared" ca="1" si="1218"/>
        <v xml:space="preserve">I Транспорт, складское хозяйство и связь </v>
      </c>
      <c r="F1317" s="23">
        <v>0.39400000000000002</v>
      </c>
      <c r="G1317" s="24">
        <v>0.39321200000000001</v>
      </c>
      <c r="H1317" s="23">
        <v>0.45700000000000002</v>
      </c>
      <c r="I1317" s="23">
        <v>0.46100000000000002</v>
      </c>
      <c r="J1317" s="23">
        <v>0.47</v>
      </c>
      <c r="K1317" s="23">
        <v>0.48899999999999999</v>
      </c>
      <c r="L1317" s="23">
        <v>0.502</v>
      </c>
      <c r="M1317" s="23">
        <v>0.53400000000000003</v>
      </c>
      <c r="N1317" s="23">
        <v>0.56000000000000005</v>
      </c>
      <c r="O1317" s="23">
        <v>0.61499999999999999</v>
      </c>
      <c r="P1317" s="35">
        <f t="shared" si="1242"/>
        <v>2.1106765950608022E-2</v>
      </c>
      <c r="Q1317" s="36">
        <f t="shared" si="1243"/>
        <v>2.1494441243578372E-2</v>
      </c>
      <c r="R1317" s="35">
        <f t="shared" si="1244"/>
        <v>2.3911678526580164E-2</v>
      </c>
      <c r="S1317" s="35">
        <f t="shared" si="1245"/>
        <v>2.3949296067328176E-2</v>
      </c>
      <c r="T1317" s="35">
        <f t="shared" si="1246"/>
        <v>2.4301964839710442E-2</v>
      </c>
      <c r="U1317" s="35">
        <f t="shared" si="1247"/>
        <v>2.4585218702865761E-2</v>
      </c>
      <c r="V1317" s="35">
        <f t="shared" si="1248"/>
        <v>2.4945338898827274E-2</v>
      </c>
      <c r="W1317" s="35">
        <f t="shared" si="1249"/>
        <v>2.5803334138680842E-2</v>
      </c>
      <c r="X1317" s="35">
        <f t="shared" si="1250"/>
        <v>2.6067122841316393E-2</v>
      </c>
      <c r="Y1317" s="35">
        <f t="shared" si="1251"/>
        <v>2.7960900204591951E-2</v>
      </c>
      <c r="Z1317" s="4" t="s">
        <v>118</v>
      </c>
      <c r="AA1317" s="4" t="s">
        <v>209</v>
      </c>
      <c r="AB1317" s="5" t="s">
        <v>9</v>
      </c>
      <c r="AC1317" s="30" t="s">
        <v>258</v>
      </c>
    </row>
    <row r="1318" spans="1:29" ht="15.75" hidden="1">
      <c r="A1318" t="s">
        <v>321</v>
      </c>
      <c r="B1318" s="10" t="str">
        <f t="shared" ca="1" si="1217"/>
        <v>Сан-Марино</v>
      </c>
      <c r="C1318" s="4" t="s">
        <v>5</v>
      </c>
      <c r="D1318" s="25" t="s">
        <v>6</v>
      </c>
      <c r="E1318" s="10" t="str">
        <f t="shared" ca="1" si="1218"/>
        <v xml:space="preserve">J Финансовое посредничество </v>
      </c>
      <c r="F1318" s="23">
        <v>0.54100000000000004</v>
      </c>
      <c r="G1318" s="24">
        <v>0.53991800000000001</v>
      </c>
      <c r="H1318" s="23">
        <v>0.624</v>
      </c>
      <c r="I1318" s="23">
        <v>0.65</v>
      </c>
      <c r="J1318" s="23">
        <v>0.68</v>
      </c>
      <c r="K1318" s="23">
        <v>0.746</v>
      </c>
      <c r="L1318" s="23">
        <v>0.8</v>
      </c>
      <c r="M1318" s="23">
        <v>0.86</v>
      </c>
      <c r="N1318" s="23">
        <v>0.95899999999999996</v>
      </c>
      <c r="O1318" s="23">
        <v>1.0169999999999999</v>
      </c>
      <c r="P1318" s="35">
        <f t="shared" si="1242"/>
        <v>2.898162532811914E-2</v>
      </c>
      <c r="Q1318" s="36">
        <f t="shared" si="1243"/>
        <v>2.9513940895370305E-2</v>
      </c>
      <c r="R1318" s="35">
        <f t="shared" si="1244"/>
        <v>3.2649644202595231E-2</v>
      </c>
      <c r="S1318" s="35">
        <f t="shared" si="1245"/>
        <v>3.3767987947425845E-2</v>
      </c>
      <c r="T1318" s="35">
        <f t="shared" si="1246"/>
        <v>3.5160289555325755E-2</v>
      </c>
      <c r="U1318" s="35">
        <f t="shared" si="1247"/>
        <v>3.7506284565108093E-2</v>
      </c>
      <c r="V1318" s="35">
        <f t="shared" si="1248"/>
        <v>3.9753528125621156E-2</v>
      </c>
      <c r="W1318" s="35">
        <f t="shared" si="1249"/>
        <v>4.1555931384392363E-2</v>
      </c>
      <c r="X1318" s="35">
        <f t="shared" si="1250"/>
        <v>4.4639947865754315E-2</v>
      </c>
      <c r="Y1318" s="35">
        <f t="shared" si="1251"/>
        <v>4.6237781313934981E-2</v>
      </c>
      <c r="Z1318" s="4" t="s">
        <v>118</v>
      </c>
      <c r="AA1318" s="4" t="s">
        <v>209</v>
      </c>
      <c r="AB1318" s="5" t="s">
        <v>10</v>
      </c>
      <c r="AC1318" s="30" t="s">
        <v>259</v>
      </c>
    </row>
    <row r="1319" spans="1:29" ht="31.5" hidden="1">
      <c r="A1319" t="s">
        <v>321</v>
      </c>
      <c r="B1319" s="10" t="str">
        <f t="shared" ca="1" si="1217"/>
        <v>Сан-Марино</v>
      </c>
      <c r="C1319" s="4" t="s">
        <v>5</v>
      </c>
      <c r="D1319" s="25" t="s">
        <v>6</v>
      </c>
      <c r="E1319" s="10" t="str">
        <f t="shared" ca="1" si="1218"/>
        <v xml:space="preserve">K Недвижимость, аренда и деловая активность </v>
      </c>
      <c r="F1319" s="23">
        <v>1.079</v>
      </c>
      <c r="G1319" s="24">
        <v>1.0768419999999999</v>
      </c>
      <c r="H1319" s="23">
        <v>0</v>
      </c>
      <c r="I1319" s="23">
        <v>0</v>
      </c>
      <c r="J1319" s="23">
        <v>0</v>
      </c>
      <c r="K1319" s="23">
        <v>0</v>
      </c>
      <c r="L1319" s="23">
        <v>2.5459999999999998</v>
      </c>
      <c r="M1319" s="23">
        <v>2.67</v>
      </c>
      <c r="N1319" s="23">
        <v>2.9260000000000002</v>
      </c>
      <c r="O1319" s="23">
        <v>3.0470000000000002</v>
      </c>
      <c r="P1319" s="35">
        <f t="shared" si="1242"/>
        <v>5.7802539240370703E-2</v>
      </c>
      <c r="Q1319" s="36">
        <f t="shared" si="1243"/>
        <v>5.8864218532540764E-2</v>
      </c>
      <c r="R1319" s="35">
        <f t="shared" si="1244"/>
        <v>0</v>
      </c>
      <c r="S1319" s="35">
        <f t="shared" si="1245"/>
        <v>0</v>
      </c>
      <c r="T1319" s="35">
        <f t="shared" si="1246"/>
        <v>0</v>
      </c>
      <c r="U1319" s="35">
        <f t="shared" si="1247"/>
        <v>0</v>
      </c>
      <c r="V1319" s="35">
        <f t="shared" si="1248"/>
        <v>0.12651560325978931</v>
      </c>
      <c r="W1319" s="35">
        <f t="shared" si="1249"/>
        <v>0.1290166706934042</v>
      </c>
      <c r="X1319" s="35">
        <f t="shared" si="1250"/>
        <v>0.13620071684587814</v>
      </c>
      <c r="Y1319" s="35">
        <f t="shared" si="1251"/>
        <v>0.13853148442827914</v>
      </c>
      <c r="Z1319" s="4" t="s">
        <v>118</v>
      </c>
      <c r="AA1319" s="4" t="s">
        <v>209</v>
      </c>
      <c r="AB1319" s="5" t="s">
        <v>11</v>
      </c>
      <c r="AC1319" s="30" t="s">
        <v>256</v>
      </c>
    </row>
    <row r="1320" spans="1:29" ht="47.25" hidden="1">
      <c r="A1320" t="s">
        <v>321</v>
      </c>
      <c r="B1320" s="10" t="str">
        <f t="shared" ca="1" si="1217"/>
        <v>Сан-Марино</v>
      </c>
      <c r="C1320" s="4" t="s">
        <v>5</v>
      </c>
      <c r="D1320" s="25" t="s">
        <v>6</v>
      </c>
      <c r="E1320" s="10" t="str">
        <f t="shared" ca="1" si="1218"/>
        <v xml:space="preserve">L Государственное управление и оборона; обязательное соц.страхование </v>
      </c>
      <c r="F1320" s="23">
        <v>2.2789999999999999</v>
      </c>
      <c r="G1320" s="24">
        <v>2.2744420000000001</v>
      </c>
      <c r="H1320" s="23">
        <v>2.306</v>
      </c>
      <c r="I1320" s="23">
        <v>2.2120000000000002</v>
      </c>
      <c r="J1320" s="23">
        <v>2.12</v>
      </c>
      <c r="K1320" s="23">
        <v>2.1800000000000002</v>
      </c>
      <c r="L1320" s="23">
        <v>2.4300000000000002</v>
      </c>
      <c r="M1320" s="23">
        <v>2.41</v>
      </c>
      <c r="N1320" s="23">
        <v>4.0199999999999996</v>
      </c>
      <c r="O1320" s="23">
        <v>4.03</v>
      </c>
      <c r="P1320" s="35">
        <f t="shared" si="1242"/>
        <v>0.12208710558740021</v>
      </c>
      <c r="Q1320" s="36">
        <f t="shared" si="1243"/>
        <v>0.12432952181247491</v>
      </c>
      <c r="R1320" s="35">
        <f t="shared" si="1244"/>
        <v>0.12065717873587277</v>
      </c>
      <c r="S1320" s="35">
        <f t="shared" si="1245"/>
        <v>0.11491506052262457</v>
      </c>
      <c r="T1320" s="35">
        <f t="shared" si="1246"/>
        <v>0.10961737331954499</v>
      </c>
      <c r="U1320" s="35">
        <f t="shared" si="1247"/>
        <v>0.10960281548516843</v>
      </c>
      <c r="V1320" s="35">
        <f t="shared" si="1248"/>
        <v>0.12075134168157425</v>
      </c>
      <c r="W1320" s="35">
        <f t="shared" si="1249"/>
        <v>0.11645324957719257</v>
      </c>
      <c r="X1320" s="35">
        <f t="shared" si="1250"/>
        <v>0.18712470325373548</v>
      </c>
      <c r="Y1320" s="35">
        <f t="shared" si="1251"/>
        <v>0.18322345987724484</v>
      </c>
      <c r="Z1320" s="4" t="s">
        <v>118</v>
      </c>
      <c r="AA1320" s="4" t="s">
        <v>209</v>
      </c>
      <c r="AB1320" s="5" t="s">
        <v>12</v>
      </c>
      <c r="AC1320" s="30" t="s">
        <v>257</v>
      </c>
    </row>
    <row r="1321" spans="1:29" customFormat="1" ht="15.75" hidden="1">
      <c r="A1321" t="s">
        <v>321</v>
      </c>
      <c r="B1321" s="10" t="str">
        <f t="shared" ca="1" si="1217"/>
        <v>Сан-Марино</v>
      </c>
      <c r="C1321" s="2" t="s">
        <v>5</v>
      </c>
      <c r="D1321" s="18" t="s">
        <v>6</v>
      </c>
      <c r="E1321" s="10" t="str">
        <f t="shared" ca="1" si="1218"/>
        <v xml:space="preserve">M Образование </v>
      </c>
      <c r="F1321" s="23">
        <v>0.93799999999999994</v>
      </c>
      <c r="G1321" s="24">
        <v>0.93612399999999996</v>
      </c>
      <c r="H1321" s="23">
        <v>4.2000000000000003E-2</v>
      </c>
      <c r="I1321" s="23">
        <v>3.5999999999999997E-2</v>
      </c>
      <c r="J1321" s="23">
        <v>0.03</v>
      </c>
      <c r="K1321" s="23">
        <v>0.04</v>
      </c>
      <c r="L1321" s="23">
        <v>0.63600000000000001</v>
      </c>
      <c r="M1321" s="23">
        <v>0.64800000000000002</v>
      </c>
      <c r="N1321" s="23">
        <v>4.4999999999999998E-2</v>
      </c>
      <c r="O1321" s="23">
        <v>4.2000000000000003E-2</v>
      </c>
      <c r="P1321" s="35">
        <f t="shared" si="1242"/>
        <v>5.0249102694594733E-2</v>
      </c>
      <c r="Q1321" s="36">
        <f t="shared" si="1243"/>
        <v>5.1172045397148508E-2</v>
      </c>
      <c r="R1321" s="35">
        <f t="shared" si="1244"/>
        <v>2.19757220594391E-3</v>
      </c>
      <c r="S1321" s="35">
        <f t="shared" si="1245"/>
        <v>1.8702270247805081E-3</v>
      </c>
      <c r="T1321" s="35">
        <f t="shared" si="1246"/>
        <v>1.5511892450879006E-3</v>
      </c>
      <c r="U1321" s="35">
        <f t="shared" si="1247"/>
        <v>2.0110608345902461E-3</v>
      </c>
      <c r="V1321" s="35">
        <f t="shared" si="1248"/>
        <v>3.1604054859868815E-2</v>
      </c>
      <c r="W1321" s="35">
        <f t="shared" si="1249"/>
        <v>3.1311911089635179E-2</v>
      </c>
      <c r="X1321" s="35">
        <f t="shared" si="1250"/>
        <v>2.0946795140343527E-3</v>
      </c>
      <c r="Y1321" s="35">
        <f t="shared" si="1251"/>
        <v>1.9095248920209138E-3</v>
      </c>
      <c r="Z1321" s="2" t="s">
        <v>118</v>
      </c>
      <c r="AA1321" s="2" t="s">
        <v>209</v>
      </c>
      <c r="AB1321" s="1" t="s">
        <v>13</v>
      </c>
      <c r="AC1321" s="30" t="s">
        <v>254</v>
      </c>
    </row>
    <row r="1322" spans="1:29" customFormat="1" ht="25.5" hidden="1">
      <c r="A1322" t="s">
        <v>321</v>
      </c>
      <c r="B1322" s="10" t="str">
        <f t="shared" ca="1" si="1217"/>
        <v>Сан-Марино</v>
      </c>
      <c r="C1322" s="2" t="s">
        <v>5</v>
      </c>
      <c r="D1322" s="18" t="s">
        <v>6</v>
      </c>
      <c r="E1322" s="10" t="str">
        <f t="shared" ca="1" si="1218"/>
        <v xml:space="preserve">N Здравоохранение и социальная работа </v>
      </c>
      <c r="F1322" s="23">
        <v>1.0289999999999999</v>
      </c>
      <c r="G1322" s="24">
        <v>1.026942</v>
      </c>
      <c r="H1322" s="23">
        <v>1.1000000000000001</v>
      </c>
      <c r="I1322" s="23">
        <v>1.0640000000000001</v>
      </c>
      <c r="J1322" s="23">
        <v>1.05</v>
      </c>
      <c r="K1322" s="23">
        <v>1.054</v>
      </c>
      <c r="L1322" s="23">
        <v>1.121</v>
      </c>
      <c r="M1322" s="23">
        <v>1.149</v>
      </c>
      <c r="N1322" s="23">
        <v>0.17399999999999999</v>
      </c>
      <c r="O1322" s="23">
        <v>0.191</v>
      </c>
      <c r="P1322" s="35">
        <f t="shared" si="1242"/>
        <v>5.5124015642577802E-2</v>
      </c>
      <c r="Q1322" s="36">
        <f t="shared" si="1243"/>
        <v>5.6136497562543519E-2</v>
      </c>
      <c r="R1322" s="35">
        <f t="shared" si="1244"/>
        <v>5.755546253662621E-2</v>
      </c>
      <c r="S1322" s="35">
        <f t="shared" si="1245"/>
        <v>5.527559873240169E-2</v>
      </c>
      <c r="T1322" s="35">
        <f t="shared" si="1246"/>
        <v>5.4291623578076528E-2</v>
      </c>
      <c r="U1322" s="35">
        <f t="shared" si="1247"/>
        <v>5.2991452991452991E-2</v>
      </c>
      <c r="V1322" s="35">
        <f t="shared" si="1248"/>
        <v>5.5704631286026637E-2</v>
      </c>
      <c r="W1322" s="35">
        <f t="shared" si="1249"/>
        <v>5.5520657163566078E-2</v>
      </c>
      <c r="X1322" s="35">
        <f t="shared" si="1250"/>
        <v>8.0994274542661639E-3</v>
      </c>
      <c r="Y1322" s="35">
        <f t="shared" si="1251"/>
        <v>8.6837917708570134E-3</v>
      </c>
      <c r="Z1322" s="2" t="s">
        <v>118</v>
      </c>
      <c r="AA1322" s="2" t="s">
        <v>209</v>
      </c>
      <c r="AB1322" s="1" t="s">
        <v>14</v>
      </c>
      <c r="AC1322" s="30" t="s">
        <v>255</v>
      </c>
    </row>
    <row r="1323" spans="1:29" ht="30" hidden="1">
      <c r="A1323" t="s">
        <v>321</v>
      </c>
      <c r="B1323" s="10" t="str">
        <f t="shared" ca="1" si="1217"/>
        <v>Сан-Марино</v>
      </c>
      <c r="C1323" s="4" t="s">
        <v>5</v>
      </c>
      <c r="D1323" s="25" t="s">
        <v>6</v>
      </c>
      <c r="E1323" s="10" t="str">
        <f t="shared" ca="1" si="1218"/>
        <v>O Прочие виды коммунальных, социальных и личных услуг</v>
      </c>
      <c r="F1323" s="23">
        <v>0.80700000000000005</v>
      </c>
      <c r="G1323" s="24">
        <v>0.80538600000000005</v>
      </c>
      <c r="H1323" s="23">
        <v>3.3650000000000002</v>
      </c>
      <c r="I1323" s="23">
        <v>3.6110000000000002</v>
      </c>
      <c r="J1323" s="23">
        <v>3.7</v>
      </c>
      <c r="K1323" s="23">
        <v>3.9279999999999999</v>
      </c>
      <c r="L1323" s="23">
        <v>0.93100000000000005</v>
      </c>
      <c r="M1323" s="23">
        <v>1.0029999999999999</v>
      </c>
      <c r="N1323" s="23">
        <v>1.0469999999999999</v>
      </c>
      <c r="O1323" s="23">
        <v>1.115</v>
      </c>
      <c r="P1323" s="35">
        <f t="shared" si="1242"/>
        <v>4.3231370868377347E-2</v>
      </c>
      <c r="Q1323" s="36">
        <f t="shared" si="1243"/>
        <v>4.4025416455755709E-2</v>
      </c>
      <c r="R1323" s="35">
        <f t="shared" si="1244"/>
        <v>0.17606739221431564</v>
      </c>
      <c r="S1323" s="35">
        <f t="shared" si="1245"/>
        <v>0.18759416073562266</v>
      </c>
      <c r="T1323" s="35">
        <f t="shared" si="1246"/>
        <v>0.19131334022750776</v>
      </c>
      <c r="U1323" s="35">
        <f t="shared" si="1247"/>
        <v>0.19748617395676218</v>
      </c>
      <c r="V1323" s="35">
        <f t="shared" si="1248"/>
        <v>4.6263168356191618E-2</v>
      </c>
      <c r="W1323" s="35">
        <f t="shared" si="1249"/>
        <v>4.8465812998308766E-2</v>
      </c>
      <c r="X1323" s="35">
        <f t="shared" si="1250"/>
        <v>4.8736210026532605E-2</v>
      </c>
      <c r="Y1323" s="35">
        <f t="shared" si="1251"/>
        <v>5.0693339395317116E-2</v>
      </c>
      <c r="Z1323" s="4" t="s">
        <v>118</v>
      </c>
      <c r="AA1323" s="4" t="s">
        <v>209</v>
      </c>
      <c r="AB1323" s="49" t="s">
        <v>266</v>
      </c>
      <c r="AC1323" s="49" t="s">
        <v>315</v>
      </c>
    </row>
    <row r="1324" spans="1:29" customFormat="1" ht="31.5" hidden="1">
      <c r="A1324" t="s">
        <v>321</v>
      </c>
      <c r="B1324" s="10" t="str">
        <f t="shared" ca="1" si="1217"/>
        <v>Сан-Марино</v>
      </c>
      <c r="C1324" s="2" t="s">
        <v>5</v>
      </c>
      <c r="D1324" s="18" t="s">
        <v>6</v>
      </c>
      <c r="E1324" s="10" t="str">
        <f t="shared" ca="1" si="1218"/>
        <v>Q Экс-территориальные организации и органы</v>
      </c>
      <c r="F1324" s="23">
        <v>1E-3</v>
      </c>
      <c r="G1324" s="24">
        <v>9.9799999999999997E-4</v>
      </c>
      <c r="H1324" s="23">
        <v>0</v>
      </c>
      <c r="I1324" s="23">
        <v>0</v>
      </c>
      <c r="J1324" s="23">
        <v>0</v>
      </c>
      <c r="K1324" s="23">
        <v>0</v>
      </c>
      <c r="L1324" s="23">
        <v>0</v>
      </c>
      <c r="M1324" s="23">
        <v>0</v>
      </c>
      <c r="N1324" s="23">
        <v>0</v>
      </c>
      <c r="O1324" s="23">
        <v>0</v>
      </c>
      <c r="P1324" s="35">
        <f t="shared" si="1242"/>
        <v>5.357047195585793E-5</v>
      </c>
      <c r="Q1324" s="36">
        <f t="shared" si="1243"/>
        <v>5.4554419399945111E-5</v>
      </c>
      <c r="R1324" s="35">
        <f t="shared" si="1244"/>
        <v>0</v>
      </c>
      <c r="S1324" s="35">
        <f t="shared" si="1245"/>
        <v>0</v>
      </c>
      <c r="T1324" s="35">
        <f t="shared" si="1246"/>
        <v>0</v>
      </c>
      <c r="U1324" s="35">
        <f t="shared" si="1247"/>
        <v>0</v>
      </c>
      <c r="V1324" s="35">
        <f t="shared" si="1248"/>
        <v>0</v>
      </c>
      <c r="W1324" s="35">
        <f t="shared" si="1249"/>
        <v>0</v>
      </c>
      <c r="X1324" s="35">
        <f t="shared" si="1250"/>
        <v>0</v>
      </c>
      <c r="Y1324" s="35">
        <f t="shared" si="1251"/>
        <v>0</v>
      </c>
      <c r="Z1324" s="2" t="s">
        <v>118</v>
      </c>
      <c r="AA1324" s="2" t="s">
        <v>209</v>
      </c>
      <c r="AB1324" s="1" t="s">
        <v>264</v>
      </c>
      <c r="AC1324" s="1" t="s">
        <v>316</v>
      </c>
    </row>
    <row r="1325" spans="1:29" customFormat="1" ht="31.5" hidden="1">
      <c r="A1325" t="s">
        <v>321</v>
      </c>
      <c r="B1325" s="10" t="str">
        <f t="shared" ca="1" si="1217"/>
        <v>Сан-Марино</v>
      </c>
      <c r="C1325" s="2" t="s">
        <v>5</v>
      </c>
      <c r="D1325" s="18" t="s">
        <v>6</v>
      </c>
      <c r="E1325" s="10" t="str">
        <f t="shared" ca="1" si="1218"/>
        <v>X Не классифируемое по экономической деятельности</v>
      </c>
      <c r="F1325" s="23">
        <v>0.65700000000000003</v>
      </c>
      <c r="G1325" s="24">
        <v>0.65568599999999999</v>
      </c>
      <c r="H1325" s="23">
        <v>4.0000000000000001E-3</v>
      </c>
      <c r="I1325" s="23">
        <v>8.0000000000000002E-3</v>
      </c>
      <c r="J1325" s="23">
        <v>0</v>
      </c>
      <c r="K1325" s="23">
        <v>0</v>
      </c>
      <c r="L1325" s="23">
        <v>0</v>
      </c>
      <c r="M1325" s="23">
        <v>0</v>
      </c>
      <c r="N1325" s="23">
        <v>1.4999999999999999E-2</v>
      </c>
      <c r="O1325" s="23">
        <v>1.7000000000000001E-2</v>
      </c>
      <c r="P1325" s="35">
        <f t="shared" si="1242"/>
        <v>3.5195800074998659E-2</v>
      </c>
      <c r="Q1325" s="36">
        <f t="shared" si="1243"/>
        <v>3.5842253545763939E-2</v>
      </c>
      <c r="R1325" s="35">
        <f t="shared" si="1244"/>
        <v>2.0929259104227713E-4</v>
      </c>
      <c r="S1325" s="35">
        <f t="shared" si="1245"/>
        <v>4.1560600550677961E-4</v>
      </c>
      <c r="T1325" s="35">
        <f t="shared" si="1246"/>
        <v>0</v>
      </c>
      <c r="U1325" s="35">
        <f t="shared" si="1247"/>
        <v>0</v>
      </c>
      <c r="V1325" s="35">
        <f t="shared" si="1248"/>
        <v>0</v>
      </c>
      <c r="W1325" s="35">
        <f t="shared" si="1249"/>
        <v>0</v>
      </c>
      <c r="X1325" s="35">
        <f t="shared" si="1250"/>
        <v>6.9822650467811758E-4</v>
      </c>
      <c r="Y1325" s="35">
        <f t="shared" si="1251"/>
        <v>7.7290293248465558E-4</v>
      </c>
      <c r="Z1325" s="2" t="s">
        <v>118</v>
      </c>
      <c r="AA1325" s="2" t="s">
        <v>209</v>
      </c>
      <c r="AB1325" s="1" t="s">
        <v>265</v>
      </c>
      <c r="AC1325" s="1" t="s">
        <v>317</v>
      </c>
    </row>
    <row r="1326" spans="1:29" ht="15.75" hidden="1">
      <c r="A1326" t="s">
        <v>319</v>
      </c>
      <c r="B1326" s="10" t="str">
        <f t="shared" ca="1" si="1217"/>
        <v>Саудовская Аравия</v>
      </c>
      <c r="C1326" s="10" t="s">
        <v>18</v>
      </c>
      <c r="D1326" s="25" t="s">
        <v>6</v>
      </c>
      <c r="E1326" s="10" t="str">
        <f t="shared" ca="1" si="1218"/>
        <v xml:space="preserve">Итого </v>
      </c>
      <c r="F1326" s="23">
        <v>5592.8540000000003</v>
      </c>
      <c r="G1326" s="23">
        <v>5713.3450000000003</v>
      </c>
      <c r="H1326" s="23">
        <v>5808.6170000000002</v>
      </c>
      <c r="I1326" s="23">
        <v>5913.01</v>
      </c>
      <c r="J1326" s="24">
        <v>5794.7498000000005</v>
      </c>
      <c r="K1326" s="24">
        <v>5678.8548040000005</v>
      </c>
      <c r="L1326" s="24">
        <v>5565.2777079200005</v>
      </c>
      <c r="M1326" s="23">
        <v>7522.9840000000004</v>
      </c>
      <c r="N1326" s="23">
        <v>7766.35</v>
      </c>
      <c r="O1326" s="23">
        <v>7956.8320000000003</v>
      </c>
      <c r="P1326" s="35">
        <f t="shared" ref="P1326:Y1326" si="1252">F1326/F$1326</f>
        <v>1</v>
      </c>
      <c r="Q1326" s="35">
        <f t="shared" si="1252"/>
        <v>1</v>
      </c>
      <c r="R1326" s="35">
        <f t="shared" si="1252"/>
        <v>1</v>
      </c>
      <c r="S1326" s="35">
        <f t="shared" si="1252"/>
        <v>1</v>
      </c>
      <c r="T1326" s="36">
        <f t="shared" si="1252"/>
        <v>1</v>
      </c>
      <c r="U1326" s="36">
        <f t="shared" si="1252"/>
        <v>1</v>
      </c>
      <c r="V1326" s="36">
        <f t="shared" si="1252"/>
        <v>1</v>
      </c>
      <c r="W1326" s="35">
        <f t="shared" si="1252"/>
        <v>1</v>
      </c>
      <c r="X1326" s="35">
        <f t="shared" si="1252"/>
        <v>1</v>
      </c>
      <c r="Y1326" s="35">
        <f t="shared" si="1252"/>
        <v>1</v>
      </c>
      <c r="Z1326" s="10" t="s">
        <v>119</v>
      </c>
      <c r="AA1326" s="9" t="s">
        <v>210</v>
      </c>
      <c r="AB1326" s="5" t="s">
        <v>262</v>
      </c>
      <c r="AC1326" s="30" t="s">
        <v>260</v>
      </c>
    </row>
    <row r="1327" spans="1:29" ht="31.5" hidden="1">
      <c r="A1327" t="s">
        <v>319</v>
      </c>
      <c r="B1327" s="10" t="str">
        <f t="shared" ca="1" si="1217"/>
        <v>Саудовская Аравия</v>
      </c>
      <c r="C1327" s="43" t="s">
        <v>18</v>
      </c>
      <c r="D1327" s="25" t="s">
        <v>6</v>
      </c>
      <c r="E1327" s="10" t="str">
        <f t="shared" ca="1" si="1218"/>
        <v>E Электро-, газо- и водоснабжение</v>
      </c>
      <c r="F1327" s="23">
        <v>74.97</v>
      </c>
      <c r="G1327" s="23">
        <v>76.02</v>
      </c>
      <c r="H1327" s="23">
        <v>77.328999999999994</v>
      </c>
      <c r="I1327" s="23">
        <v>65.647999999999996</v>
      </c>
      <c r="J1327" s="24">
        <v>65.647999999999996</v>
      </c>
      <c r="K1327" s="24">
        <v>65.647999999999996</v>
      </c>
      <c r="L1327" s="24">
        <v>64.991519999999994</v>
      </c>
      <c r="M1327" s="23">
        <v>79.465999999999994</v>
      </c>
      <c r="N1327" s="23">
        <v>74.381</v>
      </c>
      <c r="O1327" s="23">
        <v>66.902000000000001</v>
      </c>
      <c r="P1327" s="35">
        <f t="shared" ref="P1327:P1338" si="1253">F1327/F$1326</f>
        <v>1.3404605233750066E-2</v>
      </c>
      <c r="Q1327" s="35">
        <f t="shared" ref="Q1327:Q1338" si="1254">G1327/G$1326</f>
        <v>1.3305690449290213E-2</v>
      </c>
      <c r="R1327" s="35">
        <f t="shared" ref="R1327:R1338" si="1255">H1327/H$1326</f>
        <v>1.3312807506502837E-2</v>
      </c>
      <c r="S1327" s="35">
        <f t="shared" ref="S1327:S1338" si="1256">I1327/I$1326</f>
        <v>1.1102298152717481E-2</v>
      </c>
      <c r="T1327" s="36">
        <f t="shared" ref="T1327:T1338" si="1257">J1327/J$1326</f>
        <v>1.1328875666038246E-2</v>
      </c>
      <c r="U1327" s="36">
        <f t="shared" ref="U1327:U1338" si="1258">K1327/K$1326</f>
        <v>1.1560077210243108E-2</v>
      </c>
      <c r="V1327" s="36">
        <f t="shared" ref="V1327:V1338" si="1259">L1327/L$1326</f>
        <v>1.16780371817762E-2</v>
      </c>
      <c r="W1327" s="35">
        <f t="shared" ref="W1327:W1338" si="1260">M1327/M$1326</f>
        <v>1.0563095707767024E-2</v>
      </c>
      <c r="X1327" s="35">
        <f t="shared" ref="X1327:X1338" si="1261">N1327/N$1326</f>
        <v>9.5773432822368297E-3</v>
      </c>
      <c r="Y1327" s="35">
        <f t="shared" ref="Y1327:Y1338" si="1262">O1327/O$1326</f>
        <v>8.4081202166892549E-3</v>
      </c>
      <c r="Z1327" s="43" t="s">
        <v>119</v>
      </c>
      <c r="AA1327" s="6" t="s">
        <v>210</v>
      </c>
      <c r="AB1327" s="5" t="s">
        <v>263</v>
      </c>
      <c r="AC1327" s="5" t="s">
        <v>314</v>
      </c>
    </row>
    <row r="1328" spans="1:29" ht="63" hidden="1">
      <c r="A1328" t="s">
        <v>319</v>
      </c>
      <c r="B1328" s="10" t="str">
        <f t="shared" ca="1" si="1217"/>
        <v>Саудовская Аравия</v>
      </c>
      <c r="C1328" s="6" t="s">
        <v>18</v>
      </c>
      <c r="D1328" s="25" t="s">
        <v>6</v>
      </c>
      <c r="E1328" s="10" t="str">
        <f t="shared" ca="1" si="1218"/>
        <v xml:space="preserve">G Оптовая и розничная торговля; ремонт автомашин, мотоцивлов и продукция домохозяйств  </v>
      </c>
      <c r="F1328" s="23">
        <v>846.50900000000001</v>
      </c>
      <c r="G1328" s="23">
        <v>901.48500000000001</v>
      </c>
      <c r="H1328" s="23">
        <v>837.22400000000005</v>
      </c>
      <c r="I1328" s="23">
        <v>861.74099999999999</v>
      </c>
      <c r="J1328" s="24">
        <v>861.74099999999999</v>
      </c>
      <c r="K1328" s="24">
        <v>861.74099999999999</v>
      </c>
      <c r="L1328" s="24">
        <v>853.12358999999992</v>
      </c>
      <c r="M1328" s="23">
        <v>1210.079</v>
      </c>
      <c r="N1328" s="23">
        <v>1250.27</v>
      </c>
      <c r="O1328" s="23">
        <v>1257.941</v>
      </c>
      <c r="P1328" s="35">
        <f t="shared" si="1253"/>
        <v>0.15135546180894405</v>
      </c>
      <c r="Q1328" s="35">
        <f t="shared" si="1254"/>
        <v>0.15778585049563784</v>
      </c>
      <c r="R1328" s="35">
        <f t="shared" si="1255"/>
        <v>0.14413482589745547</v>
      </c>
      <c r="S1328" s="35">
        <f t="shared" si="1256"/>
        <v>0.14573643541952405</v>
      </c>
      <c r="T1328" s="36">
        <f t="shared" si="1257"/>
        <v>0.14871064838726944</v>
      </c>
      <c r="U1328" s="36">
        <f t="shared" si="1258"/>
        <v>0.15174555957884636</v>
      </c>
      <c r="V1328" s="36">
        <f t="shared" si="1259"/>
        <v>0.15329398365618152</v>
      </c>
      <c r="W1328" s="35">
        <f t="shared" si="1260"/>
        <v>0.16085093361889377</v>
      </c>
      <c r="X1328" s="35">
        <f t="shared" si="1261"/>
        <v>0.1609855337449381</v>
      </c>
      <c r="Y1328" s="35">
        <f t="shared" si="1262"/>
        <v>0.15809570944818238</v>
      </c>
      <c r="Z1328" s="6" t="s">
        <v>119</v>
      </c>
      <c r="AA1328" s="6" t="s">
        <v>210</v>
      </c>
      <c r="AB1328" s="5" t="s">
        <v>7</v>
      </c>
      <c r="AC1328" s="30" t="s">
        <v>244</v>
      </c>
    </row>
    <row r="1329" spans="1:29" ht="15.75" hidden="1">
      <c r="A1329" t="s">
        <v>319</v>
      </c>
      <c r="B1329" s="10" t="str">
        <f t="shared" ca="1" si="1217"/>
        <v>Саудовская Аравия</v>
      </c>
      <c r="C1329" s="4" t="s">
        <v>18</v>
      </c>
      <c r="D1329" s="25" t="s">
        <v>6</v>
      </c>
      <c r="E1329" s="10" t="str">
        <f t="shared" ca="1" si="1218"/>
        <v>H Отели и рестораны</v>
      </c>
      <c r="F1329" s="23">
        <v>140.512</v>
      </c>
      <c r="G1329" s="23">
        <v>164.595</v>
      </c>
      <c r="H1329" s="23">
        <v>154.60599999999999</v>
      </c>
      <c r="I1329" s="23">
        <v>170.34899999999999</v>
      </c>
      <c r="J1329" s="24">
        <v>170.34899999999999</v>
      </c>
      <c r="K1329" s="24">
        <v>170.34899999999999</v>
      </c>
      <c r="L1329" s="24">
        <v>168.64551</v>
      </c>
      <c r="M1329" s="23">
        <v>241.37799999999999</v>
      </c>
      <c r="N1329" s="23">
        <v>248.697</v>
      </c>
      <c r="O1329" s="23">
        <v>279.12799999999999</v>
      </c>
      <c r="P1329" s="35">
        <f t="shared" si="1253"/>
        <v>2.5123487936570488E-2</v>
      </c>
      <c r="Q1329" s="35">
        <f t="shared" si="1254"/>
        <v>2.8808867659838498E-2</v>
      </c>
      <c r="R1329" s="35">
        <f t="shared" si="1255"/>
        <v>2.661666279598052E-2</v>
      </c>
      <c r="S1329" s="35">
        <f t="shared" si="1256"/>
        <v>2.8809185169651325E-2</v>
      </c>
      <c r="T1329" s="36">
        <f t="shared" si="1257"/>
        <v>2.9397127724134005E-2</v>
      </c>
      <c r="U1329" s="36">
        <f t="shared" si="1258"/>
        <v>2.9997069106259187E-2</v>
      </c>
      <c r="V1329" s="36">
        <f t="shared" si="1259"/>
        <v>3.0303161648159795E-2</v>
      </c>
      <c r="W1329" s="35">
        <f t="shared" si="1260"/>
        <v>3.2085406535491766E-2</v>
      </c>
      <c r="X1329" s="35">
        <f t="shared" si="1261"/>
        <v>3.2022378594835407E-2</v>
      </c>
      <c r="Y1329" s="35">
        <f t="shared" si="1262"/>
        <v>3.5080293262444148E-2</v>
      </c>
      <c r="Z1329" s="4" t="s">
        <v>119</v>
      </c>
      <c r="AA1329" s="6" t="s">
        <v>210</v>
      </c>
      <c r="AB1329" s="5" t="s">
        <v>8</v>
      </c>
      <c r="AC1329" s="30" t="s">
        <v>245</v>
      </c>
    </row>
    <row r="1330" spans="1:29" ht="31.5" hidden="1">
      <c r="A1330" t="s">
        <v>319</v>
      </c>
      <c r="B1330" s="10" t="str">
        <f t="shared" ca="1" si="1217"/>
        <v>Саудовская Аравия</v>
      </c>
      <c r="C1330" s="4" t="s">
        <v>18</v>
      </c>
      <c r="D1330" s="25" t="s">
        <v>6</v>
      </c>
      <c r="E1330" s="10" t="str">
        <f t="shared" ca="1" si="1218"/>
        <v xml:space="preserve">I Транспорт, складское хозяйство и связь </v>
      </c>
      <c r="F1330" s="23">
        <v>236.00700000000001</v>
      </c>
      <c r="G1330" s="23">
        <v>242.29400000000001</v>
      </c>
      <c r="H1330" s="23">
        <v>247.887</v>
      </c>
      <c r="I1330" s="23">
        <v>265.28300000000002</v>
      </c>
      <c r="J1330" s="24">
        <v>265.28300000000002</v>
      </c>
      <c r="K1330" s="24">
        <v>265.28300000000002</v>
      </c>
      <c r="L1330" s="24">
        <v>262.63017000000002</v>
      </c>
      <c r="M1330" s="23">
        <v>291.29000000000002</v>
      </c>
      <c r="N1330" s="23">
        <v>343.55200000000002</v>
      </c>
      <c r="O1330" s="23">
        <v>361.90899999999999</v>
      </c>
      <c r="P1330" s="35">
        <f t="shared" si="1253"/>
        <v>4.2197954747254261E-2</v>
      </c>
      <c r="Q1330" s="35">
        <f t="shared" si="1254"/>
        <v>4.2408431488033721E-2</v>
      </c>
      <c r="R1330" s="35">
        <f t="shared" si="1255"/>
        <v>4.267573503296912E-2</v>
      </c>
      <c r="S1330" s="35">
        <f t="shared" si="1256"/>
        <v>4.4864290775763954E-2</v>
      </c>
      <c r="T1330" s="36">
        <f t="shared" si="1257"/>
        <v>4.5779888546697907E-2</v>
      </c>
      <c r="U1330" s="36">
        <f t="shared" si="1258"/>
        <v>4.6714171986426439E-2</v>
      </c>
      <c r="V1330" s="36">
        <f t="shared" si="1259"/>
        <v>4.719084721077773E-2</v>
      </c>
      <c r="W1330" s="35">
        <f t="shared" si="1260"/>
        <v>3.8720007911754166E-2</v>
      </c>
      <c r="X1330" s="35">
        <f t="shared" si="1261"/>
        <v>4.4235966702505042E-2</v>
      </c>
      <c r="Y1330" s="35">
        <f t="shared" si="1262"/>
        <v>4.5484056971417768E-2</v>
      </c>
      <c r="Z1330" s="4" t="s">
        <v>119</v>
      </c>
      <c r="AA1330" s="6" t="s">
        <v>210</v>
      </c>
      <c r="AB1330" s="5" t="s">
        <v>9</v>
      </c>
      <c r="AC1330" s="30" t="s">
        <v>258</v>
      </c>
    </row>
    <row r="1331" spans="1:29" ht="15.75" hidden="1">
      <c r="A1331" t="s">
        <v>319</v>
      </c>
      <c r="B1331" s="10" t="str">
        <f t="shared" ca="1" si="1217"/>
        <v>Саудовская Аравия</v>
      </c>
      <c r="C1331" s="4" t="s">
        <v>18</v>
      </c>
      <c r="D1331" s="25" t="s">
        <v>6</v>
      </c>
      <c r="E1331" s="10" t="str">
        <f t="shared" ca="1" si="1218"/>
        <v xml:space="preserve">J Финансовое посредничество </v>
      </c>
      <c r="F1331" s="23">
        <v>49.293999999999997</v>
      </c>
      <c r="G1331" s="23">
        <v>42.53</v>
      </c>
      <c r="H1331" s="23">
        <v>58.536000000000001</v>
      </c>
      <c r="I1331" s="23">
        <v>49.802999999999997</v>
      </c>
      <c r="J1331" s="24">
        <v>49.802999999999997</v>
      </c>
      <c r="K1331" s="24">
        <v>49.802999999999997</v>
      </c>
      <c r="L1331" s="24">
        <v>49.304969999999997</v>
      </c>
      <c r="M1331" s="23">
        <v>86.570999999999998</v>
      </c>
      <c r="N1331" s="23">
        <v>83.787000000000006</v>
      </c>
      <c r="O1331" s="23">
        <v>86.003</v>
      </c>
      <c r="P1331" s="35">
        <f t="shared" si="1253"/>
        <v>8.8137469706879527E-3</v>
      </c>
      <c r="Q1331" s="35">
        <f t="shared" si="1254"/>
        <v>7.4439754644608364E-3</v>
      </c>
      <c r="R1331" s="35">
        <f t="shared" si="1255"/>
        <v>1.0077441842008174E-2</v>
      </c>
      <c r="S1331" s="35">
        <f t="shared" si="1256"/>
        <v>8.422613863328491E-3</v>
      </c>
      <c r="T1331" s="36">
        <f t="shared" si="1257"/>
        <v>8.5945039421719289E-3</v>
      </c>
      <c r="U1331" s="36">
        <f t="shared" si="1258"/>
        <v>8.7699019818080898E-3</v>
      </c>
      <c r="V1331" s="36">
        <f t="shared" si="1259"/>
        <v>8.8593907775408251E-3</v>
      </c>
      <c r="W1331" s="35">
        <f t="shared" si="1260"/>
        <v>1.1507534776094166E-2</v>
      </c>
      <c r="X1331" s="35">
        <f t="shared" si="1261"/>
        <v>1.078846562413489E-2</v>
      </c>
      <c r="Y1331" s="35">
        <f t="shared" si="1262"/>
        <v>1.0808698738392365E-2</v>
      </c>
      <c r="Z1331" s="4" t="s">
        <v>119</v>
      </c>
      <c r="AA1331" s="6" t="s">
        <v>210</v>
      </c>
      <c r="AB1331" s="5" t="s">
        <v>10</v>
      </c>
      <c r="AC1331" s="30" t="s">
        <v>259</v>
      </c>
    </row>
    <row r="1332" spans="1:29" ht="31.5" hidden="1">
      <c r="A1332" t="s">
        <v>319</v>
      </c>
      <c r="B1332" s="10" t="str">
        <f t="shared" ca="1" si="1217"/>
        <v>Саудовская Аравия</v>
      </c>
      <c r="C1332" s="4" t="s">
        <v>18</v>
      </c>
      <c r="D1332" s="25" t="s">
        <v>6</v>
      </c>
      <c r="E1332" s="10" t="str">
        <f t="shared" ca="1" si="1218"/>
        <v xml:space="preserve">K Недвижимость, аренда и деловая активность </v>
      </c>
      <c r="F1332" s="23">
        <v>147.02699999999999</v>
      </c>
      <c r="G1332" s="23">
        <v>139.47</v>
      </c>
      <c r="H1332" s="23">
        <v>144.279</v>
      </c>
      <c r="I1332" s="23">
        <v>143.24799999999999</v>
      </c>
      <c r="J1332" s="24">
        <v>143.24799999999999</v>
      </c>
      <c r="K1332" s="24">
        <v>143.24799999999999</v>
      </c>
      <c r="L1332" s="24">
        <v>141.81551999999999</v>
      </c>
      <c r="M1332" s="23">
        <v>252.60300000000001</v>
      </c>
      <c r="N1332" s="23">
        <v>250.24700000000001</v>
      </c>
      <c r="O1332" s="23">
        <v>313.46899999999999</v>
      </c>
      <c r="P1332" s="35">
        <f t="shared" si="1253"/>
        <v>2.6288367262939455E-2</v>
      </c>
      <c r="Q1332" s="35">
        <f t="shared" si="1254"/>
        <v>2.4411268705110577E-2</v>
      </c>
      <c r="R1332" s="35">
        <f t="shared" si="1255"/>
        <v>2.4838786926388846E-2</v>
      </c>
      <c r="S1332" s="35">
        <f t="shared" si="1256"/>
        <v>2.4225901867238511E-2</v>
      </c>
      <c r="T1332" s="36">
        <f t="shared" si="1257"/>
        <v>2.4720308027794399E-2</v>
      </c>
      <c r="U1332" s="36">
        <f t="shared" si="1258"/>
        <v>2.5224804109994284E-2</v>
      </c>
      <c r="V1332" s="36">
        <f t="shared" si="1259"/>
        <v>2.5482200070300349E-2</v>
      </c>
      <c r="W1332" s="35">
        <f t="shared" si="1260"/>
        <v>3.3577500630069132E-2</v>
      </c>
      <c r="X1332" s="35">
        <f t="shared" si="1261"/>
        <v>3.2221957547625329E-2</v>
      </c>
      <c r="Y1332" s="35">
        <f t="shared" si="1262"/>
        <v>3.9396206932608355E-2</v>
      </c>
      <c r="Z1332" s="4" t="s">
        <v>119</v>
      </c>
      <c r="AA1332" s="6" t="s">
        <v>210</v>
      </c>
      <c r="AB1332" s="5" t="s">
        <v>11</v>
      </c>
      <c r="AC1332" s="30" t="s">
        <v>256</v>
      </c>
    </row>
    <row r="1333" spans="1:29" ht="47.25" hidden="1">
      <c r="A1333" t="s">
        <v>319</v>
      </c>
      <c r="B1333" s="10" t="str">
        <f t="shared" ca="1" si="1217"/>
        <v>Саудовская Аравия</v>
      </c>
      <c r="C1333" s="4" t="s">
        <v>18</v>
      </c>
      <c r="D1333" s="25" t="s">
        <v>6</v>
      </c>
      <c r="E1333" s="10" t="str">
        <f t="shared" ca="1" si="1218"/>
        <v xml:space="preserve">L Государственное управление и оборона; обязательное соц.страхование </v>
      </c>
      <c r="F1333" s="23">
        <v>1072.7929999999999</v>
      </c>
      <c r="G1333" s="23">
        <v>1116.194</v>
      </c>
      <c r="H1333" s="23">
        <v>1157.546</v>
      </c>
      <c r="I1333" s="23">
        <v>1212.865</v>
      </c>
      <c r="J1333" s="24">
        <v>1212.865</v>
      </c>
      <c r="K1333" s="24">
        <v>1212.865</v>
      </c>
      <c r="L1333" s="24">
        <v>1200.7363499999999</v>
      </c>
      <c r="M1333" s="23">
        <v>1425.9949999999999</v>
      </c>
      <c r="N1333" s="23">
        <v>1400.0920000000001</v>
      </c>
      <c r="O1333" s="23">
        <v>1502.913</v>
      </c>
      <c r="P1333" s="35">
        <f t="shared" si="1253"/>
        <v>0.19181494814633099</v>
      </c>
      <c r="Q1333" s="35">
        <f t="shared" si="1254"/>
        <v>0.19536611214621205</v>
      </c>
      <c r="R1333" s="35">
        <f t="shared" si="1255"/>
        <v>0.19928082708844463</v>
      </c>
      <c r="S1333" s="35">
        <f t="shared" si="1256"/>
        <v>0.20511803633005862</v>
      </c>
      <c r="T1333" s="36">
        <f t="shared" si="1257"/>
        <v>0.20930411870414145</v>
      </c>
      <c r="U1333" s="36">
        <f t="shared" si="1258"/>
        <v>0.21357563133075658</v>
      </c>
      <c r="V1333" s="36">
        <f t="shared" si="1259"/>
        <v>0.21575497450760101</v>
      </c>
      <c r="W1333" s="35">
        <f t="shared" si="1260"/>
        <v>0.18955177892176825</v>
      </c>
      <c r="X1333" s="35">
        <f t="shared" si="1261"/>
        <v>0.18027670656099712</v>
      </c>
      <c r="Y1333" s="35">
        <f t="shared" si="1262"/>
        <v>0.18888333949994168</v>
      </c>
      <c r="Z1333" s="4" t="s">
        <v>119</v>
      </c>
      <c r="AA1333" s="6" t="s">
        <v>210</v>
      </c>
      <c r="AB1333" s="5" t="s">
        <v>12</v>
      </c>
      <c r="AC1333" s="30" t="s">
        <v>257</v>
      </c>
    </row>
    <row r="1334" spans="1:29" customFormat="1" ht="15.75" hidden="1">
      <c r="A1334" t="s">
        <v>319</v>
      </c>
      <c r="B1334" s="10" t="str">
        <f t="shared" ca="1" si="1217"/>
        <v>Саудовская Аравия</v>
      </c>
      <c r="C1334" s="2" t="s">
        <v>18</v>
      </c>
      <c r="D1334" s="18" t="s">
        <v>6</v>
      </c>
      <c r="E1334" s="10" t="str">
        <f t="shared" ca="1" si="1218"/>
        <v xml:space="preserve">M Образование </v>
      </c>
      <c r="F1334" s="23">
        <v>703.16800000000001</v>
      </c>
      <c r="G1334" s="23">
        <v>712.96500000000003</v>
      </c>
      <c r="H1334" s="23">
        <v>720.06500000000005</v>
      </c>
      <c r="I1334" s="23">
        <v>751.52300000000002</v>
      </c>
      <c r="J1334" s="24">
        <v>751.52300000000002</v>
      </c>
      <c r="K1334" s="24">
        <v>751.52300000000002</v>
      </c>
      <c r="L1334" s="24">
        <v>744.00777000000005</v>
      </c>
      <c r="M1334" s="23">
        <v>907.173</v>
      </c>
      <c r="N1334" s="23">
        <v>929.19899999999996</v>
      </c>
      <c r="O1334" s="23">
        <v>932.50699999999995</v>
      </c>
      <c r="P1334" s="35">
        <f t="shared" si="1253"/>
        <v>0.12572614983334091</v>
      </c>
      <c r="Q1334" s="35">
        <f t="shared" si="1254"/>
        <v>0.12478941845801365</v>
      </c>
      <c r="R1334" s="35">
        <f t="shared" si="1255"/>
        <v>0.12396496446572394</v>
      </c>
      <c r="S1334" s="35">
        <f t="shared" si="1256"/>
        <v>0.12709652106118541</v>
      </c>
      <c r="T1334" s="36">
        <f t="shared" si="1257"/>
        <v>0.1296903276134545</v>
      </c>
      <c r="U1334" s="36">
        <f t="shared" si="1258"/>
        <v>0.13233706899332093</v>
      </c>
      <c r="V1334" s="36">
        <f t="shared" si="1259"/>
        <v>0.13368744724835482</v>
      </c>
      <c r="W1334" s="35">
        <f t="shared" si="1260"/>
        <v>0.12058685755545936</v>
      </c>
      <c r="X1334" s="35">
        <f t="shared" si="1261"/>
        <v>0.11964423442157512</v>
      </c>
      <c r="Y1334" s="35">
        <f t="shared" si="1262"/>
        <v>0.1171957633389771</v>
      </c>
      <c r="Z1334" s="2" t="s">
        <v>119</v>
      </c>
      <c r="AA1334" s="9" t="s">
        <v>210</v>
      </c>
      <c r="AB1334" s="1" t="s">
        <v>13</v>
      </c>
      <c r="AC1334" s="30" t="s">
        <v>254</v>
      </c>
    </row>
    <row r="1335" spans="1:29" customFormat="1" ht="25.5" hidden="1">
      <c r="A1335" t="s">
        <v>319</v>
      </c>
      <c r="B1335" s="10" t="str">
        <f t="shared" ca="1" si="1217"/>
        <v>Саудовская Аравия</v>
      </c>
      <c r="C1335" s="2" t="s">
        <v>18</v>
      </c>
      <c r="D1335" s="18" t="s">
        <v>6</v>
      </c>
      <c r="E1335" s="10" t="str">
        <f t="shared" ca="1" si="1218"/>
        <v xml:space="preserve">N Здравоохранение и социальная работа </v>
      </c>
      <c r="F1335" s="23">
        <v>229.09399999999999</v>
      </c>
      <c r="G1335" s="23">
        <v>217.64400000000001</v>
      </c>
      <c r="H1335" s="23">
        <v>278.142</v>
      </c>
      <c r="I1335" s="23">
        <v>223.977</v>
      </c>
      <c r="J1335" s="24">
        <v>223.977</v>
      </c>
      <c r="K1335" s="24">
        <v>223.977</v>
      </c>
      <c r="L1335" s="24">
        <v>221.73723000000001</v>
      </c>
      <c r="M1335" s="23">
        <v>325.49400000000003</v>
      </c>
      <c r="N1335" s="23">
        <v>335.92099999999999</v>
      </c>
      <c r="O1335" s="23">
        <v>365.459</v>
      </c>
      <c r="P1335" s="35">
        <f t="shared" si="1253"/>
        <v>4.096191318421686E-2</v>
      </c>
      <c r="Q1335" s="35">
        <f t="shared" si="1254"/>
        <v>3.8093971220012096E-2</v>
      </c>
      <c r="R1335" s="35">
        <f t="shared" si="1255"/>
        <v>4.788437591943142E-2</v>
      </c>
      <c r="S1335" s="35">
        <f t="shared" si="1256"/>
        <v>3.7878677695454596E-2</v>
      </c>
      <c r="T1335" s="36">
        <f t="shared" si="1257"/>
        <v>3.8651711934137342E-2</v>
      </c>
      <c r="U1335" s="36">
        <f t="shared" si="1258"/>
        <v>3.94405223817728E-2</v>
      </c>
      <c r="V1335" s="36">
        <f t="shared" si="1259"/>
        <v>3.9842976691790891E-2</v>
      </c>
      <c r="W1335" s="35">
        <f t="shared" si="1260"/>
        <v>4.3266608037448973E-2</v>
      </c>
      <c r="X1335" s="35">
        <f t="shared" si="1261"/>
        <v>4.3253394451705111E-2</v>
      </c>
      <c r="Y1335" s="35">
        <f t="shared" si="1262"/>
        <v>4.5930214437102601E-2</v>
      </c>
      <c r="Z1335" s="2" t="s">
        <v>119</v>
      </c>
      <c r="AA1335" s="9" t="s">
        <v>210</v>
      </c>
      <c r="AB1335" s="1" t="s">
        <v>14</v>
      </c>
      <c r="AC1335" s="30" t="s">
        <v>255</v>
      </c>
    </row>
    <row r="1336" spans="1:29" ht="30" hidden="1">
      <c r="A1336" t="s">
        <v>319</v>
      </c>
      <c r="B1336" s="10" t="str">
        <f t="shared" ca="1" si="1217"/>
        <v>Саудовская Аравия</v>
      </c>
      <c r="C1336" s="4" t="s">
        <v>18</v>
      </c>
      <c r="D1336" s="25" t="s">
        <v>6</v>
      </c>
      <c r="E1336" s="10" t="str">
        <f t="shared" ca="1" si="1218"/>
        <v>O Прочие виды коммунальных, социальных и личных услуг</v>
      </c>
      <c r="F1336" s="23">
        <v>127.398</v>
      </c>
      <c r="G1336" s="23">
        <v>133.01599999999999</v>
      </c>
      <c r="H1336" s="23">
        <v>101.902</v>
      </c>
      <c r="I1336" s="23">
        <v>115.41500000000001</v>
      </c>
      <c r="J1336" s="24">
        <v>115.41500000000001</v>
      </c>
      <c r="K1336" s="24">
        <v>115.41500000000001</v>
      </c>
      <c r="L1336" s="24">
        <v>114.26085</v>
      </c>
      <c r="M1336" s="23">
        <v>169.15199999999999</v>
      </c>
      <c r="N1336" s="23">
        <v>175.87700000000001</v>
      </c>
      <c r="O1336" s="23">
        <v>163.05000000000001</v>
      </c>
      <c r="P1336" s="35">
        <f t="shared" si="1253"/>
        <v>2.2778710118304533E-2</v>
      </c>
      <c r="Q1336" s="35">
        <f t="shared" si="1254"/>
        <v>2.328163273878962E-2</v>
      </c>
      <c r="R1336" s="35">
        <f t="shared" si="1255"/>
        <v>1.7543246524947331E-2</v>
      </c>
      <c r="S1336" s="35">
        <f t="shared" si="1256"/>
        <v>1.9518823746281506E-2</v>
      </c>
      <c r="T1336" s="36">
        <f t="shared" si="1257"/>
        <v>1.9917167088042351E-2</v>
      </c>
      <c r="U1336" s="36">
        <f t="shared" si="1258"/>
        <v>2.03236398857575E-2</v>
      </c>
      <c r="V1336" s="36">
        <f t="shared" si="1259"/>
        <v>2.0531023966224415E-2</v>
      </c>
      <c r="W1336" s="35">
        <f t="shared" si="1260"/>
        <v>2.2484694902979985E-2</v>
      </c>
      <c r="X1336" s="35">
        <f t="shared" si="1261"/>
        <v>2.2646030632150239E-2</v>
      </c>
      <c r="Y1336" s="35">
        <f t="shared" si="1262"/>
        <v>2.0491823881665469E-2</v>
      </c>
      <c r="Z1336" s="4" t="s">
        <v>119</v>
      </c>
      <c r="AA1336" s="6" t="s">
        <v>210</v>
      </c>
      <c r="AB1336" s="49" t="s">
        <v>266</v>
      </c>
      <c r="AC1336" s="49" t="s">
        <v>315</v>
      </c>
    </row>
    <row r="1337" spans="1:29" customFormat="1" ht="31.5" hidden="1">
      <c r="A1337" t="s">
        <v>319</v>
      </c>
      <c r="B1337" s="10" t="str">
        <f t="shared" ca="1" si="1217"/>
        <v>Саудовская Аравия</v>
      </c>
      <c r="C1337" s="2" t="s">
        <v>18</v>
      </c>
      <c r="D1337" s="18" t="s">
        <v>6</v>
      </c>
      <c r="E1337" s="10" t="str">
        <f t="shared" ca="1" si="1218"/>
        <v>Q Экс-территориальные организации и органы</v>
      </c>
      <c r="F1337" s="23">
        <v>6.3419999999999996</v>
      </c>
      <c r="G1337" s="23">
        <v>5.282</v>
      </c>
      <c r="H1337" s="23">
        <v>6.8070000000000004</v>
      </c>
      <c r="I1337" s="23">
        <v>8.3650000000000002</v>
      </c>
      <c r="J1337" s="24">
        <v>8.3650000000000002</v>
      </c>
      <c r="K1337" s="24">
        <v>8.3650000000000002</v>
      </c>
      <c r="L1337" s="24">
        <v>8.2813499999999998</v>
      </c>
      <c r="M1337" s="23">
        <v>8.5660000000000007</v>
      </c>
      <c r="N1337" s="23">
        <v>9.85</v>
      </c>
      <c r="O1337" s="23">
        <v>6.2770000000000001</v>
      </c>
      <c r="P1337" s="35">
        <f t="shared" si="1253"/>
        <v>1.1339469973648516E-3</v>
      </c>
      <c r="Q1337" s="35">
        <f t="shared" si="1254"/>
        <v>9.2450219617404511E-4</v>
      </c>
      <c r="R1337" s="35">
        <f t="shared" si="1255"/>
        <v>1.1718796401966251E-3</v>
      </c>
      <c r="S1337" s="35">
        <f t="shared" si="1256"/>
        <v>1.414677127216088E-3</v>
      </c>
      <c r="T1337" s="36">
        <f t="shared" si="1257"/>
        <v>1.4435480889960081E-3</v>
      </c>
      <c r="U1337" s="36">
        <f t="shared" si="1258"/>
        <v>1.4730082540775592E-3</v>
      </c>
      <c r="V1337" s="36">
        <f t="shared" si="1259"/>
        <v>1.4880389505477383E-3</v>
      </c>
      <c r="W1337" s="35">
        <f t="shared" si="1260"/>
        <v>1.1386439210823792E-3</v>
      </c>
      <c r="X1337" s="35">
        <f t="shared" si="1261"/>
        <v>1.2682920548262697E-3</v>
      </c>
      <c r="Y1337" s="35">
        <f t="shared" si="1262"/>
        <v>7.8888180622639767E-4</v>
      </c>
      <c r="Z1337" s="2" t="s">
        <v>119</v>
      </c>
      <c r="AA1337" s="9" t="s">
        <v>210</v>
      </c>
      <c r="AB1337" s="1" t="s">
        <v>264</v>
      </c>
      <c r="AC1337" s="1" t="s">
        <v>316</v>
      </c>
    </row>
    <row r="1338" spans="1:29" customFormat="1" ht="31.5" hidden="1">
      <c r="A1338" t="s">
        <v>319</v>
      </c>
      <c r="B1338" s="10" t="str">
        <f t="shared" ca="1" si="1217"/>
        <v>Саудовская Аравия</v>
      </c>
      <c r="C1338" s="2" t="s">
        <v>18</v>
      </c>
      <c r="D1338" s="18" t="s">
        <v>6</v>
      </c>
      <c r="E1338" s="10" t="str">
        <f t="shared" ca="1" si="1218"/>
        <v>X Не классифируемое по экономической деятельности</v>
      </c>
      <c r="F1338" s="23">
        <v>3.3730000000000002</v>
      </c>
      <c r="G1338" s="23">
        <v>3.306</v>
      </c>
      <c r="H1338" s="23">
        <v>12.477</v>
      </c>
      <c r="I1338" s="23">
        <v>0</v>
      </c>
      <c r="J1338" s="24">
        <v>0</v>
      </c>
      <c r="K1338" s="24">
        <v>0</v>
      </c>
      <c r="L1338" s="24">
        <v>0</v>
      </c>
      <c r="M1338" s="23">
        <v>-2</v>
      </c>
      <c r="N1338" s="23">
        <v>0</v>
      </c>
      <c r="O1338" s="23">
        <v>0</v>
      </c>
      <c r="P1338" s="35">
        <f t="shared" si="1253"/>
        <v>6.0309101578550055E-4</v>
      </c>
      <c r="Q1338" s="35">
        <f t="shared" si="1254"/>
        <v>5.7864525947584123E-4</v>
      </c>
      <c r="R1338" s="35">
        <f t="shared" si="1255"/>
        <v>2.14801561197786E-3</v>
      </c>
      <c r="S1338" s="35">
        <f t="shared" si="1256"/>
        <v>0</v>
      </c>
      <c r="T1338" s="36">
        <f t="shared" si="1257"/>
        <v>0</v>
      </c>
      <c r="U1338" s="36">
        <f t="shared" si="1258"/>
        <v>0</v>
      </c>
      <c r="V1338" s="36">
        <f t="shared" si="1259"/>
        <v>0</v>
      </c>
      <c r="W1338" s="35">
        <f t="shared" si="1260"/>
        <v>-2.6585195449039899E-4</v>
      </c>
      <c r="X1338" s="35">
        <f t="shared" si="1261"/>
        <v>0</v>
      </c>
      <c r="Y1338" s="35">
        <f t="shared" si="1262"/>
        <v>0</v>
      </c>
      <c r="Z1338" s="2" t="s">
        <v>119</v>
      </c>
      <c r="AA1338" s="9" t="s">
        <v>210</v>
      </c>
      <c r="AB1338" s="1" t="s">
        <v>265</v>
      </c>
      <c r="AC1338" s="1" t="s">
        <v>317</v>
      </c>
    </row>
    <row r="1339" spans="1:29" ht="15.75" hidden="1">
      <c r="A1339" t="s">
        <v>319</v>
      </c>
      <c r="B1339" s="10" t="str">
        <f t="shared" ca="1" si="1217"/>
        <v>Сенегал</v>
      </c>
      <c r="C1339" s="10" t="s">
        <v>18</v>
      </c>
      <c r="D1339" s="21" t="s">
        <v>6</v>
      </c>
      <c r="E1339" s="10" t="str">
        <f t="shared" ca="1" si="1218"/>
        <v xml:space="preserve">Итого </v>
      </c>
      <c r="F1339" s="22">
        <v>2737.1451144183134</v>
      </c>
      <c r="G1339" s="22">
        <v>2793.0052187941974</v>
      </c>
      <c r="H1339" s="22">
        <v>2850.0053253002015</v>
      </c>
      <c r="I1339" s="22">
        <v>2908.16869928592</v>
      </c>
      <c r="J1339" s="22">
        <v>2967.519080904</v>
      </c>
      <c r="K1339" s="22">
        <v>3028.0806947999999</v>
      </c>
      <c r="L1339" s="22">
        <v>3089.87826</v>
      </c>
      <c r="M1339" s="23">
        <v>3152.9369999999999</v>
      </c>
      <c r="N1339" s="24">
        <v>3089.87826</v>
      </c>
      <c r="O1339" s="24">
        <v>3028.0806947999999</v>
      </c>
      <c r="P1339" s="34">
        <f t="shared" ref="P1339:Y1339" si="1263">F1339/F$1339</f>
        <v>1</v>
      </c>
      <c r="Q1339" s="34">
        <f t="shared" si="1263"/>
        <v>1</v>
      </c>
      <c r="R1339" s="34">
        <f t="shared" si="1263"/>
        <v>1</v>
      </c>
      <c r="S1339" s="34">
        <f t="shared" si="1263"/>
        <v>1</v>
      </c>
      <c r="T1339" s="34">
        <f t="shared" si="1263"/>
        <v>1</v>
      </c>
      <c r="U1339" s="34">
        <f t="shared" si="1263"/>
        <v>1</v>
      </c>
      <c r="V1339" s="34">
        <f t="shared" si="1263"/>
        <v>1</v>
      </c>
      <c r="W1339" s="35">
        <f t="shared" si="1263"/>
        <v>1</v>
      </c>
      <c r="X1339" s="36">
        <f t="shared" si="1263"/>
        <v>1</v>
      </c>
      <c r="Y1339" s="36">
        <f t="shared" si="1263"/>
        <v>1</v>
      </c>
      <c r="Z1339" s="10" t="s">
        <v>120</v>
      </c>
      <c r="AA1339" s="11" t="s">
        <v>211</v>
      </c>
      <c r="AB1339" s="5" t="s">
        <v>262</v>
      </c>
      <c r="AC1339" s="30" t="s">
        <v>260</v>
      </c>
    </row>
    <row r="1340" spans="1:29" customFormat="1" ht="31.5" hidden="1">
      <c r="A1340" t="s">
        <v>319</v>
      </c>
      <c r="B1340" s="10" t="str">
        <f t="shared" ca="1" si="1217"/>
        <v>Сенегал</v>
      </c>
      <c r="C1340" s="16" t="s">
        <v>18</v>
      </c>
      <c r="D1340" s="15" t="s">
        <v>6</v>
      </c>
      <c r="E1340" s="10" t="str">
        <f t="shared" ca="1" si="1218"/>
        <v>E Электро-, газо- и водоснабжение</v>
      </c>
      <c r="F1340" s="22">
        <v>18.93121350351122</v>
      </c>
      <c r="G1340" s="22">
        <v>19.317564799501245</v>
      </c>
      <c r="H1340" s="22">
        <v>19.711800815817597</v>
      </c>
      <c r="I1340" s="22">
        <v>20.114082465119996</v>
      </c>
      <c r="J1340" s="22">
        <v>20.524573943999997</v>
      </c>
      <c r="K1340" s="22">
        <v>20.943442799999996</v>
      </c>
      <c r="L1340" s="22">
        <v>21.370859999999997</v>
      </c>
      <c r="M1340" s="23">
        <v>21.806999999999999</v>
      </c>
      <c r="N1340" s="24">
        <v>21.806999999999999</v>
      </c>
      <c r="O1340" s="24">
        <v>21.370859999999997</v>
      </c>
      <c r="P1340" s="34">
        <f t="shared" ref="P1340:P1347" si="1264">F1340/F$1339</f>
        <v>6.9164084153917433E-3</v>
      </c>
      <c r="Q1340" s="34">
        <f t="shared" ref="Q1340:Q1347" si="1265">G1340/G$1339</f>
        <v>6.9164084153917433E-3</v>
      </c>
      <c r="R1340" s="34">
        <f t="shared" ref="R1340:R1347" si="1266">H1340/H$1339</f>
        <v>6.9164084153917433E-3</v>
      </c>
      <c r="S1340" s="34">
        <f t="shared" ref="S1340:S1347" si="1267">I1340/I$1339</f>
        <v>6.9164084153917425E-3</v>
      </c>
      <c r="T1340" s="34">
        <f t="shared" ref="T1340:T1347" si="1268">J1340/J$1339</f>
        <v>6.9164084153917433E-3</v>
      </c>
      <c r="U1340" s="34">
        <f t="shared" ref="U1340:U1347" si="1269">K1340/K$1339</f>
        <v>6.9164084153917433E-3</v>
      </c>
      <c r="V1340" s="34">
        <f t="shared" ref="V1340:V1347" si="1270">L1340/L$1339</f>
        <v>6.9164084153917433E-3</v>
      </c>
      <c r="W1340" s="35">
        <f t="shared" ref="W1340:W1347" si="1271">M1340/M$1339</f>
        <v>6.9164084153917442E-3</v>
      </c>
      <c r="X1340" s="36">
        <f t="shared" ref="X1340:X1347" si="1272">N1340/N$1339</f>
        <v>7.0575596075425958E-3</v>
      </c>
      <c r="Y1340" s="36">
        <f t="shared" ref="Y1340:Y1347" si="1273">O1340/O$1339</f>
        <v>7.0575596075425949E-3</v>
      </c>
      <c r="Z1340" s="16" t="s">
        <v>120</v>
      </c>
      <c r="AA1340" s="11" t="s">
        <v>211</v>
      </c>
      <c r="AB1340" s="1" t="s">
        <v>263</v>
      </c>
      <c r="AC1340" s="1" t="s">
        <v>314</v>
      </c>
    </row>
    <row r="1341" spans="1:29" customFormat="1" ht="63" hidden="1">
      <c r="A1341" t="s">
        <v>319</v>
      </c>
      <c r="B1341" s="10" t="str">
        <f t="shared" ca="1" si="1217"/>
        <v>Сенегал</v>
      </c>
      <c r="C1341" s="9" t="s">
        <v>18</v>
      </c>
      <c r="D1341" s="15" t="s">
        <v>6</v>
      </c>
      <c r="E1341" s="10" t="str">
        <f t="shared" ca="1" si="1218"/>
        <v xml:space="preserve">G Оптовая и розничная торговля; ремонт автомашин, мотоцивлов и продукция домохозяйств  </v>
      </c>
      <c r="F1341" s="22">
        <v>682.24770282113172</v>
      </c>
      <c r="G1341" s="22">
        <v>696.17112532768544</v>
      </c>
      <c r="H1341" s="22">
        <v>710.37869931396472</v>
      </c>
      <c r="I1341" s="22">
        <v>724.87622378975993</v>
      </c>
      <c r="J1341" s="22">
        <v>739.66961611199997</v>
      </c>
      <c r="K1341" s="22">
        <v>754.76491439999995</v>
      </c>
      <c r="L1341" s="22">
        <v>770.16827999999998</v>
      </c>
      <c r="M1341" s="23">
        <v>785.88599999999997</v>
      </c>
      <c r="N1341" s="24">
        <v>785.88599999999997</v>
      </c>
      <c r="O1341" s="24">
        <v>770.16827999999998</v>
      </c>
      <c r="P1341" s="34">
        <f t="shared" si="1264"/>
        <v>0.24925521822985997</v>
      </c>
      <c r="Q1341" s="34">
        <f t="shared" si="1265"/>
        <v>0.24925521822985997</v>
      </c>
      <c r="R1341" s="34">
        <f t="shared" si="1266"/>
        <v>0.24925521822985994</v>
      </c>
      <c r="S1341" s="34">
        <f t="shared" si="1267"/>
        <v>0.24925521822985994</v>
      </c>
      <c r="T1341" s="34">
        <f t="shared" si="1268"/>
        <v>0.24925521822985997</v>
      </c>
      <c r="U1341" s="34">
        <f t="shared" si="1269"/>
        <v>0.24925521822985997</v>
      </c>
      <c r="V1341" s="34">
        <f t="shared" si="1270"/>
        <v>0.24925521822985997</v>
      </c>
      <c r="W1341" s="35">
        <f t="shared" si="1271"/>
        <v>0.24925521822985997</v>
      </c>
      <c r="X1341" s="36">
        <f t="shared" si="1272"/>
        <v>0.25434205941822446</v>
      </c>
      <c r="Y1341" s="36">
        <f t="shared" si="1273"/>
        <v>0.25434205941822446</v>
      </c>
      <c r="Z1341" s="9" t="s">
        <v>120</v>
      </c>
      <c r="AA1341" s="11" t="s">
        <v>211</v>
      </c>
      <c r="AB1341" s="1" t="s">
        <v>7</v>
      </c>
      <c r="AC1341" s="30" t="s">
        <v>244</v>
      </c>
    </row>
    <row r="1342" spans="1:29" customFormat="1" ht="15.75" hidden="1">
      <c r="A1342" t="s">
        <v>319</v>
      </c>
      <c r="B1342" s="10" t="str">
        <f t="shared" ca="1" si="1217"/>
        <v>Сенегал</v>
      </c>
      <c r="C1342" s="2" t="s">
        <v>18</v>
      </c>
      <c r="D1342" s="15" t="s">
        <v>6</v>
      </c>
      <c r="E1342" s="10" t="str">
        <f t="shared" ca="1" si="1218"/>
        <v>H Отели и рестораны</v>
      </c>
      <c r="F1342" s="22">
        <v>24.811027740191253</v>
      </c>
      <c r="G1342" s="22">
        <v>25.317375245093118</v>
      </c>
      <c r="H1342" s="22">
        <v>25.834056372543998</v>
      </c>
      <c r="I1342" s="22">
        <v>26.361282012799997</v>
      </c>
      <c r="J1342" s="22">
        <v>26.899267359999996</v>
      </c>
      <c r="K1342" s="22">
        <v>27.448231999999997</v>
      </c>
      <c r="L1342" s="22">
        <v>28.008399999999998</v>
      </c>
      <c r="M1342" s="23">
        <v>28.58</v>
      </c>
      <c r="N1342" s="24">
        <v>28.58</v>
      </c>
      <c r="O1342" s="24">
        <v>28.008399999999998</v>
      </c>
      <c r="P1342" s="34">
        <f t="shared" si="1264"/>
        <v>9.0645642459712961E-3</v>
      </c>
      <c r="Q1342" s="34">
        <f t="shared" si="1265"/>
        <v>9.0645642459712961E-3</v>
      </c>
      <c r="R1342" s="34">
        <f t="shared" si="1266"/>
        <v>9.0645642459712961E-3</v>
      </c>
      <c r="S1342" s="34">
        <f t="shared" si="1267"/>
        <v>9.0645642459712943E-3</v>
      </c>
      <c r="T1342" s="34">
        <f t="shared" si="1268"/>
        <v>9.0645642459712943E-3</v>
      </c>
      <c r="U1342" s="34">
        <f t="shared" si="1269"/>
        <v>9.0645642459712961E-3</v>
      </c>
      <c r="V1342" s="34">
        <f t="shared" si="1270"/>
        <v>9.0645642459712961E-3</v>
      </c>
      <c r="W1342" s="35">
        <f t="shared" si="1271"/>
        <v>9.0645642459712961E-3</v>
      </c>
      <c r="X1342" s="36">
        <f t="shared" si="1272"/>
        <v>9.2495553530319349E-3</v>
      </c>
      <c r="Y1342" s="36">
        <f t="shared" si="1273"/>
        <v>9.2495553530319349E-3</v>
      </c>
      <c r="Z1342" s="2" t="s">
        <v>120</v>
      </c>
      <c r="AA1342" s="11" t="s">
        <v>211</v>
      </c>
      <c r="AB1342" s="1" t="s">
        <v>8</v>
      </c>
      <c r="AC1342" s="30" t="s">
        <v>245</v>
      </c>
    </row>
    <row r="1343" spans="1:29" customFormat="1" ht="31.5" hidden="1">
      <c r="A1343" t="s">
        <v>319</v>
      </c>
      <c r="B1343" s="10" t="str">
        <f t="shared" ca="1" si="1217"/>
        <v>Сенегал</v>
      </c>
      <c r="C1343" s="2" t="s">
        <v>18</v>
      </c>
      <c r="D1343" s="15" t="s">
        <v>6</v>
      </c>
      <c r="E1343" s="10" t="str">
        <f t="shared" ca="1" si="1218"/>
        <v xml:space="preserve">I Транспорт, складское хозяйство и связь </v>
      </c>
      <c r="F1343" s="22">
        <v>123.01512431212669</v>
      </c>
      <c r="G1343" s="22">
        <v>125.52563705319049</v>
      </c>
      <c r="H1343" s="22">
        <v>128.08738474815357</v>
      </c>
      <c r="I1343" s="22">
        <v>130.70141300831997</v>
      </c>
      <c r="J1343" s="22">
        <v>133.36878878399997</v>
      </c>
      <c r="K1343" s="22">
        <v>136.09060079999998</v>
      </c>
      <c r="L1343" s="22">
        <v>138.86795999999998</v>
      </c>
      <c r="M1343" s="23">
        <v>141.702</v>
      </c>
      <c r="N1343" s="24">
        <v>141.702</v>
      </c>
      <c r="O1343" s="24">
        <v>138.86795999999998</v>
      </c>
      <c r="P1343" s="34">
        <f t="shared" si="1264"/>
        <v>4.4942858039979862E-2</v>
      </c>
      <c r="Q1343" s="34">
        <f t="shared" si="1265"/>
        <v>4.4942858039979855E-2</v>
      </c>
      <c r="R1343" s="34">
        <f t="shared" si="1266"/>
        <v>4.4942858039979855E-2</v>
      </c>
      <c r="S1343" s="34">
        <f t="shared" si="1267"/>
        <v>4.4942858039979855E-2</v>
      </c>
      <c r="T1343" s="34">
        <f t="shared" si="1268"/>
        <v>4.4942858039979855E-2</v>
      </c>
      <c r="U1343" s="34">
        <f t="shared" si="1269"/>
        <v>4.4942858039979862E-2</v>
      </c>
      <c r="V1343" s="34">
        <f t="shared" si="1270"/>
        <v>4.4942858039979862E-2</v>
      </c>
      <c r="W1343" s="35">
        <f t="shared" si="1271"/>
        <v>4.4942858039979869E-2</v>
      </c>
      <c r="X1343" s="36">
        <f t="shared" si="1272"/>
        <v>4.586005922446925E-2</v>
      </c>
      <c r="Y1343" s="36">
        <f t="shared" si="1273"/>
        <v>4.5860059224469243E-2</v>
      </c>
      <c r="Z1343" s="2" t="s">
        <v>120</v>
      </c>
      <c r="AA1343" s="11" t="s">
        <v>211</v>
      </c>
      <c r="AB1343" s="1" t="s">
        <v>9</v>
      </c>
      <c r="AC1343" s="30" t="s">
        <v>258</v>
      </c>
    </row>
    <row r="1344" spans="1:29" customFormat="1" ht="15.75" hidden="1">
      <c r="A1344" t="s">
        <v>319</v>
      </c>
      <c r="B1344" s="10" t="str">
        <f t="shared" ca="1" si="1217"/>
        <v>Сенегал</v>
      </c>
      <c r="C1344" s="2" t="s">
        <v>18</v>
      </c>
      <c r="D1344" s="15" t="s">
        <v>6</v>
      </c>
      <c r="E1344" s="10" t="str">
        <f t="shared" ca="1" si="1218"/>
        <v xml:space="preserve">J Финансовое посредничество </v>
      </c>
      <c r="F1344" s="22">
        <v>14.497696405220221</v>
      </c>
      <c r="G1344" s="22">
        <v>14.793567760428797</v>
      </c>
      <c r="H1344" s="22">
        <v>15.095477306559998</v>
      </c>
      <c r="I1344" s="22">
        <v>15.403548271999998</v>
      </c>
      <c r="J1344" s="22">
        <v>15.717906399999999</v>
      </c>
      <c r="K1344" s="22">
        <v>16.038679999999999</v>
      </c>
      <c r="L1344" s="22">
        <v>16.366</v>
      </c>
      <c r="M1344" s="23">
        <v>16.7</v>
      </c>
      <c r="N1344" s="24">
        <v>16.7</v>
      </c>
      <c r="O1344" s="24">
        <v>16.366</v>
      </c>
      <c r="P1344" s="34">
        <f t="shared" si="1264"/>
        <v>5.2966488071280833E-3</v>
      </c>
      <c r="Q1344" s="34">
        <f t="shared" si="1265"/>
        <v>5.2966488071280833E-3</v>
      </c>
      <c r="R1344" s="34">
        <f t="shared" si="1266"/>
        <v>5.2966488071280833E-3</v>
      </c>
      <c r="S1344" s="34">
        <f t="shared" si="1267"/>
        <v>5.2966488071280833E-3</v>
      </c>
      <c r="T1344" s="34">
        <f t="shared" si="1268"/>
        <v>5.2966488071280833E-3</v>
      </c>
      <c r="U1344" s="34">
        <f t="shared" si="1269"/>
        <v>5.2966488071280841E-3</v>
      </c>
      <c r="V1344" s="34">
        <f t="shared" si="1270"/>
        <v>5.2966488071280841E-3</v>
      </c>
      <c r="W1344" s="35">
        <f t="shared" si="1271"/>
        <v>5.2966488071280841E-3</v>
      </c>
      <c r="X1344" s="36">
        <f t="shared" si="1272"/>
        <v>5.404743680742943E-3</v>
      </c>
      <c r="Y1344" s="36">
        <f t="shared" si="1273"/>
        <v>5.404743680742943E-3</v>
      </c>
      <c r="Z1344" s="2" t="s">
        <v>120</v>
      </c>
      <c r="AA1344" s="11" t="s">
        <v>211</v>
      </c>
      <c r="AB1344" s="1" t="s">
        <v>10</v>
      </c>
      <c r="AC1344" s="30" t="s">
        <v>259</v>
      </c>
    </row>
    <row r="1345" spans="1:29" customFormat="1" ht="15.75" hidden="1">
      <c r="A1345" t="s">
        <v>319</v>
      </c>
      <c r="B1345" s="10" t="str">
        <f t="shared" ca="1" si="1217"/>
        <v>Сенегал</v>
      </c>
      <c r="C1345" s="2" t="s">
        <v>18</v>
      </c>
      <c r="D1345" s="15" t="s">
        <v>6</v>
      </c>
      <c r="E1345" s="10">
        <f t="shared" ca="1" si="1218"/>
        <v>0</v>
      </c>
      <c r="F1345" s="22">
        <v>136.92075910367262</v>
      </c>
      <c r="G1345" s="22">
        <v>139.71506030987004</v>
      </c>
      <c r="H1345" s="22">
        <v>142.56638807129596</v>
      </c>
      <c r="I1345" s="22">
        <v>145.47590619519997</v>
      </c>
      <c r="J1345" s="22">
        <v>148.44480223999997</v>
      </c>
      <c r="K1345" s="22">
        <v>151.47428799999997</v>
      </c>
      <c r="L1345" s="22">
        <v>154.56559999999999</v>
      </c>
      <c r="M1345" s="23">
        <v>157.72</v>
      </c>
      <c r="N1345" s="24">
        <v>157.72</v>
      </c>
      <c r="O1345" s="24">
        <v>154.56559999999999</v>
      </c>
      <c r="P1345" s="34">
        <f t="shared" si="1264"/>
        <v>5.0023200590433602E-2</v>
      </c>
      <c r="Q1345" s="34">
        <f t="shared" si="1265"/>
        <v>5.0023200590433609E-2</v>
      </c>
      <c r="R1345" s="34">
        <f t="shared" si="1266"/>
        <v>5.0023200590433609E-2</v>
      </c>
      <c r="S1345" s="34">
        <f t="shared" si="1267"/>
        <v>5.0023200590433609E-2</v>
      </c>
      <c r="T1345" s="34">
        <f t="shared" si="1268"/>
        <v>5.0023200590433609E-2</v>
      </c>
      <c r="U1345" s="34">
        <f t="shared" si="1269"/>
        <v>5.0023200590433609E-2</v>
      </c>
      <c r="V1345" s="34">
        <f t="shared" si="1270"/>
        <v>5.0023200590433615E-2</v>
      </c>
      <c r="W1345" s="35">
        <f t="shared" si="1271"/>
        <v>5.0023200590433622E-2</v>
      </c>
      <c r="X1345" s="36">
        <f t="shared" si="1272"/>
        <v>5.1044082235136345E-2</v>
      </c>
      <c r="Y1345" s="36">
        <f t="shared" si="1273"/>
        <v>5.1044082235136345E-2</v>
      </c>
      <c r="Z1345" s="2" t="s">
        <v>120</v>
      </c>
      <c r="AA1345" s="11" t="s">
        <v>211</v>
      </c>
      <c r="AB1345" s="1" t="s">
        <v>282</v>
      </c>
      <c r="AC1345" s="7"/>
    </row>
    <row r="1346" spans="1:29" customFormat="1" ht="31.5" hidden="1">
      <c r="A1346" t="s">
        <v>319</v>
      </c>
      <c r="B1346" s="10" t="str">
        <f t="shared" ca="1" si="1217"/>
        <v>Сенегал</v>
      </c>
      <c r="C1346" s="2" t="s">
        <v>18</v>
      </c>
      <c r="D1346" s="15" t="s">
        <v>6</v>
      </c>
      <c r="E1346" s="10" t="str">
        <f t="shared" ca="1" si="1218"/>
        <v>Q Экс-территориальные организации и органы</v>
      </c>
      <c r="F1346" s="22">
        <v>6.1194168838561289</v>
      </c>
      <c r="G1346" s="22">
        <v>6.2443029427103358</v>
      </c>
      <c r="H1346" s="22">
        <v>6.3717376966431996</v>
      </c>
      <c r="I1346" s="22">
        <v>6.5017731598399999</v>
      </c>
      <c r="J1346" s="22">
        <v>6.6344624080000001</v>
      </c>
      <c r="K1346" s="22">
        <v>6.7698596000000002</v>
      </c>
      <c r="L1346" s="22">
        <v>6.9080200000000005</v>
      </c>
      <c r="M1346" s="23">
        <v>7.0490000000000004</v>
      </c>
      <c r="N1346" s="24">
        <v>7.0490000000000004</v>
      </c>
      <c r="O1346" s="24">
        <v>6.9080200000000005</v>
      </c>
      <c r="P1346" s="34">
        <f t="shared" si="1264"/>
        <v>2.2356932599668184E-3</v>
      </c>
      <c r="Q1346" s="34">
        <f t="shared" si="1265"/>
        <v>2.2356932599668184E-3</v>
      </c>
      <c r="R1346" s="34">
        <f t="shared" si="1266"/>
        <v>2.235693259966818E-3</v>
      </c>
      <c r="S1346" s="34">
        <f t="shared" si="1267"/>
        <v>2.2356932599668184E-3</v>
      </c>
      <c r="T1346" s="34">
        <f t="shared" si="1268"/>
        <v>2.2356932599668184E-3</v>
      </c>
      <c r="U1346" s="34">
        <f t="shared" si="1269"/>
        <v>2.2356932599668184E-3</v>
      </c>
      <c r="V1346" s="34">
        <f t="shared" si="1270"/>
        <v>2.2356932599668184E-3</v>
      </c>
      <c r="W1346" s="35">
        <f t="shared" si="1271"/>
        <v>2.2356932599668184E-3</v>
      </c>
      <c r="X1346" s="36">
        <f t="shared" si="1272"/>
        <v>2.2813196530273657E-3</v>
      </c>
      <c r="Y1346" s="36">
        <f t="shared" si="1273"/>
        <v>2.2813196530273657E-3</v>
      </c>
      <c r="Z1346" s="2" t="s">
        <v>120</v>
      </c>
      <c r="AA1346" s="11" t="s">
        <v>211</v>
      </c>
      <c r="AB1346" s="1" t="s">
        <v>264</v>
      </c>
      <c r="AC1346" s="1" t="s">
        <v>316</v>
      </c>
    </row>
    <row r="1347" spans="1:29" customFormat="1" ht="31.5" hidden="1">
      <c r="A1347" t="s">
        <v>319</v>
      </c>
      <c r="B1347" s="10" t="str">
        <f t="shared" ref="B1347:B1410" ca="1" si="1274">OFFSET(Z1347,0,$Z$1)</f>
        <v>Сенегал</v>
      </c>
      <c r="C1347" s="2" t="s">
        <v>18</v>
      </c>
      <c r="D1347" s="15" t="s">
        <v>6</v>
      </c>
      <c r="E1347" s="10" t="str">
        <f t="shared" ref="E1347:E1410" ca="1" si="1275">OFFSET(AB1347,0,$Z$1)</f>
        <v>X Не классифируемое по экономической деятельности</v>
      </c>
      <c r="F1347" s="22">
        <v>420.15973620841373</v>
      </c>
      <c r="G1347" s="22">
        <v>428.734424702463</v>
      </c>
      <c r="H1347" s="22">
        <v>437.48410683924794</v>
      </c>
      <c r="I1347" s="22">
        <v>446.41235391759994</v>
      </c>
      <c r="J1347" s="22">
        <v>455.52281011999997</v>
      </c>
      <c r="K1347" s="22">
        <v>464.81919399999998</v>
      </c>
      <c r="L1347" s="22">
        <v>474.30529999999999</v>
      </c>
      <c r="M1347" s="23">
        <v>483.98500000000001</v>
      </c>
      <c r="N1347" s="24">
        <v>483.98500000000001</v>
      </c>
      <c r="O1347" s="24">
        <v>474.30529999999999</v>
      </c>
      <c r="P1347" s="34">
        <f t="shared" si="1264"/>
        <v>0.15350290855795723</v>
      </c>
      <c r="Q1347" s="34">
        <f t="shared" si="1265"/>
        <v>0.15350290855795723</v>
      </c>
      <c r="R1347" s="34">
        <f t="shared" si="1266"/>
        <v>0.1535029085579572</v>
      </c>
      <c r="S1347" s="34">
        <f t="shared" si="1267"/>
        <v>0.1535029085579572</v>
      </c>
      <c r="T1347" s="34">
        <f t="shared" si="1268"/>
        <v>0.15350290855795723</v>
      </c>
      <c r="U1347" s="34">
        <f t="shared" si="1269"/>
        <v>0.15350290855795723</v>
      </c>
      <c r="V1347" s="34">
        <f t="shared" si="1270"/>
        <v>0.15350290855795723</v>
      </c>
      <c r="W1347" s="35">
        <f t="shared" si="1271"/>
        <v>0.15350290855795723</v>
      </c>
      <c r="X1347" s="36">
        <f t="shared" si="1272"/>
        <v>0.15663562097750738</v>
      </c>
      <c r="Y1347" s="36">
        <f t="shared" si="1273"/>
        <v>0.15663562097750738</v>
      </c>
      <c r="Z1347" s="2" t="s">
        <v>120</v>
      </c>
      <c r="AA1347" s="11" t="s">
        <v>211</v>
      </c>
      <c r="AB1347" s="1" t="s">
        <v>265</v>
      </c>
      <c r="AC1347" s="1" t="s">
        <v>317</v>
      </c>
    </row>
    <row r="1348" spans="1:29" ht="15.75" hidden="1">
      <c r="A1348" t="s">
        <v>320</v>
      </c>
      <c r="B1348" s="10" t="str">
        <f t="shared" ca="1" si="1274"/>
        <v>Сербия</v>
      </c>
      <c r="C1348" s="10" t="s">
        <v>5</v>
      </c>
      <c r="D1348" s="21" t="s">
        <v>6</v>
      </c>
      <c r="E1348" s="10" t="str">
        <f t="shared" ca="1" si="1275"/>
        <v xml:space="preserve">Итого </v>
      </c>
      <c r="F1348" s="22">
        <v>2649.2110712614399</v>
      </c>
      <c r="G1348" s="22">
        <v>2703.276603328</v>
      </c>
      <c r="H1348" s="22">
        <v>2758.4455136000001</v>
      </c>
      <c r="I1348" s="22">
        <v>2814.7403200000003</v>
      </c>
      <c r="J1348" s="22">
        <v>2872.1840000000002</v>
      </c>
      <c r="K1348" s="23">
        <v>2930.8</v>
      </c>
      <c r="L1348" s="23">
        <v>2733.4</v>
      </c>
      <c r="M1348" s="23">
        <v>2630.7</v>
      </c>
      <c r="N1348" s="23">
        <v>2655.7</v>
      </c>
      <c r="O1348" s="23">
        <v>2821.7</v>
      </c>
      <c r="P1348" s="34">
        <f t="shared" ref="P1348:Y1348" si="1276">F1348/F$1348</f>
        <v>1</v>
      </c>
      <c r="Q1348" s="34">
        <f t="shared" si="1276"/>
        <v>1</v>
      </c>
      <c r="R1348" s="34">
        <f t="shared" si="1276"/>
        <v>1</v>
      </c>
      <c r="S1348" s="34">
        <f t="shared" si="1276"/>
        <v>1</v>
      </c>
      <c r="T1348" s="34">
        <f t="shared" si="1276"/>
        <v>1</v>
      </c>
      <c r="U1348" s="35">
        <f t="shared" si="1276"/>
        <v>1</v>
      </c>
      <c r="V1348" s="35">
        <f t="shared" si="1276"/>
        <v>1</v>
      </c>
      <c r="W1348" s="35">
        <f t="shared" si="1276"/>
        <v>1</v>
      </c>
      <c r="X1348" s="35">
        <f t="shared" si="1276"/>
        <v>1</v>
      </c>
      <c r="Y1348" s="35">
        <f t="shared" si="1276"/>
        <v>1</v>
      </c>
      <c r="Z1348" s="10" t="s">
        <v>121</v>
      </c>
      <c r="AA1348" s="14" t="s">
        <v>212</v>
      </c>
      <c r="AB1348" s="5" t="s">
        <v>262</v>
      </c>
      <c r="AC1348" s="30" t="s">
        <v>260</v>
      </c>
    </row>
    <row r="1349" spans="1:29" customFormat="1" ht="31.5" hidden="1">
      <c r="A1349" t="s">
        <v>320</v>
      </c>
      <c r="B1349" s="10" t="str">
        <f t="shared" ca="1" si="1274"/>
        <v>Сербия</v>
      </c>
      <c r="C1349" s="16" t="s">
        <v>5</v>
      </c>
      <c r="D1349" s="15" t="s">
        <v>6</v>
      </c>
      <c r="E1349" s="10" t="str">
        <f t="shared" ca="1" si="1275"/>
        <v>E Электро-, газо- и водоснабжение</v>
      </c>
      <c r="F1349" s="22">
        <v>42.936237847999998</v>
      </c>
      <c r="G1349" s="22">
        <v>43.812487599999997</v>
      </c>
      <c r="H1349" s="22">
        <v>44.706620000000001</v>
      </c>
      <c r="I1349" s="22">
        <v>45.619</v>
      </c>
      <c r="J1349" s="22">
        <v>46.55</v>
      </c>
      <c r="K1349" s="23">
        <v>47.5</v>
      </c>
      <c r="L1349" s="23">
        <v>57</v>
      </c>
      <c r="M1349" s="23">
        <v>61.9</v>
      </c>
      <c r="N1349" s="23">
        <v>58</v>
      </c>
      <c r="O1349" s="23">
        <v>45</v>
      </c>
      <c r="P1349" s="34">
        <f t="shared" ref="P1349:P1360" si="1277">F1349/F$1348</f>
        <v>1.6207178927255355E-2</v>
      </c>
      <c r="Q1349" s="34">
        <f t="shared" ref="Q1349:Q1360" si="1278">G1349/G$1348</f>
        <v>1.6207178927255355E-2</v>
      </c>
      <c r="R1349" s="34">
        <f t="shared" ref="R1349:R1360" si="1279">H1349/H$1348</f>
        <v>1.6207178927255355E-2</v>
      </c>
      <c r="S1349" s="34">
        <f t="shared" ref="S1349:S1360" si="1280">I1349/I$1348</f>
        <v>1.6207178927255355E-2</v>
      </c>
      <c r="T1349" s="34">
        <f t="shared" ref="T1349:T1360" si="1281">J1349/J$1348</f>
        <v>1.6207178927255355E-2</v>
      </c>
      <c r="U1349" s="35">
        <f t="shared" ref="U1349:U1360" si="1282">K1349/K$1348</f>
        <v>1.6207178927255355E-2</v>
      </c>
      <c r="V1349" s="35">
        <f t="shared" ref="V1349:V1360" si="1283">L1349/L$1348</f>
        <v>2.0853149923172606E-2</v>
      </c>
      <c r="W1349" s="35">
        <f t="shared" ref="W1349:W1360" si="1284">M1349/M$1348</f>
        <v>2.3529858972896948E-2</v>
      </c>
      <c r="X1349" s="35">
        <f t="shared" ref="X1349:X1360" si="1285">N1349/N$1348</f>
        <v>2.1839816244304703E-2</v>
      </c>
      <c r="Y1349" s="35">
        <f t="shared" ref="Y1349:Y1360" si="1286">O1349/O$1348</f>
        <v>1.5947832866711559E-2</v>
      </c>
      <c r="Z1349" s="16" t="s">
        <v>121</v>
      </c>
      <c r="AA1349" s="14" t="s">
        <v>212</v>
      </c>
      <c r="AB1349" s="1" t="s">
        <v>263</v>
      </c>
      <c r="AC1349" s="1" t="s">
        <v>314</v>
      </c>
    </row>
    <row r="1350" spans="1:29" customFormat="1" ht="63" hidden="1">
      <c r="A1350" t="s">
        <v>320</v>
      </c>
      <c r="B1350" s="10" t="str">
        <f t="shared" ca="1" si="1274"/>
        <v>Сербия</v>
      </c>
      <c r="C1350" s="9" t="s">
        <v>5</v>
      </c>
      <c r="D1350" s="15" t="s">
        <v>6</v>
      </c>
      <c r="E1350" s="10" t="str">
        <f t="shared" ca="1" si="1275"/>
        <v xml:space="preserve">G Оптовая и розничная торговля; ремонт автомашин, мотоцивлов и продукция домохозяйств  </v>
      </c>
      <c r="F1350" s="22">
        <v>399.35220802623996</v>
      </c>
      <c r="G1350" s="22">
        <v>407.50225308799997</v>
      </c>
      <c r="H1350" s="22">
        <v>415.81862559999996</v>
      </c>
      <c r="I1350" s="22">
        <v>424.30471999999997</v>
      </c>
      <c r="J1350" s="22">
        <v>432.964</v>
      </c>
      <c r="K1350" s="23">
        <v>441.8</v>
      </c>
      <c r="L1350" s="23">
        <v>406.7</v>
      </c>
      <c r="M1350" s="23">
        <v>406.9</v>
      </c>
      <c r="N1350" s="23">
        <v>398.5</v>
      </c>
      <c r="O1350" s="23">
        <v>418.1</v>
      </c>
      <c r="P1350" s="34">
        <f t="shared" si="1277"/>
        <v>0.15074382421181928</v>
      </c>
      <c r="Q1350" s="34">
        <f t="shared" si="1278"/>
        <v>0.15074382421181928</v>
      </c>
      <c r="R1350" s="34">
        <f t="shared" si="1279"/>
        <v>0.15074382421181928</v>
      </c>
      <c r="S1350" s="34">
        <f t="shared" si="1280"/>
        <v>0.15074382421181928</v>
      </c>
      <c r="T1350" s="34">
        <f t="shared" si="1281"/>
        <v>0.15074382421181928</v>
      </c>
      <c r="U1350" s="35">
        <f t="shared" si="1282"/>
        <v>0.15074382421181928</v>
      </c>
      <c r="V1350" s="35">
        <f t="shared" si="1283"/>
        <v>0.148789053925514</v>
      </c>
      <c r="W1350" s="35">
        <f t="shared" si="1284"/>
        <v>0.15467366100277494</v>
      </c>
      <c r="X1350" s="35">
        <f t="shared" si="1285"/>
        <v>0.15005459954061076</v>
      </c>
      <c r="Y1350" s="35">
        <f t="shared" si="1286"/>
        <v>0.14817308714604674</v>
      </c>
      <c r="Z1350" s="9" t="s">
        <v>121</v>
      </c>
      <c r="AA1350" s="14" t="s">
        <v>212</v>
      </c>
      <c r="AB1350" s="1" t="s">
        <v>7</v>
      </c>
      <c r="AC1350" s="30" t="s">
        <v>244</v>
      </c>
    </row>
    <row r="1351" spans="1:29" ht="15.75">
      <c r="A1351" t="s">
        <v>320</v>
      </c>
      <c r="B1351" s="10" t="str">
        <f t="shared" ca="1" si="1274"/>
        <v>Сербия</v>
      </c>
      <c r="C1351" s="4" t="s">
        <v>5</v>
      </c>
      <c r="D1351" s="25" t="s">
        <v>6</v>
      </c>
      <c r="E1351" s="10" t="str">
        <f t="shared" ca="1" si="1275"/>
        <v>H Отели и рестораны</v>
      </c>
      <c r="F1351" s="22">
        <v>72.946408301759988</v>
      </c>
      <c r="G1351" s="22">
        <v>74.435110511999994</v>
      </c>
      <c r="H1351" s="22">
        <v>75.954194399999992</v>
      </c>
      <c r="I1351" s="22">
        <v>77.504279999999994</v>
      </c>
      <c r="J1351" s="22">
        <v>79.085999999999999</v>
      </c>
      <c r="K1351" s="23">
        <v>80.7</v>
      </c>
      <c r="L1351" s="23">
        <v>80</v>
      </c>
      <c r="M1351" s="23">
        <v>84.5</v>
      </c>
      <c r="N1351" s="23">
        <v>72.3</v>
      </c>
      <c r="O1351" s="23">
        <v>83.9</v>
      </c>
      <c r="P1351" s="34">
        <f t="shared" si="1277"/>
        <v>2.7535143987989626E-2</v>
      </c>
      <c r="Q1351" s="34">
        <f t="shared" si="1278"/>
        <v>2.7535143987989626E-2</v>
      </c>
      <c r="R1351" s="34">
        <f t="shared" si="1279"/>
        <v>2.7535143987989622E-2</v>
      </c>
      <c r="S1351" s="34">
        <f t="shared" si="1280"/>
        <v>2.7535143987989622E-2</v>
      </c>
      <c r="T1351" s="34">
        <f t="shared" si="1281"/>
        <v>2.7535143987989626E-2</v>
      </c>
      <c r="U1351" s="35">
        <f t="shared" si="1282"/>
        <v>2.7535143987989626E-2</v>
      </c>
      <c r="V1351" s="35">
        <f t="shared" si="1283"/>
        <v>2.9267578839540499E-2</v>
      </c>
      <c r="W1351" s="35">
        <f t="shared" si="1284"/>
        <v>3.2120728323259969E-2</v>
      </c>
      <c r="X1351" s="35">
        <f t="shared" si="1285"/>
        <v>2.7224460594193624E-2</v>
      </c>
      <c r="Y1351" s="35">
        <f t="shared" si="1286"/>
        <v>2.9733848389268885E-2</v>
      </c>
      <c r="Z1351" s="4" t="s">
        <v>121</v>
      </c>
      <c r="AA1351" s="14" t="s">
        <v>212</v>
      </c>
      <c r="AB1351" s="5" t="s">
        <v>8</v>
      </c>
      <c r="AC1351" s="30" t="s">
        <v>245</v>
      </c>
    </row>
    <row r="1352" spans="1:29" ht="31.5">
      <c r="A1352" t="s">
        <v>320</v>
      </c>
      <c r="B1352" s="10" t="str">
        <f t="shared" ca="1" si="1274"/>
        <v>Сербия</v>
      </c>
      <c r="C1352" s="4" t="s">
        <v>5</v>
      </c>
      <c r="D1352" s="25" t="s">
        <v>6</v>
      </c>
      <c r="E1352" s="10" t="str">
        <f t="shared" ca="1" si="1275"/>
        <v xml:space="preserve">I Транспорт, складское хозяйство и связь </v>
      </c>
      <c r="F1352" s="22">
        <v>147.88144235647999</v>
      </c>
      <c r="G1352" s="22">
        <v>150.89943097599999</v>
      </c>
      <c r="H1352" s="22">
        <v>153.9790112</v>
      </c>
      <c r="I1352" s="22">
        <v>157.12144000000001</v>
      </c>
      <c r="J1352" s="22">
        <v>160.328</v>
      </c>
      <c r="K1352" s="23">
        <v>163.6</v>
      </c>
      <c r="L1352" s="23">
        <v>152.80000000000001</v>
      </c>
      <c r="M1352" s="23">
        <v>151.4</v>
      </c>
      <c r="N1352" s="23">
        <v>169.8</v>
      </c>
      <c r="O1352" s="23">
        <v>157.19999999999999</v>
      </c>
      <c r="P1352" s="34">
        <f t="shared" si="1277"/>
        <v>5.5820936263136348E-2</v>
      </c>
      <c r="Q1352" s="34">
        <f t="shared" si="1278"/>
        <v>5.5820936263136341E-2</v>
      </c>
      <c r="R1352" s="34">
        <f t="shared" si="1279"/>
        <v>5.5820936263136341E-2</v>
      </c>
      <c r="S1352" s="34">
        <f t="shared" si="1280"/>
        <v>5.5820936263136341E-2</v>
      </c>
      <c r="T1352" s="34">
        <f t="shared" si="1281"/>
        <v>5.5820936263136341E-2</v>
      </c>
      <c r="U1352" s="35">
        <f t="shared" si="1282"/>
        <v>5.5820936263136341E-2</v>
      </c>
      <c r="V1352" s="35">
        <f t="shared" si="1283"/>
        <v>5.5901075583522357E-2</v>
      </c>
      <c r="W1352" s="35">
        <f t="shared" si="1284"/>
        <v>5.7551222108184141E-2</v>
      </c>
      <c r="X1352" s="35">
        <f t="shared" si="1285"/>
        <v>6.3937944797981705E-2</v>
      </c>
      <c r="Y1352" s="35">
        <f t="shared" si="1286"/>
        <v>5.5711096147712372E-2</v>
      </c>
      <c r="Z1352" s="4" t="s">
        <v>121</v>
      </c>
      <c r="AA1352" s="14" t="s">
        <v>212</v>
      </c>
      <c r="AB1352" s="5" t="s">
        <v>9</v>
      </c>
      <c r="AC1352" s="30" t="s">
        <v>258</v>
      </c>
    </row>
    <row r="1353" spans="1:29" ht="15.75">
      <c r="A1353" t="s">
        <v>320</v>
      </c>
      <c r="B1353" s="10" t="str">
        <f t="shared" ca="1" si="1274"/>
        <v>Сербия</v>
      </c>
      <c r="C1353" s="4" t="s">
        <v>5</v>
      </c>
      <c r="D1353" s="25" t="s">
        <v>6</v>
      </c>
      <c r="E1353" s="10" t="str">
        <f t="shared" ca="1" si="1275"/>
        <v xml:space="preserve">J Финансовое посредничество </v>
      </c>
      <c r="F1353" s="22">
        <v>40.766827935679999</v>
      </c>
      <c r="G1353" s="22">
        <v>41.598804016000003</v>
      </c>
      <c r="H1353" s="22">
        <v>42.4477592</v>
      </c>
      <c r="I1353" s="22">
        <v>43.314039999999999</v>
      </c>
      <c r="J1353" s="22">
        <v>44.198</v>
      </c>
      <c r="K1353" s="23">
        <v>45.1</v>
      </c>
      <c r="L1353" s="23">
        <v>43.5</v>
      </c>
      <c r="M1353" s="23">
        <v>43</v>
      </c>
      <c r="N1353" s="23">
        <v>43</v>
      </c>
      <c r="O1353" s="23">
        <v>56.6</v>
      </c>
      <c r="P1353" s="34">
        <f t="shared" si="1277"/>
        <v>1.5388289886720349E-2</v>
      </c>
      <c r="Q1353" s="34">
        <f t="shared" si="1278"/>
        <v>1.5388289886720351E-2</v>
      </c>
      <c r="R1353" s="34">
        <f t="shared" si="1279"/>
        <v>1.5388289886720349E-2</v>
      </c>
      <c r="S1353" s="34">
        <f t="shared" si="1280"/>
        <v>1.5388289886720348E-2</v>
      </c>
      <c r="T1353" s="34">
        <f t="shared" si="1281"/>
        <v>1.5388289886720348E-2</v>
      </c>
      <c r="U1353" s="35">
        <f t="shared" si="1282"/>
        <v>1.5388289886720349E-2</v>
      </c>
      <c r="V1353" s="35">
        <f t="shared" si="1283"/>
        <v>1.5914245994000147E-2</v>
      </c>
      <c r="W1353" s="35">
        <f t="shared" si="1284"/>
        <v>1.6345459383434069E-2</v>
      </c>
      <c r="X1353" s="35">
        <f t="shared" si="1285"/>
        <v>1.6191587905260384E-2</v>
      </c>
      <c r="Y1353" s="35">
        <f t="shared" si="1286"/>
        <v>2.005882978346387E-2</v>
      </c>
      <c r="Z1353" s="4" t="s">
        <v>121</v>
      </c>
      <c r="AA1353" s="14" t="s">
        <v>212</v>
      </c>
      <c r="AB1353" s="5" t="s">
        <v>10</v>
      </c>
      <c r="AC1353" s="30" t="s">
        <v>259</v>
      </c>
    </row>
    <row r="1354" spans="1:29" ht="31.5">
      <c r="A1354" t="s">
        <v>320</v>
      </c>
      <c r="B1354" s="10" t="str">
        <f t="shared" ca="1" si="1274"/>
        <v>Сербия</v>
      </c>
      <c r="C1354" s="4" t="s">
        <v>5</v>
      </c>
      <c r="D1354" s="25" t="s">
        <v>6</v>
      </c>
      <c r="E1354" s="10" t="str">
        <f t="shared" ca="1" si="1275"/>
        <v xml:space="preserve">K Недвижимость, аренда и деловая активность </v>
      </c>
      <c r="F1354" s="22">
        <v>74.483073656320002</v>
      </c>
      <c r="G1354" s="22">
        <v>76.003136384000001</v>
      </c>
      <c r="H1354" s="22">
        <v>77.554220799999996</v>
      </c>
      <c r="I1354" s="22">
        <v>79.136960000000002</v>
      </c>
      <c r="J1354" s="22">
        <v>80.75200000000001</v>
      </c>
      <c r="K1354" s="23">
        <v>82.4</v>
      </c>
      <c r="L1354" s="23">
        <v>69.8</v>
      </c>
      <c r="M1354" s="23">
        <v>70.2</v>
      </c>
      <c r="N1354" s="23">
        <v>88.9</v>
      </c>
      <c r="O1354" s="23">
        <v>91.8</v>
      </c>
      <c r="P1354" s="34">
        <f t="shared" si="1277"/>
        <v>2.8115190391701926E-2</v>
      </c>
      <c r="Q1354" s="34">
        <f t="shared" si="1278"/>
        <v>2.8115190391701926E-2</v>
      </c>
      <c r="R1354" s="34">
        <f t="shared" si="1279"/>
        <v>2.8115190391701923E-2</v>
      </c>
      <c r="S1354" s="34">
        <f t="shared" si="1280"/>
        <v>2.8115190391701923E-2</v>
      </c>
      <c r="T1354" s="34">
        <f t="shared" si="1281"/>
        <v>2.8115190391701926E-2</v>
      </c>
      <c r="U1354" s="35">
        <f t="shared" si="1282"/>
        <v>2.8115190391701926E-2</v>
      </c>
      <c r="V1354" s="35">
        <f t="shared" si="1283"/>
        <v>2.5535962537499082E-2</v>
      </c>
      <c r="W1354" s="35">
        <f t="shared" si="1284"/>
        <v>2.6684912760862132E-2</v>
      </c>
      <c r="X1354" s="35">
        <f t="shared" si="1285"/>
        <v>3.3475166622736009E-2</v>
      </c>
      <c r="Y1354" s="35">
        <f t="shared" si="1286"/>
        <v>3.2533579048091579E-2</v>
      </c>
      <c r="Z1354" s="4" t="s">
        <v>121</v>
      </c>
      <c r="AA1354" s="14" t="s">
        <v>212</v>
      </c>
      <c r="AB1354" s="5" t="s">
        <v>11</v>
      </c>
      <c r="AC1354" s="30" t="s">
        <v>256</v>
      </c>
    </row>
    <row r="1355" spans="1:29" ht="47.25">
      <c r="A1355" t="s">
        <v>320</v>
      </c>
      <c r="B1355" s="10" t="str">
        <f t="shared" ca="1" si="1274"/>
        <v>Сербия</v>
      </c>
      <c r="C1355" s="4" t="s">
        <v>5</v>
      </c>
      <c r="D1355" s="25" t="s">
        <v>6</v>
      </c>
      <c r="E1355" s="10" t="str">
        <f t="shared" ca="1" si="1275"/>
        <v xml:space="preserve">L Государственное управление и оборона; обязательное соц.страхование </v>
      </c>
      <c r="F1355" s="22">
        <v>154.48006417311998</v>
      </c>
      <c r="G1355" s="22">
        <v>157.632718544</v>
      </c>
      <c r="H1355" s="22">
        <v>160.84971279999999</v>
      </c>
      <c r="I1355" s="22">
        <v>164.13236000000001</v>
      </c>
      <c r="J1355" s="22">
        <v>167.482</v>
      </c>
      <c r="K1355" s="23">
        <v>170.9</v>
      </c>
      <c r="L1355" s="23">
        <v>159.4</v>
      </c>
      <c r="M1355" s="23">
        <v>143</v>
      </c>
      <c r="N1355" s="23">
        <v>141.9</v>
      </c>
      <c r="O1355" s="23">
        <v>135.69999999999999</v>
      </c>
      <c r="P1355" s="34">
        <f t="shared" si="1277"/>
        <v>5.8311723761430324E-2</v>
      </c>
      <c r="Q1355" s="34">
        <f t="shared" si="1278"/>
        <v>5.8311723761430324E-2</v>
      </c>
      <c r="R1355" s="34">
        <f t="shared" si="1279"/>
        <v>5.8311723761430317E-2</v>
      </c>
      <c r="S1355" s="34">
        <f t="shared" si="1280"/>
        <v>5.8311723761430324E-2</v>
      </c>
      <c r="T1355" s="34">
        <f t="shared" si="1281"/>
        <v>5.8311723761430324E-2</v>
      </c>
      <c r="U1355" s="35">
        <f t="shared" si="1282"/>
        <v>5.8311723761430324E-2</v>
      </c>
      <c r="V1355" s="35">
        <f t="shared" si="1283"/>
        <v>5.8315650837784443E-2</v>
      </c>
      <c r="W1355" s="35">
        <f t="shared" si="1284"/>
        <v>5.4358155623978416E-2</v>
      </c>
      <c r="X1355" s="35">
        <f t="shared" si="1285"/>
        <v>5.3432240087359271E-2</v>
      </c>
      <c r="Y1355" s="35">
        <f t="shared" si="1286"/>
        <v>4.8091576000283513E-2</v>
      </c>
      <c r="Z1355" s="4" t="s">
        <v>121</v>
      </c>
      <c r="AA1355" s="14" t="s">
        <v>212</v>
      </c>
      <c r="AB1355" s="5" t="s">
        <v>12</v>
      </c>
      <c r="AC1355" s="30" t="s">
        <v>257</v>
      </c>
    </row>
    <row r="1356" spans="1:29" customFormat="1" ht="15.75">
      <c r="A1356" t="s">
        <v>320</v>
      </c>
      <c r="B1356" s="10" t="str">
        <f t="shared" ca="1" si="1274"/>
        <v>Сербия</v>
      </c>
      <c r="C1356" s="2" t="s">
        <v>5</v>
      </c>
      <c r="D1356" s="18" t="s">
        <v>6</v>
      </c>
      <c r="E1356" s="10" t="str">
        <f t="shared" ca="1" si="1275"/>
        <v xml:space="preserve">M Образование </v>
      </c>
      <c r="F1356" s="22">
        <v>134.68419872320001</v>
      </c>
      <c r="G1356" s="22">
        <v>137.43285584</v>
      </c>
      <c r="H1356" s="22">
        <v>140.23760799999999</v>
      </c>
      <c r="I1356" s="22">
        <v>143.09960000000001</v>
      </c>
      <c r="J1356" s="22">
        <v>146.02000000000001</v>
      </c>
      <c r="K1356" s="23">
        <v>149</v>
      </c>
      <c r="L1356" s="23">
        <v>143.4</v>
      </c>
      <c r="M1356" s="23">
        <v>129.5</v>
      </c>
      <c r="N1356" s="23">
        <v>118.1</v>
      </c>
      <c r="O1356" s="23">
        <v>122.5</v>
      </c>
      <c r="P1356" s="34">
        <f t="shared" si="1277"/>
        <v>5.0839361266548387E-2</v>
      </c>
      <c r="Q1356" s="34">
        <f t="shared" si="1278"/>
        <v>5.0839361266548387E-2</v>
      </c>
      <c r="R1356" s="34">
        <f t="shared" si="1279"/>
        <v>5.083936126654838E-2</v>
      </c>
      <c r="S1356" s="34">
        <f t="shared" si="1280"/>
        <v>5.083936126654838E-2</v>
      </c>
      <c r="T1356" s="34">
        <f t="shared" si="1281"/>
        <v>5.083936126654838E-2</v>
      </c>
      <c r="U1356" s="35">
        <f t="shared" si="1282"/>
        <v>5.083936126654838E-2</v>
      </c>
      <c r="V1356" s="35">
        <f t="shared" si="1283"/>
        <v>5.2462135069876348E-2</v>
      </c>
      <c r="W1356" s="35">
        <f t="shared" si="1284"/>
        <v>4.9226441631504927E-2</v>
      </c>
      <c r="X1356" s="35">
        <f t="shared" si="1285"/>
        <v>4.447038445607561E-2</v>
      </c>
      <c r="Y1356" s="35">
        <f t="shared" si="1286"/>
        <v>4.3413545026048127E-2</v>
      </c>
      <c r="Z1356" s="2" t="s">
        <v>121</v>
      </c>
      <c r="AA1356" s="14" t="s">
        <v>212</v>
      </c>
      <c r="AB1356" s="1" t="s">
        <v>13</v>
      </c>
      <c r="AC1356" s="30" t="s">
        <v>254</v>
      </c>
    </row>
    <row r="1357" spans="1:29" customFormat="1" ht="25.5">
      <c r="A1357" t="s">
        <v>320</v>
      </c>
      <c r="B1357" s="10" t="str">
        <f t="shared" ca="1" si="1274"/>
        <v>Сербия</v>
      </c>
      <c r="C1357" s="2" t="s">
        <v>5</v>
      </c>
      <c r="D1357" s="18" t="s">
        <v>6</v>
      </c>
      <c r="E1357" s="10" t="str">
        <f t="shared" ca="1" si="1275"/>
        <v xml:space="preserve">N Здравоохранение и социальная работа </v>
      </c>
      <c r="F1357" s="22">
        <v>150.59320474687996</v>
      </c>
      <c r="G1357" s="22">
        <v>153.66653545599996</v>
      </c>
      <c r="H1357" s="22">
        <v>156.80258719999998</v>
      </c>
      <c r="I1357" s="22">
        <v>160.00263999999999</v>
      </c>
      <c r="J1357" s="22">
        <v>163.268</v>
      </c>
      <c r="K1357" s="23">
        <v>166.6</v>
      </c>
      <c r="L1357" s="23">
        <v>158.6</v>
      </c>
      <c r="M1357" s="23">
        <v>173.7</v>
      </c>
      <c r="N1357" s="23">
        <v>166.4</v>
      </c>
      <c r="O1357" s="23">
        <v>176.3</v>
      </c>
      <c r="P1357" s="34">
        <f t="shared" si="1277"/>
        <v>5.6844547563805095E-2</v>
      </c>
      <c r="Q1357" s="34">
        <f t="shared" si="1278"/>
        <v>5.6844547563805088E-2</v>
      </c>
      <c r="R1357" s="34">
        <f t="shared" si="1279"/>
        <v>5.6844547563805095E-2</v>
      </c>
      <c r="S1357" s="34">
        <f t="shared" si="1280"/>
        <v>5.6844547563805095E-2</v>
      </c>
      <c r="T1357" s="34">
        <f t="shared" si="1281"/>
        <v>5.6844547563805102E-2</v>
      </c>
      <c r="U1357" s="35">
        <f t="shared" si="1282"/>
        <v>5.6844547563805102E-2</v>
      </c>
      <c r="V1357" s="35">
        <f t="shared" si="1283"/>
        <v>5.8022975049389032E-2</v>
      </c>
      <c r="W1357" s="35">
        <f t="shared" si="1284"/>
        <v>6.6028053369825521E-2</v>
      </c>
      <c r="X1357" s="35">
        <f t="shared" si="1285"/>
        <v>6.2657679707798328E-2</v>
      </c>
      <c r="Y1357" s="35">
        <f t="shared" si="1286"/>
        <v>6.2480065208916621E-2</v>
      </c>
      <c r="Z1357" s="2" t="s">
        <v>121</v>
      </c>
      <c r="AA1357" s="14" t="s">
        <v>212</v>
      </c>
      <c r="AB1357" s="1" t="s">
        <v>14</v>
      </c>
      <c r="AC1357" s="30" t="s">
        <v>255</v>
      </c>
    </row>
    <row r="1358" spans="1:29" ht="30">
      <c r="A1358" t="s">
        <v>320</v>
      </c>
      <c r="B1358" s="10" t="str">
        <f t="shared" ca="1" si="1274"/>
        <v>Сербия</v>
      </c>
      <c r="C1358" s="4" t="s">
        <v>5</v>
      </c>
      <c r="D1358" s="25" t="s">
        <v>6</v>
      </c>
      <c r="E1358" s="10" t="str">
        <f t="shared" ca="1" si="1275"/>
        <v>O Прочие виды коммунальных, социальных и личных услуг</v>
      </c>
      <c r="F1358" s="22">
        <v>110.45912136895998</v>
      </c>
      <c r="G1358" s="22">
        <v>112.71338915199999</v>
      </c>
      <c r="H1358" s="22">
        <v>115.01366239999999</v>
      </c>
      <c r="I1358" s="22">
        <v>117.36087999999999</v>
      </c>
      <c r="J1358" s="22">
        <v>119.756</v>
      </c>
      <c r="K1358" s="23">
        <v>122.2</v>
      </c>
      <c r="L1358" s="23">
        <v>120.8</v>
      </c>
      <c r="M1358" s="23">
        <v>110.1</v>
      </c>
      <c r="N1358" s="23">
        <v>114.1</v>
      </c>
      <c r="O1358" s="23">
        <v>123.9</v>
      </c>
      <c r="P1358" s="34">
        <f t="shared" si="1277"/>
        <v>4.1695100313907461E-2</v>
      </c>
      <c r="Q1358" s="34">
        <f t="shared" si="1278"/>
        <v>4.1695100313907461E-2</v>
      </c>
      <c r="R1358" s="34">
        <f t="shared" si="1279"/>
        <v>4.1695100313907461E-2</v>
      </c>
      <c r="S1358" s="34">
        <f t="shared" si="1280"/>
        <v>4.1695100313907461E-2</v>
      </c>
      <c r="T1358" s="34">
        <f t="shared" si="1281"/>
        <v>4.1695100313907461E-2</v>
      </c>
      <c r="U1358" s="35">
        <f t="shared" si="1282"/>
        <v>4.1695100313907461E-2</v>
      </c>
      <c r="V1358" s="35">
        <f t="shared" si="1283"/>
        <v>4.4194044047706153E-2</v>
      </c>
      <c r="W1358" s="35">
        <f t="shared" si="1284"/>
        <v>4.1851978560839324E-2</v>
      </c>
      <c r="X1358" s="35">
        <f t="shared" si="1285"/>
        <v>4.296419023233046E-2</v>
      </c>
      <c r="Y1358" s="35">
        <f t="shared" si="1286"/>
        <v>4.3909699826345822E-2</v>
      </c>
      <c r="Z1358" s="4" t="s">
        <v>121</v>
      </c>
      <c r="AA1358" s="14" t="s">
        <v>212</v>
      </c>
      <c r="AB1358" s="49" t="s">
        <v>266</v>
      </c>
      <c r="AC1358" s="49" t="s">
        <v>315</v>
      </c>
    </row>
    <row r="1359" spans="1:29" customFormat="1" ht="31.5">
      <c r="A1359" t="s">
        <v>320</v>
      </c>
      <c r="B1359" s="10" t="str">
        <f t="shared" ca="1" si="1274"/>
        <v>Сербия</v>
      </c>
      <c r="C1359" s="2" t="s">
        <v>5</v>
      </c>
      <c r="D1359" s="18" t="s">
        <v>6</v>
      </c>
      <c r="E1359" s="10" t="str">
        <f t="shared" ca="1" si="1275"/>
        <v>Q Экс-территориальные организации и органы</v>
      </c>
      <c r="F1359" s="22">
        <v>3.5252911075199997</v>
      </c>
      <c r="G1359" s="22">
        <v>3.5972358239999997</v>
      </c>
      <c r="H1359" s="22">
        <v>3.6706487999999999</v>
      </c>
      <c r="I1359" s="22">
        <v>3.7455599999999998</v>
      </c>
      <c r="J1359" s="22">
        <v>3.8220000000000001</v>
      </c>
      <c r="K1359" s="23">
        <v>3.9</v>
      </c>
      <c r="L1359" s="23">
        <v>1.6</v>
      </c>
      <c r="M1359" s="23">
        <v>0.4</v>
      </c>
      <c r="N1359" s="23">
        <v>1.5</v>
      </c>
      <c r="O1359" s="23">
        <v>1.2</v>
      </c>
      <c r="P1359" s="34">
        <f t="shared" si="1277"/>
        <v>1.3306946908693872E-3</v>
      </c>
      <c r="Q1359" s="34">
        <f t="shared" si="1278"/>
        <v>1.3306946908693872E-3</v>
      </c>
      <c r="R1359" s="34">
        <f t="shared" si="1279"/>
        <v>1.3306946908693872E-3</v>
      </c>
      <c r="S1359" s="34">
        <f t="shared" si="1280"/>
        <v>1.330694690869387E-3</v>
      </c>
      <c r="T1359" s="34">
        <f t="shared" si="1281"/>
        <v>1.3306946908693872E-3</v>
      </c>
      <c r="U1359" s="35">
        <f t="shared" si="1282"/>
        <v>1.330694690869387E-3</v>
      </c>
      <c r="V1359" s="35">
        <f t="shared" si="1283"/>
        <v>5.8535157679081001E-4</v>
      </c>
      <c r="W1359" s="35">
        <f t="shared" si="1284"/>
        <v>1.5205078496217738E-4</v>
      </c>
      <c r="X1359" s="35">
        <f t="shared" si="1285"/>
        <v>5.6482283390443203E-4</v>
      </c>
      <c r="Y1359" s="35">
        <f t="shared" si="1286"/>
        <v>4.2527554311230819E-4</v>
      </c>
      <c r="Z1359" s="2" t="s">
        <v>121</v>
      </c>
      <c r="AA1359" s="14" t="s">
        <v>212</v>
      </c>
      <c r="AB1359" s="1" t="s">
        <v>264</v>
      </c>
      <c r="AC1359" s="1" t="s">
        <v>316</v>
      </c>
    </row>
    <row r="1360" spans="1:29" customFormat="1" ht="31.5">
      <c r="A1360" t="s">
        <v>320</v>
      </c>
      <c r="B1360" s="10" t="str">
        <f t="shared" ca="1" si="1274"/>
        <v>Сербия</v>
      </c>
      <c r="C1360" s="2" t="s">
        <v>5</v>
      </c>
      <c r="D1360" s="18" t="s">
        <v>6</v>
      </c>
      <c r="E1360" s="10" t="str">
        <f t="shared" ca="1" si="1275"/>
        <v>X Не классифируемое по экономической деятельности</v>
      </c>
      <c r="F1360" s="22">
        <v>3.1637227887999999</v>
      </c>
      <c r="G1360" s="22">
        <v>3.2282885599999998</v>
      </c>
      <c r="H1360" s="22">
        <v>3.2941719999999997</v>
      </c>
      <c r="I1360" s="22">
        <v>3.3613999999999997</v>
      </c>
      <c r="J1360" s="22">
        <v>3.4299999999999997</v>
      </c>
      <c r="K1360" s="23">
        <v>3.5</v>
      </c>
      <c r="L1360" s="24">
        <v>1934.9420089999999</v>
      </c>
      <c r="M1360" s="24">
        <v>1934.9420089999999</v>
      </c>
      <c r="N1360" s="24">
        <v>1934.9420089999999</v>
      </c>
      <c r="O1360" s="24">
        <v>1934.9420089999999</v>
      </c>
      <c r="P1360" s="34">
        <f t="shared" si="1277"/>
        <v>1.1942131841135527E-3</v>
      </c>
      <c r="Q1360" s="34">
        <f t="shared" si="1278"/>
        <v>1.1942131841135525E-3</v>
      </c>
      <c r="R1360" s="34">
        <f t="shared" si="1279"/>
        <v>1.1942131841135525E-3</v>
      </c>
      <c r="S1360" s="34">
        <f t="shared" si="1280"/>
        <v>1.1942131841135523E-3</v>
      </c>
      <c r="T1360" s="34">
        <f t="shared" si="1281"/>
        <v>1.1942131841135525E-3</v>
      </c>
      <c r="U1360" s="35">
        <f t="shared" si="1282"/>
        <v>1.1942131841135525E-3</v>
      </c>
      <c r="V1360" s="36">
        <f t="shared" si="1283"/>
        <v>0.70788834747932972</v>
      </c>
      <c r="W1360" s="36">
        <f t="shared" si="1284"/>
        <v>0.73552362831185614</v>
      </c>
      <c r="X1360" s="36">
        <f t="shared" si="1285"/>
        <v>0.72859961930940997</v>
      </c>
      <c r="Y1360" s="36">
        <f t="shared" si="1286"/>
        <v>0.6857362614735798</v>
      </c>
      <c r="Z1360" s="2" t="s">
        <v>121</v>
      </c>
      <c r="AA1360" s="14" t="s">
        <v>212</v>
      </c>
      <c r="AB1360" s="1" t="s">
        <v>265</v>
      </c>
      <c r="AC1360" s="1" t="s">
        <v>317</v>
      </c>
    </row>
    <row r="1361" spans="1:29" ht="15.75" hidden="1">
      <c r="A1361" t="s">
        <v>319</v>
      </c>
      <c r="B1361" s="10" t="str">
        <f t="shared" ca="1" si="1274"/>
        <v>Сьерра-Леоне</v>
      </c>
      <c r="C1361" s="10" t="s">
        <v>5</v>
      </c>
      <c r="D1361" s="21" t="s">
        <v>6</v>
      </c>
      <c r="E1361" s="10" t="str">
        <f t="shared" ca="1" si="1275"/>
        <v xml:space="preserve">Итого </v>
      </c>
      <c r="F1361" s="22">
        <v>1747.2870355015709</v>
      </c>
      <c r="G1361" s="22">
        <v>1782.9459545934396</v>
      </c>
      <c r="H1361" s="22">
        <v>1819.3326067279997</v>
      </c>
      <c r="I1361" s="22">
        <v>1856.4618435999998</v>
      </c>
      <c r="J1361" s="22">
        <v>1894.3488199999999</v>
      </c>
      <c r="K1361" s="23">
        <v>1933.009</v>
      </c>
      <c r="L1361" s="24">
        <v>1894.3488199999999</v>
      </c>
      <c r="M1361" s="24">
        <v>1856.4618435999998</v>
      </c>
      <c r="N1361" s="24">
        <v>1819.3326067279997</v>
      </c>
      <c r="O1361" s="24">
        <v>1782.9459545934396</v>
      </c>
      <c r="P1361" s="34">
        <f t="shared" ref="P1361:Y1361" si="1287">F1361/F$1361</f>
        <v>1</v>
      </c>
      <c r="Q1361" s="34">
        <f t="shared" si="1287"/>
        <v>1</v>
      </c>
      <c r="R1361" s="34">
        <f t="shared" si="1287"/>
        <v>1</v>
      </c>
      <c r="S1361" s="34">
        <f t="shared" si="1287"/>
        <v>1</v>
      </c>
      <c r="T1361" s="34">
        <f t="shared" si="1287"/>
        <v>1</v>
      </c>
      <c r="U1361" s="35">
        <f t="shared" si="1287"/>
        <v>1</v>
      </c>
      <c r="V1361" s="36">
        <f t="shared" si="1287"/>
        <v>1</v>
      </c>
      <c r="W1361" s="36">
        <f t="shared" si="1287"/>
        <v>1</v>
      </c>
      <c r="X1361" s="36">
        <f t="shared" si="1287"/>
        <v>1</v>
      </c>
      <c r="Y1361" s="36">
        <f t="shared" si="1287"/>
        <v>1</v>
      </c>
      <c r="Z1361" s="10" t="s">
        <v>122</v>
      </c>
      <c r="AA1361" s="14" t="s">
        <v>213</v>
      </c>
      <c r="AB1361" s="5" t="s">
        <v>262</v>
      </c>
      <c r="AC1361" s="30" t="s">
        <v>260</v>
      </c>
    </row>
    <row r="1362" spans="1:29" customFormat="1" ht="31.5" hidden="1">
      <c r="A1362" t="s">
        <v>319</v>
      </c>
      <c r="B1362" s="10" t="str">
        <f t="shared" ca="1" si="1274"/>
        <v>Сьерра-Леоне</v>
      </c>
      <c r="C1362" s="16" t="s">
        <v>5</v>
      </c>
      <c r="D1362" s="15" t="s">
        <v>6</v>
      </c>
      <c r="E1362" s="10" t="str">
        <f t="shared" ca="1" si="1275"/>
        <v>E Электро-, газо- и водоснабжение</v>
      </c>
      <c r="F1362" s="22">
        <v>7.5450268908895977</v>
      </c>
      <c r="G1362" s="22">
        <v>7.6990070315199981</v>
      </c>
      <c r="H1362" s="22">
        <v>7.8561296239999985</v>
      </c>
      <c r="I1362" s="22">
        <v>8.0164587999999988</v>
      </c>
      <c r="J1362" s="22">
        <v>8.1800599999999992</v>
      </c>
      <c r="K1362" s="23">
        <v>8.3469999999999995</v>
      </c>
      <c r="L1362" s="24">
        <v>8.2635299999999994</v>
      </c>
      <c r="M1362" s="24">
        <v>8.2717935299999983</v>
      </c>
      <c r="N1362" s="24">
        <v>8.2717935299999983</v>
      </c>
      <c r="O1362" s="24">
        <v>8.1063576593999986</v>
      </c>
      <c r="P1362" s="34">
        <f t="shared" ref="P1362:P1372" si="1288">F1362/F$1361</f>
        <v>4.3181381980114935E-3</v>
      </c>
      <c r="Q1362" s="34">
        <f t="shared" ref="Q1362:Q1372" si="1289">G1362/G$1361</f>
        <v>4.3181381980114935E-3</v>
      </c>
      <c r="R1362" s="34">
        <f t="shared" ref="R1362:R1372" si="1290">H1362/H$1361</f>
        <v>4.3181381980114935E-3</v>
      </c>
      <c r="S1362" s="34">
        <f t="shared" ref="S1362:S1372" si="1291">I1362/I$1361</f>
        <v>4.3181381980114935E-3</v>
      </c>
      <c r="T1362" s="34">
        <f t="shared" ref="T1362:T1372" si="1292">J1362/J$1361</f>
        <v>4.3181381980114935E-3</v>
      </c>
      <c r="U1362" s="35">
        <f t="shared" ref="U1362:U1372" si="1293">K1362/K$1361</f>
        <v>4.3181381980114935E-3</v>
      </c>
      <c r="V1362" s="36">
        <f t="shared" ref="V1362:V1372" si="1294">L1362/L$1361</f>
        <v>4.3622008326850807E-3</v>
      </c>
      <c r="W1362" s="36">
        <f t="shared" ref="W1362:W1372" si="1295">M1362/M$1361</f>
        <v>4.4556765648140458E-3</v>
      </c>
      <c r="X1362" s="36">
        <f t="shared" ref="X1362:X1372" si="1296">N1362/N$1361</f>
        <v>4.5466087396061694E-3</v>
      </c>
      <c r="Y1362" s="36">
        <f t="shared" ref="Y1362:Y1372" si="1297">O1362/O$1361</f>
        <v>4.5466087396061703E-3</v>
      </c>
      <c r="Z1362" s="16" t="s">
        <v>122</v>
      </c>
      <c r="AA1362" s="14" t="s">
        <v>213</v>
      </c>
      <c r="AB1362" s="1" t="s">
        <v>263</v>
      </c>
      <c r="AC1362" s="1" t="s">
        <v>314</v>
      </c>
    </row>
    <row r="1363" spans="1:29" customFormat="1" ht="63" hidden="1">
      <c r="A1363" t="s">
        <v>319</v>
      </c>
      <c r="B1363" s="10" t="str">
        <f t="shared" ca="1" si="1274"/>
        <v>Сьерра-Леоне</v>
      </c>
      <c r="C1363" s="9" t="s">
        <v>5</v>
      </c>
      <c r="D1363" s="15" t="s">
        <v>6</v>
      </c>
      <c r="E1363" s="10" t="str">
        <f t="shared" ca="1" si="1275"/>
        <v xml:space="preserve">G Оптовая и розничная торговля; ремонт автомашин, мотоцивлов и продукция домохозяйств  </v>
      </c>
      <c r="F1363" s="22">
        <v>243.60213513361595</v>
      </c>
      <c r="G1363" s="22">
        <v>248.57360727919996</v>
      </c>
      <c r="H1363" s="22">
        <v>253.64653803999997</v>
      </c>
      <c r="I1363" s="22">
        <v>258.82299799999998</v>
      </c>
      <c r="J1363" s="22">
        <v>264.10509999999999</v>
      </c>
      <c r="K1363" s="23">
        <v>269.495</v>
      </c>
      <c r="L1363" s="24">
        <v>266.80005</v>
      </c>
      <c r="M1363" s="24">
        <v>267.06685004999997</v>
      </c>
      <c r="N1363" s="24">
        <v>267.06685004999997</v>
      </c>
      <c r="O1363" s="24">
        <v>261.72551304899997</v>
      </c>
      <c r="P1363" s="34">
        <f t="shared" si="1288"/>
        <v>0.1394173539802453</v>
      </c>
      <c r="Q1363" s="34">
        <f t="shared" si="1289"/>
        <v>0.13941735398024532</v>
      </c>
      <c r="R1363" s="34">
        <f t="shared" si="1290"/>
        <v>0.1394173539802453</v>
      </c>
      <c r="S1363" s="34">
        <f t="shared" si="1291"/>
        <v>0.13941735398024532</v>
      </c>
      <c r="T1363" s="34">
        <f t="shared" si="1292"/>
        <v>0.1394173539802453</v>
      </c>
      <c r="U1363" s="35">
        <f t="shared" si="1293"/>
        <v>0.1394173539802453</v>
      </c>
      <c r="V1363" s="36">
        <f t="shared" si="1294"/>
        <v>0.14083998004126821</v>
      </c>
      <c r="W1363" s="36">
        <f t="shared" si="1295"/>
        <v>0.1438579796135811</v>
      </c>
      <c r="X1363" s="36">
        <f t="shared" si="1296"/>
        <v>0.14679385674855217</v>
      </c>
      <c r="Y1363" s="36">
        <f t="shared" si="1297"/>
        <v>0.14679385674855217</v>
      </c>
      <c r="Z1363" s="9" t="s">
        <v>122</v>
      </c>
      <c r="AA1363" s="14" t="s">
        <v>213</v>
      </c>
      <c r="AB1363" s="1" t="s">
        <v>7</v>
      </c>
      <c r="AC1363" s="30" t="s">
        <v>244</v>
      </c>
    </row>
    <row r="1364" spans="1:29" customFormat="1" ht="15.75" hidden="1">
      <c r="A1364" t="s">
        <v>319</v>
      </c>
      <c r="B1364" s="10" t="str">
        <f t="shared" ca="1" si="1274"/>
        <v>Сьерра-Леоне</v>
      </c>
      <c r="C1364" s="2" t="s">
        <v>5</v>
      </c>
      <c r="D1364" s="15" t="s">
        <v>6</v>
      </c>
      <c r="E1364" s="10" t="str">
        <f t="shared" ca="1" si="1275"/>
        <v>H Отели и рестораны</v>
      </c>
      <c r="F1364" s="22">
        <v>4.4572334490207997</v>
      </c>
      <c r="G1364" s="22">
        <v>4.54819739696</v>
      </c>
      <c r="H1364" s="22">
        <v>4.6410177519999998</v>
      </c>
      <c r="I1364" s="22">
        <v>4.7357323999999998</v>
      </c>
      <c r="J1364" s="22">
        <v>4.8323799999999997</v>
      </c>
      <c r="K1364" s="23">
        <v>4.931</v>
      </c>
      <c r="L1364" s="24">
        <v>4.8816899999999999</v>
      </c>
      <c r="M1364" s="24">
        <v>4.8865716899999994</v>
      </c>
      <c r="N1364" s="24">
        <v>4.8865716899999994</v>
      </c>
      <c r="O1364" s="24">
        <v>4.7888402561999994</v>
      </c>
      <c r="P1364" s="34">
        <f t="shared" si="1288"/>
        <v>2.5509451844249044E-3</v>
      </c>
      <c r="Q1364" s="34">
        <f t="shared" si="1289"/>
        <v>2.5509451844249048E-3</v>
      </c>
      <c r="R1364" s="34">
        <f t="shared" si="1290"/>
        <v>2.5509451844249048E-3</v>
      </c>
      <c r="S1364" s="34">
        <f t="shared" si="1291"/>
        <v>2.5509451844249044E-3</v>
      </c>
      <c r="T1364" s="34">
        <f t="shared" si="1292"/>
        <v>2.5509451844249044E-3</v>
      </c>
      <c r="U1364" s="35">
        <f t="shared" si="1293"/>
        <v>2.5509451844249044E-3</v>
      </c>
      <c r="V1364" s="36">
        <f t="shared" si="1294"/>
        <v>2.5769752373271991E-3</v>
      </c>
      <c r="W1364" s="36">
        <f t="shared" si="1295"/>
        <v>2.6321961352699249E-3</v>
      </c>
      <c r="X1364" s="36">
        <f t="shared" si="1296"/>
        <v>2.6859144237448215E-3</v>
      </c>
      <c r="Y1364" s="36">
        <f t="shared" si="1297"/>
        <v>2.6859144237448215E-3</v>
      </c>
      <c r="Z1364" s="2" t="s">
        <v>122</v>
      </c>
      <c r="AA1364" s="14" t="s">
        <v>213</v>
      </c>
      <c r="AB1364" s="1" t="s">
        <v>8</v>
      </c>
      <c r="AC1364" s="30" t="s">
        <v>245</v>
      </c>
    </row>
    <row r="1365" spans="1:29" customFormat="1" ht="31.5" hidden="1">
      <c r="A1365" t="s">
        <v>319</v>
      </c>
      <c r="B1365" s="10" t="str">
        <f t="shared" ca="1" si="1274"/>
        <v>Сьерра-Леоне</v>
      </c>
      <c r="C1365" s="2" t="s">
        <v>5</v>
      </c>
      <c r="D1365" s="15" t="s">
        <v>6</v>
      </c>
      <c r="E1365" s="10" t="str">
        <f t="shared" ca="1" si="1275"/>
        <v xml:space="preserve">I Транспорт, складское хозяйство и связь </v>
      </c>
      <c r="F1365" s="22">
        <v>14.175285935417602</v>
      </c>
      <c r="G1365" s="22">
        <v>14.464577485120001</v>
      </c>
      <c r="H1365" s="22">
        <v>14.759772944000002</v>
      </c>
      <c r="I1365" s="22">
        <v>15.060992800000001</v>
      </c>
      <c r="J1365" s="22">
        <v>15.368360000000001</v>
      </c>
      <c r="K1365" s="23">
        <v>15.682</v>
      </c>
      <c r="L1365" s="24">
        <v>15.525180000000001</v>
      </c>
      <c r="M1365" s="24">
        <v>15.54070518</v>
      </c>
      <c r="N1365" s="24">
        <v>15.54070518</v>
      </c>
      <c r="O1365" s="24">
        <v>15.2298910764</v>
      </c>
      <c r="P1365" s="34">
        <f t="shared" si="1288"/>
        <v>8.1127402924663066E-3</v>
      </c>
      <c r="Q1365" s="34">
        <f t="shared" si="1289"/>
        <v>8.1127402924663083E-3</v>
      </c>
      <c r="R1365" s="34">
        <f t="shared" si="1290"/>
        <v>8.1127402924663066E-3</v>
      </c>
      <c r="S1365" s="34">
        <f t="shared" si="1291"/>
        <v>8.1127402924663066E-3</v>
      </c>
      <c r="T1365" s="34">
        <f t="shared" si="1292"/>
        <v>8.1127402924663066E-3</v>
      </c>
      <c r="U1365" s="35">
        <f t="shared" si="1293"/>
        <v>8.1127402924663049E-3</v>
      </c>
      <c r="V1365" s="36">
        <f t="shared" si="1294"/>
        <v>8.1955233566751457E-3</v>
      </c>
      <c r="W1365" s="36">
        <f t="shared" si="1295"/>
        <v>8.3711417143181848E-3</v>
      </c>
      <c r="X1365" s="36">
        <f t="shared" si="1296"/>
        <v>8.5419813411410049E-3</v>
      </c>
      <c r="Y1365" s="36">
        <f t="shared" si="1297"/>
        <v>8.5419813411410049E-3</v>
      </c>
      <c r="Z1365" s="2" t="s">
        <v>122</v>
      </c>
      <c r="AA1365" s="14" t="s">
        <v>213</v>
      </c>
      <c r="AB1365" s="1" t="s">
        <v>9</v>
      </c>
      <c r="AC1365" s="30" t="s">
        <v>258</v>
      </c>
    </row>
    <row r="1366" spans="1:29" customFormat="1" ht="15.75" hidden="1">
      <c r="A1366" t="s">
        <v>319</v>
      </c>
      <c r="B1366" s="10" t="str">
        <f t="shared" ca="1" si="1274"/>
        <v>Сьерра-Леоне</v>
      </c>
      <c r="C1366" s="2" t="s">
        <v>5</v>
      </c>
      <c r="D1366" s="15" t="s">
        <v>6</v>
      </c>
      <c r="E1366" s="10" t="str">
        <f t="shared" ca="1" si="1275"/>
        <v xml:space="preserve">J Финансовое посредничество </v>
      </c>
      <c r="F1366" s="22">
        <v>6.2677868050111991</v>
      </c>
      <c r="G1366" s="22">
        <v>6.3957008214399993</v>
      </c>
      <c r="H1366" s="22">
        <v>6.5262253279999998</v>
      </c>
      <c r="I1366" s="22">
        <v>6.6594135999999997</v>
      </c>
      <c r="J1366" s="22">
        <v>6.7953200000000002</v>
      </c>
      <c r="K1366" s="23">
        <v>6.9340000000000002</v>
      </c>
      <c r="L1366" s="24">
        <v>6.8646599999999998</v>
      </c>
      <c r="M1366" s="24">
        <v>6.8715246599999986</v>
      </c>
      <c r="N1366" s="24">
        <v>6.8715246599999986</v>
      </c>
      <c r="O1366" s="24">
        <v>6.7340941667999985</v>
      </c>
      <c r="P1366" s="34">
        <f t="shared" si="1288"/>
        <v>3.5871535000613036E-3</v>
      </c>
      <c r="Q1366" s="34">
        <f t="shared" si="1289"/>
        <v>3.5871535000613036E-3</v>
      </c>
      <c r="R1366" s="34">
        <f t="shared" si="1290"/>
        <v>3.5871535000613036E-3</v>
      </c>
      <c r="S1366" s="34">
        <f t="shared" si="1291"/>
        <v>3.5871535000613036E-3</v>
      </c>
      <c r="T1366" s="34">
        <f t="shared" si="1292"/>
        <v>3.5871535000613036E-3</v>
      </c>
      <c r="U1366" s="35">
        <f t="shared" si="1293"/>
        <v>3.5871535000613036E-3</v>
      </c>
      <c r="V1366" s="36">
        <f t="shared" si="1294"/>
        <v>3.6237571072047859E-3</v>
      </c>
      <c r="W1366" s="36">
        <f t="shared" si="1295"/>
        <v>3.7014090452163169E-3</v>
      </c>
      <c r="X1366" s="36">
        <f t="shared" si="1296"/>
        <v>3.7769480053227726E-3</v>
      </c>
      <c r="Y1366" s="36">
        <f t="shared" si="1297"/>
        <v>3.7769480053227726E-3</v>
      </c>
      <c r="Z1366" s="2" t="s">
        <v>122</v>
      </c>
      <c r="AA1366" s="14" t="s">
        <v>213</v>
      </c>
      <c r="AB1366" s="1" t="s">
        <v>10</v>
      </c>
      <c r="AC1366" s="30" t="s">
        <v>259</v>
      </c>
    </row>
    <row r="1367" spans="1:29" customFormat="1" ht="31.5" hidden="1">
      <c r="A1367" t="s">
        <v>319</v>
      </c>
      <c r="B1367" s="10" t="str">
        <f t="shared" ca="1" si="1274"/>
        <v>Сьерра-Леоне</v>
      </c>
      <c r="C1367" s="2" t="s">
        <v>5</v>
      </c>
      <c r="D1367" s="15" t="s">
        <v>6</v>
      </c>
      <c r="E1367" s="10" t="str">
        <f t="shared" ca="1" si="1275"/>
        <v xml:space="preserve">K Недвижимость, аренда и деловая активность </v>
      </c>
      <c r="F1367" s="22">
        <v>9.7487857934880005</v>
      </c>
      <c r="G1367" s="22">
        <v>9.9477406056</v>
      </c>
      <c r="H1367" s="22">
        <v>10.150755719999999</v>
      </c>
      <c r="I1367" s="22">
        <v>10.357913999999999</v>
      </c>
      <c r="J1367" s="22">
        <v>10.5693</v>
      </c>
      <c r="K1367" s="23">
        <v>10.785</v>
      </c>
      <c r="L1367" s="24">
        <v>10.677149999999999</v>
      </c>
      <c r="M1367" s="24">
        <v>10.687827149999999</v>
      </c>
      <c r="N1367" s="24">
        <v>10.687827149999999</v>
      </c>
      <c r="O1367" s="24">
        <v>10.474070606999998</v>
      </c>
      <c r="P1367" s="34">
        <f t="shared" si="1288"/>
        <v>5.5793842656707768E-3</v>
      </c>
      <c r="Q1367" s="34">
        <f t="shared" si="1289"/>
        <v>5.5793842656707768E-3</v>
      </c>
      <c r="R1367" s="34">
        <f t="shared" si="1290"/>
        <v>5.5793842656707759E-3</v>
      </c>
      <c r="S1367" s="34">
        <f t="shared" si="1291"/>
        <v>5.5793842656707759E-3</v>
      </c>
      <c r="T1367" s="34">
        <f t="shared" si="1292"/>
        <v>5.5793842656707759E-3</v>
      </c>
      <c r="U1367" s="35">
        <f t="shared" si="1293"/>
        <v>5.5793842656707759E-3</v>
      </c>
      <c r="V1367" s="36">
        <f t="shared" si="1294"/>
        <v>5.6363167581776202E-3</v>
      </c>
      <c r="W1367" s="36">
        <f t="shared" si="1295"/>
        <v>5.7570949744242834E-3</v>
      </c>
      <c r="X1367" s="36">
        <f t="shared" si="1296"/>
        <v>5.874586708596208E-3</v>
      </c>
      <c r="Y1367" s="36">
        <f t="shared" si="1297"/>
        <v>5.874586708596208E-3</v>
      </c>
      <c r="Z1367" s="2" t="s">
        <v>122</v>
      </c>
      <c r="AA1367" s="14" t="s">
        <v>213</v>
      </c>
      <c r="AB1367" s="1" t="s">
        <v>11</v>
      </c>
      <c r="AC1367" s="30" t="s">
        <v>256</v>
      </c>
    </row>
    <row r="1368" spans="1:29" customFormat="1" ht="38.25" hidden="1">
      <c r="A1368" t="s">
        <v>319</v>
      </c>
      <c r="B1368" s="10" t="str">
        <f t="shared" ca="1" si="1274"/>
        <v>Сьерра-Леоне</v>
      </c>
      <c r="C1368" s="2" t="s">
        <v>5</v>
      </c>
      <c r="D1368" s="15" t="s">
        <v>6</v>
      </c>
      <c r="E1368" s="10" t="str">
        <f t="shared" ca="1" si="1275"/>
        <v xml:space="preserve">L Государственное управление и оборона; обязательное соц.страхование </v>
      </c>
      <c r="F1368" s="22">
        <v>23.482958380067199</v>
      </c>
      <c r="G1368" s="22">
        <v>23.962202428639998</v>
      </c>
      <c r="H1368" s="22">
        <v>24.451226967999997</v>
      </c>
      <c r="I1368" s="22">
        <v>24.950231599999999</v>
      </c>
      <c r="J1368" s="22">
        <v>25.459419999999998</v>
      </c>
      <c r="K1368" s="23">
        <v>25.978999999999999</v>
      </c>
      <c r="L1368" s="24">
        <v>25.71921</v>
      </c>
      <c r="M1368" s="24">
        <v>25.744929209999999</v>
      </c>
      <c r="N1368" s="24">
        <v>25.744929209999999</v>
      </c>
      <c r="O1368" s="24">
        <v>25.230030625799998</v>
      </c>
      <c r="P1368" s="34">
        <f t="shared" si="1288"/>
        <v>1.3439668413338999E-2</v>
      </c>
      <c r="Q1368" s="34">
        <f t="shared" si="1289"/>
        <v>1.3439668413338999E-2</v>
      </c>
      <c r="R1368" s="34">
        <f t="shared" si="1290"/>
        <v>1.3439668413338997E-2</v>
      </c>
      <c r="S1368" s="34">
        <f t="shared" si="1291"/>
        <v>1.3439668413338997E-2</v>
      </c>
      <c r="T1368" s="34">
        <f t="shared" si="1292"/>
        <v>1.3439668413338995E-2</v>
      </c>
      <c r="U1368" s="35">
        <f t="shared" si="1293"/>
        <v>1.3439668413338995E-2</v>
      </c>
      <c r="V1368" s="36">
        <f t="shared" si="1294"/>
        <v>1.3576807886944497E-2</v>
      </c>
      <c r="W1368" s="36">
        <f t="shared" si="1295"/>
        <v>1.386773948452188E-2</v>
      </c>
      <c r="X1368" s="36">
        <f t="shared" si="1296"/>
        <v>1.4150754576042734E-2</v>
      </c>
      <c r="Y1368" s="36">
        <f t="shared" si="1297"/>
        <v>1.4150754576042734E-2</v>
      </c>
      <c r="Z1368" s="2" t="s">
        <v>122</v>
      </c>
      <c r="AA1368" s="14" t="s">
        <v>213</v>
      </c>
      <c r="AB1368" s="1" t="s">
        <v>12</v>
      </c>
      <c r="AC1368" s="30" t="s">
        <v>257</v>
      </c>
    </row>
    <row r="1369" spans="1:29" customFormat="1" ht="15.75" hidden="1">
      <c r="A1369" t="s">
        <v>319</v>
      </c>
      <c r="B1369" s="10" t="str">
        <f t="shared" ca="1" si="1274"/>
        <v>Сьерра-Леоне</v>
      </c>
      <c r="C1369" s="2" t="s">
        <v>5</v>
      </c>
      <c r="D1369" s="15" t="s">
        <v>6</v>
      </c>
      <c r="E1369" s="10" t="str">
        <f t="shared" ca="1" si="1275"/>
        <v xml:space="preserve">M Образование </v>
      </c>
      <c r="F1369" s="22">
        <v>31.257581153343995</v>
      </c>
      <c r="G1369" s="22">
        <v>31.895490972799994</v>
      </c>
      <c r="H1369" s="22">
        <v>32.546419359999994</v>
      </c>
      <c r="I1369" s="22">
        <v>33.210631999999997</v>
      </c>
      <c r="J1369" s="22">
        <v>33.888399999999997</v>
      </c>
      <c r="K1369" s="23">
        <v>34.58</v>
      </c>
      <c r="L1369" s="24">
        <v>34.234200000000001</v>
      </c>
      <c r="M1369" s="24">
        <v>34.268434199999994</v>
      </c>
      <c r="N1369" s="24">
        <v>34.268434199999994</v>
      </c>
      <c r="O1369" s="24">
        <v>33.583065515999991</v>
      </c>
      <c r="P1369" s="34">
        <f t="shared" si="1288"/>
        <v>1.7889207965405232E-2</v>
      </c>
      <c r="Q1369" s="34">
        <f t="shared" si="1289"/>
        <v>1.7889207965405232E-2</v>
      </c>
      <c r="R1369" s="34">
        <f t="shared" si="1290"/>
        <v>1.7889207965405229E-2</v>
      </c>
      <c r="S1369" s="34">
        <f t="shared" si="1291"/>
        <v>1.7889207965405232E-2</v>
      </c>
      <c r="T1369" s="34">
        <f t="shared" si="1292"/>
        <v>1.7889207965405229E-2</v>
      </c>
      <c r="U1369" s="35">
        <f t="shared" si="1293"/>
        <v>1.7889207965405229E-2</v>
      </c>
      <c r="V1369" s="36">
        <f t="shared" si="1294"/>
        <v>1.8071750903827736E-2</v>
      </c>
      <c r="W1369" s="36">
        <f t="shared" si="1295"/>
        <v>1.8459002708909756E-2</v>
      </c>
      <c r="X1369" s="36">
        <f t="shared" si="1296"/>
        <v>1.8835717049907913E-2</v>
      </c>
      <c r="Y1369" s="36">
        <f t="shared" si="1297"/>
        <v>1.8835717049907913E-2</v>
      </c>
      <c r="Z1369" s="2" t="s">
        <v>122</v>
      </c>
      <c r="AA1369" s="14" t="s">
        <v>213</v>
      </c>
      <c r="AB1369" s="1" t="s">
        <v>13</v>
      </c>
      <c r="AC1369" s="30" t="s">
        <v>254</v>
      </c>
    </row>
    <row r="1370" spans="1:29" customFormat="1" ht="25.5" hidden="1">
      <c r="A1370" t="s">
        <v>319</v>
      </c>
      <c r="B1370" s="10" t="str">
        <f t="shared" ca="1" si="1274"/>
        <v>Сьерра-Леоне</v>
      </c>
      <c r="C1370" s="2" t="s">
        <v>5</v>
      </c>
      <c r="D1370" s="15" t="s">
        <v>6</v>
      </c>
      <c r="E1370" s="10" t="str">
        <f t="shared" ca="1" si="1275"/>
        <v xml:space="preserve">N Здравоохранение и социальная работа </v>
      </c>
      <c r="F1370" s="22">
        <v>17.922941558950402</v>
      </c>
      <c r="G1370" s="22">
        <v>18.288715876480001</v>
      </c>
      <c r="H1370" s="22">
        <v>18.661954976000001</v>
      </c>
      <c r="I1370" s="22">
        <v>19.042811199999999</v>
      </c>
      <c r="J1370" s="22">
        <v>19.431439999999998</v>
      </c>
      <c r="K1370" s="23">
        <v>19.827999999999999</v>
      </c>
      <c r="L1370" s="24">
        <v>19.629719999999999</v>
      </c>
      <c r="M1370" s="24">
        <v>19.649349719999996</v>
      </c>
      <c r="N1370" s="24">
        <v>19.649349719999996</v>
      </c>
      <c r="O1370" s="24">
        <v>19.256362725599995</v>
      </c>
      <c r="P1370" s="34">
        <f t="shared" si="1288"/>
        <v>1.0257582866918885E-2</v>
      </c>
      <c r="Q1370" s="34">
        <f t="shared" si="1289"/>
        <v>1.0257582866918883E-2</v>
      </c>
      <c r="R1370" s="34">
        <f t="shared" si="1290"/>
        <v>1.0257582866918883E-2</v>
      </c>
      <c r="S1370" s="34">
        <f t="shared" si="1291"/>
        <v>1.0257582866918882E-2</v>
      </c>
      <c r="T1370" s="34">
        <f t="shared" si="1292"/>
        <v>1.0257582866918882E-2</v>
      </c>
      <c r="U1370" s="35">
        <f t="shared" si="1293"/>
        <v>1.0257582866918882E-2</v>
      </c>
      <c r="V1370" s="36">
        <f t="shared" si="1294"/>
        <v>1.0362252079846625E-2</v>
      </c>
      <c r="W1370" s="36">
        <f t="shared" si="1295"/>
        <v>1.058430033870048E-2</v>
      </c>
      <c r="X1370" s="36">
        <f t="shared" si="1296"/>
        <v>1.0800306468061715E-2</v>
      </c>
      <c r="Y1370" s="36">
        <f t="shared" si="1297"/>
        <v>1.0800306468061715E-2</v>
      </c>
      <c r="Z1370" s="2" t="s">
        <v>122</v>
      </c>
      <c r="AA1370" s="14" t="s">
        <v>213</v>
      </c>
      <c r="AB1370" s="1" t="s">
        <v>14</v>
      </c>
      <c r="AC1370" s="30" t="s">
        <v>255</v>
      </c>
    </row>
    <row r="1371" spans="1:29" customFormat="1" ht="30" hidden="1">
      <c r="A1371" t="s">
        <v>319</v>
      </c>
      <c r="B1371" s="10" t="str">
        <f t="shared" ca="1" si="1274"/>
        <v>Сьерра-Леоне</v>
      </c>
      <c r="C1371" s="2" t="s">
        <v>5</v>
      </c>
      <c r="D1371" s="15" t="s">
        <v>6</v>
      </c>
      <c r="E1371" s="10" t="str">
        <f t="shared" ca="1" si="1275"/>
        <v>O Прочие виды коммунальных, социальных и личных услуг</v>
      </c>
      <c r="F1371" s="22">
        <v>75.464731641644804</v>
      </c>
      <c r="G1371" s="22">
        <v>77.004828205760006</v>
      </c>
      <c r="H1371" s="22">
        <v>78.576355312000004</v>
      </c>
      <c r="I1371" s="22">
        <v>80.1799544</v>
      </c>
      <c r="J1371" s="22">
        <v>81.816280000000006</v>
      </c>
      <c r="K1371" s="23">
        <v>83.486000000000004</v>
      </c>
      <c r="L1371" s="24">
        <v>82.651139999999998</v>
      </c>
      <c r="M1371" s="24">
        <v>82.733791139999994</v>
      </c>
      <c r="N1371" s="24">
        <v>82.733791139999994</v>
      </c>
      <c r="O1371" s="24">
        <v>81.079115317199992</v>
      </c>
      <c r="P1371" s="34">
        <f t="shared" si="1288"/>
        <v>4.3189659230764066E-2</v>
      </c>
      <c r="Q1371" s="34">
        <f t="shared" si="1289"/>
        <v>4.3189659230764073E-2</v>
      </c>
      <c r="R1371" s="34">
        <f t="shared" si="1290"/>
        <v>4.3189659230764066E-2</v>
      </c>
      <c r="S1371" s="34">
        <f t="shared" si="1291"/>
        <v>4.3189659230764059E-2</v>
      </c>
      <c r="T1371" s="34">
        <f t="shared" si="1292"/>
        <v>4.3189659230764059E-2</v>
      </c>
      <c r="U1371" s="35">
        <f t="shared" si="1293"/>
        <v>4.3189659230764059E-2</v>
      </c>
      <c r="V1371" s="36">
        <f t="shared" si="1294"/>
        <v>4.3630370039241244E-2</v>
      </c>
      <c r="W1371" s="36">
        <f t="shared" si="1295"/>
        <v>4.4565306540082124E-2</v>
      </c>
      <c r="X1371" s="36">
        <f t="shared" si="1296"/>
        <v>4.5474802591920542E-2</v>
      </c>
      <c r="Y1371" s="36">
        <f t="shared" si="1297"/>
        <v>4.5474802591920542E-2</v>
      </c>
      <c r="Z1371" s="2" t="s">
        <v>122</v>
      </c>
      <c r="AA1371" s="14" t="s">
        <v>213</v>
      </c>
      <c r="AB1371" s="33" t="s">
        <v>266</v>
      </c>
      <c r="AC1371" s="33" t="s">
        <v>315</v>
      </c>
    </row>
    <row r="1372" spans="1:29" customFormat="1" ht="31.5" hidden="1">
      <c r="A1372" t="s">
        <v>319</v>
      </c>
      <c r="B1372" s="10" t="str">
        <f t="shared" ca="1" si="1274"/>
        <v>Сьерра-Леоне</v>
      </c>
      <c r="C1372" s="2" t="s">
        <v>5</v>
      </c>
      <c r="D1372" s="15" t="s">
        <v>6</v>
      </c>
      <c r="E1372" s="10" t="str">
        <f t="shared" ca="1" si="1275"/>
        <v>Q Экс-территориальные организации и органы</v>
      </c>
      <c r="F1372" s="22">
        <v>3.4764793844928001</v>
      </c>
      <c r="G1372" s="22">
        <v>3.5474279433600002</v>
      </c>
      <c r="H1372" s="22">
        <v>3.6198244320000001</v>
      </c>
      <c r="I1372" s="22">
        <v>3.6936984000000002</v>
      </c>
      <c r="J1372" s="22">
        <v>3.7690800000000002</v>
      </c>
      <c r="K1372" s="23">
        <v>3.8460000000000001</v>
      </c>
      <c r="L1372" s="24">
        <v>3.8075399999999999</v>
      </c>
      <c r="M1372" s="24">
        <v>3.8113475399999994</v>
      </c>
      <c r="N1372" s="24">
        <v>3.8113475399999994</v>
      </c>
      <c r="O1372" s="24">
        <v>3.7351205891999992</v>
      </c>
      <c r="P1372" s="34">
        <f t="shared" si="1288"/>
        <v>1.9896441247816235E-3</v>
      </c>
      <c r="Q1372" s="34">
        <f t="shared" si="1289"/>
        <v>1.9896441247816235E-3</v>
      </c>
      <c r="R1372" s="34">
        <f t="shared" si="1290"/>
        <v>1.989644124781623E-3</v>
      </c>
      <c r="S1372" s="34">
        <f t="shared" si="1291"/>
        <v>1.989644124781623E-3</v>
      </c>
      <c r="T1372" s="34">
        <f t="shared" si="1292"/>
        <v>1.989644124781623E-3</v>
      </c>
      <c r="U1372" s="35">
        <f t="shared" si="1293"/>
        <v>1.989644124781623E-3</v>
      </c>
      <c r="V1372" s="36">
        <f t="shared" si="1294"/>
        <v>2.0099466158508229E-3</v>
      </c>
      <c r="W1372" s="36">
        <f t="shared" si="1295"/>
        <v>2.0530169004761979E-3</v>
      </c>
      <c r="X1372" s="36">
        <f t="shared" si="1296"/>
        <v>2.0949152045675488E-3</v>
      </c>
      <c r="Y1372" s="36">
        <f t="shared" si="1297"/>
        <v>2.0949152045675488E-3</v>
      </c>
      <c r="Z1372" s="2" t="s">
        <v>122</v>
      </c>
      <c r="AA1372" s="14" t="s">
        <v>213</v>
      </c>
      <c r="AB1372" s="1" t="s">
        <v>264</v>
      </c>
      <c r="AC1372" s="1" t="s">
        <v>316</v>
      </c>
    </row>
    <row r="1373" spans="1:29" ht="15.75" hidden="1">
      <c r="A1373" t="s">
        <v>319</v>
      </c>
      <c r="B1373" s="10" t="str">
        <f t="shared" ca="1" si="1274"/>
        <v>Сингапур</v>
      </c>
      <c r="C1373" s="4" t="s">
        <v>5</v>
      </c>
      <c r="D1373" s="25" t="s">
        <v>6</v>
      </c>
      <c r="E1373" s="10" t="str">
        <f t="shared" ca="1" si="1275"/>
        <v xml:space="preserve">Итого </v>
      </c>
      <c r="F1373" s="23">
        <v>1518.3</v>
      </c>
      <c r="G1373" s="22">
        <v>1550.85</v>
      </c>
      <c r="H1373" s="26">
        <v>1582.5</v>
      </c>
      <c r="I1373" s="23">
        <v>1573.7</v>
      </c>
      <c r="J1373" s="23">
        <v>1605.4</v>
      </c>
      <c r="K1373" s="23">
        <v>1632.1</v>
      </c>
      <c r="L1373" s="23">
        <v>1647.3</v>
      </c>
      <c r="M1373" s="23">
        <v>1796.7</v>
      </c>
      <c r="N1373" s="23">
        <v>1803.2</v>
      </c>
      <c r="O1373" s="23">
        <v>1852</v>
      </c>
      <c r="P1373" s="35">
        <f t="shared" ref="P1373:Y1373" si="1298">F1373/F$1373</f>
        <v>1</v>
      </c>
      <c r="Q1373" s="34">
        <f t="shared" si="1298"/>
        <v>1</v>
      </c>
      <c r="R1373" s="40">
        <f t="shared" si="1298"/>
        <v>1</v>
      </c>
      <c r="S1373" s="35">
        <f t="shared" si="1298"/>
        <v>1</v>
      </c>
      <c r="T1373" s="35">
        <f t="shared" si="1298"/>
        <v>1</v>
      </c>
      <c r="U1373" s="35">
        <f t="shared" si="1298"/>
        <v>1</v>
      </c>
      <c r="V1373" s="35">
        <f t="shared" si="1298"/>
        <v>1</v>
      </c>
      <c r="W1373" s="35">
        <f t="shared" si="1298"/>
        <v>1</v>
      </c>
      <c r="X1373" s="35">
        <f t="shared" si="1298"/>
        <v>1</v>
      </c>
      <c r="Y1373" s="35">
        <f t="shared" si="1298"/>
        <v>1</v>
      </c>
      <c r="Z1373" s="4" t="s">
        <v>123</v>
      </c>
      <c r="AA1373" s="2" t="s">
        <v>252</v>
      </c>
      <c r="AB1373" s="5" t="s">
        <v>262</v>
      </c>
      <c r="AC1373" s="30" t="s">
        <v>260</v>
      </c>
    </row>
    <row r="1374" spans="1:29" ht="63" hidden="1">
      <c r="A1374" t="s">
        <v>319</v>
      </c>
      <c r="B1374" s="10" t="str">
        <f t="shared" ca="1" si="1274"/>
        <v>Сингапур</v>
      </c>
      <c r="C1374" s="6" t="s">
        <v>5</v>
      </c>
      <c r="D1374" s="25" t="s">
        <v>6</v>
      </c>
      <c r="E1374" s="10" t="str">
        <f t="shared" ca="1" si="1275"/>
        <v xml:space="preserve">G Оптовая и розничная торговля; ремонт автомашин, мотоцивлов и продукция домохозяйств  </v>
      </c>
      <c r="F1374" s="23">
        <v>238.3</v>
      </c>
      <c r="G1374" s="22">
        <v>248.72400000000002</v>
      </c>
      <c r="H1374" s="26">
        <v>253.8</v>
      </c>
      <c r="I1374" s="23">
        <v>256.39999999999998</v>
      </c>
      <c r="J1374" s="23">
        <v>253.7</v>
      </c>
      <c r="K1374" s="23">
        <v>275.39999999999998</v>
      </c>
      <c r="L1374" s="23">
        <v>303.60000000000002</v>
      </c>
      <c r="M1374" s="23">
        <v>301.10000000000002</v>
      </c>
      <c r="N1374" s="23">
        <v>277</v>
      </c>
      <c r="O1374" s="23">
        <v>269.5</v>
      </c>
      <c r="P1374" s="35">
        <f t="shared" ref="P1374:P1381" si="1299">F1374/F$1373</f>
        <v>0.15695185404728976</v>
      </c>
      <c r="Q1374" s="34">
        <f t="shared" ref="Q1374:Q1381" si="1300">G1374/G$1373</f>
        <v>0.16037914691943131</v>
      </c>
      <c r="R1374" s="40">
        <f t="shared" ref="R1374:R1381" si="1301">H1374/H$1373</f>
        <v>0.16037914691943128</v>
      </c>
      <c r="S1374" s="35">
        <f t="shared" ref="S1374:S1381" si="1302">I1374/I$1373</f>
        <v>0.16292813115587468</v>
      </c>
      <c r="T1374" s="35">
        <f t="shared" ref="T1374:T1381" si="1303">J1374/J$1373</f>
        <v>0.15802915161330508</v>
      </c>
      <c r="U1374" s="35">
        <f t="shared" ref="U1374:U1381" si="1304">K1374/K$1373</f>
        <v>0.16873966056001469</v>
      </c>
      <c r="V1374" s="35">
        <f t="shared" ref="V1374:V1381" si="1305">L1374/L$1373</f>
        <v>0.18430158441085415</v>
      </c>
      <c r="W1374" s="35">
        <f t="shared" ref="W1374:W1381" si="1306">M1374/M$1373</f>
        <v>0.16758501697556633</v>
      </c>
      <c r="X1374" s="35">
        <f t="shared" ref="X1374:X1381" si="1307">N1374/N$1373</f>
        <v>0.15361579414374446</v>
      </c>
      <c r="Y1374" s="35">
        <f t="shared" ref="Y1374:Y1381" si="1308">O1374/O$1373</f>
        <v>0.1455183585313175</v>
      </c>
      <c r="Z1374" s="6" t="s">
        <v>123</v>
      </c>
      <c r="AA1374" s="4" t="s">
        <v>252</v>
      </c>
      <c r="AB1374" s="5" t="s">
        <v>7</v>
      </c>
      <c r="AC1374" s="30" t="s">
        <v>244</v>
      </c>
    </row>
    <row r="1375" spans="1:29" ht="15.75" hidden="1">
      <c r="A1375" t="s">
        <v>319</v>
      </c>
      <c r="B1375" s="10" t="str">
        <f t="shared" ca="1" si="1274"/>
        <v>Сингапур</v>
      </c>
      <c r="C1375" s="4" t="s">
        <v>5</v>
      </c>
      <c r="D1375" s="25" t="s">
        <v>6</v>
      </c>
      <c r="E1375" s="10" t="str">
        <f t="shared" ca="1" si="1275"/>
        <v>H Отели и рестораны</v>
      </c>
      <c r="F1375" s="23">
        <v>101.7</v>
      </c>
      <c r="G1375" s="22">
        <v>102.89999999999999</v>
      </c>
      <c r="H1375" s="26">
        <v>105</v>
      </c>
      <c r="I1375" s="23">
        <v>103.5</v>
      </c>
      <c r="J1375" s="23">
        <v>107.8</v>
      </c>
      <c r="K1375" s="23">
        <v>107.9</v>
      </c>
      <c r="L1375" s="23">
        <v>103.2</v>
      </c>
      <c r="M1375" s="23">
        <v>128.80000000000001</v>
      </c>
      <c r="N1375" s="23">
        <v>123.1</v>
      </c>
      <c r="O1375" s="23">
        <v>120</v>
      </c>
      <c r="P1375" s="35">
        <f t="shared" si="1299"/>
        <v>6.6982809721398931E-2</v>
      </c>
      <c r="Q1375" s="34">
        <f t="shared" si="1300"/>
        <v>6.6350710900473939E-2</v>
      </c>
      <c r="R1375" s="40">
        <f t="shared" si="1301"/>
        <v>6.6350710900473939E-2</v>
      </c>
      <c r="S1375" s="35">
        <f t="shared" si="1302"/>
        <v>6.576857088390417E-2</v>
      </c>
      <c r="T1375" s="35">
        <f t="shared" si="1303"/>
        <v>6.714837423695029E-2</v>
      </c>
      <c r="U1375" s="35">
        <f t="shared" si="1304"/>
        <v>6.6111145150419715E-2</v>
      </c>
      <c r="V1375" s="35">
        <f t="shared" si="1305"/>
        <v>6.2647969404480058E-2</v>
      </c>
      <c r="W1375" s="35">
        <f t="shared" si="1306"/>
        <v>7.1686981688651424E-2</v>
      </c>
      <c r="X1375" s="35">
        <f t="shared" si="1307"/>
        <v>6.8267524401064775E-2</v>
      </c>
      <c r="Y1375" s="35">
        <f t="shared" si="1308"/>
        <v>6.4794816414686832E-2</v>
      </c>
      <c r="Z1375" s="4" t="s">
        <v>123</v>
      </c>
      <c r="AA1375" s="4" t="s">
        <v>252</v>
      </c>
      <c r="AB1375" s="5" t="s">
        <v>8</v>
      </c>
      <c r="AC1375" s="30" t="s">
        <v>245</v>
      </c>
    </row>
    <row r="1376" spans="1:29" ht="31.5" hidden="1">
      <c r="A1376" t="s">
        <v>319</v>
      </c>
      <c r="B1376" s="10" t="str">
        <f t="shared" ca="1" si="1274"/>
        <v>Сингапур</v>
      </c>
      <c r="C1376" s="4" t="s">
        <v>5</v>
      </c>
      <c r="D1376" s="25" t="s">
        <v>6</v>
      </c>
      <c r="E1376" s="10" t="str">
        <f t="shared" ca="1" si="1275"/>
        <v xml:space="preserve">I Транспорт, складское хозяйство и связь </v>
      </c>
      <c r="F1376" s="23">
        <v>172.2</v>
      </c>
      <c r="G1376" s="22">
        <v>186.298</v>
      </c>
      <c r="H1376" s="26">
        <v>190.1</v>
      </c>
      <c r="I1376" s="23">
        <v>183.9</v>
      </c>
      <c r="J1376" s="23">
        <v>183.5</v>
      </c>
      <c r="K1376" s="23">
        <v>183.3</v>
      </c>
      <c r="L1376" s="23">
        <v>227.6</v>
      </c>
      <c r="M1376" s="23">
        <v>248.8</v>
      </c>
      <c r="N1376" s="23">
        <v>267.7</v>
      </c>
      <c r="O1376" s="23">
        <v>269.39999999999998</v>
      </c>
      <c r="P1376" s="35">
        <f t="shared" si="1299"/>
        <v>0.11341632088520055</v>
      </c>
      <c r="Q1376" s="34">
        <f t="shared" si="1300"/>
        <v>0.1201263823064771</v>
      </c>
      <c r="R1376" s="40">
        <f t="shared" si="1301"/>
        <v>0.12012638230647708</v>
      </c>
      <c r="S1376" s="35">
        <f t="shared" si="1302"/>
        <v>0.11685835928067612</v>
      </c>
      <c r="T1376" s="35">
        <f t="shared" si="1303"/>
        <v>0.11430173165566214</v>
      </c>
      <c r="U1376" s="35">
        <f t="shared" si="1304"/>
        <v>0.11230929477360457</v>
      </c>
      <c r="V1376" s="35">
        <f t="shared" si="1305"/>
        <v>0.13816548291143083</v>
      </c>
      <c r="W1376" s="35">
        <f t="shared" si="1306"/>
        <v>0.13847609506317138</v>
      </c>
      <c r="X1376" s="35">
        <f t="shared" si="1307"/>
        <v>0.14845829636202307</v>
      </c>
      <c r="Y1376" s="35">
        <f t="shared" si="1308"/>
        <v>0.14546436285097192</v>
      </c>
      <c r="Z1376" s="4" t="s">
        <v>123</v>
      </c>
      <c r="AA1376" s="4" t="s">
        <v>252</v>
      </c>
      <c r="AB1376" s="5" t="s">
        <v>9</v>
      </c>
      <c r="AC1376" s="30" t="s">
        <v>258</v>
      </c>
    </row>
    <row r="1377" spans="1:29" ht="15.75" hidden="1">
      <c r="A1377" t="s">
        <v>319</v>
      </c>
      <c r="B1377" s="10" t="str">
        <f t="shared" ca="1" si="1274"/>
        <v>Сингапур</v>
      </c>
      <c r="C1377" s="4" t="s">
        <v>5</v>
      </c>
      <c r="D1377" s="25" t="s">
        <v>6</v>
      </c>
      <c r="E1377" s="10" t="str">
        <f t="shared" ca="1" si="1275"/>
        <v xml:space="preserve">J Финансовое посредничество </v>
      </c>
      <c r="F1377" s="23">
        <v>86.1</v>
      </c>
      <c r="G1377" s="22">
        <v>87.317999999999998</v>
      </c>
      <c r="H1377" s="26">
        <v>89.1</v>
      </c>
      <c r="I1377" s="23">
        <v>90.8</v>
      </c>
      <c r="J1377" s="23">
        <v>88.6</v>
      </c>
      <c r="K1377" s="23">
        <v>91.9</v>
      </c>
      <c r="L1377" s="23">
        <v>102.1</v>
      </c>
      <c r="M1377" s="23">
        <v>106.3</v>
      </c>
      <c r="N1377" s="23">
        <v>109.7</v>
      </c>
      <c r="O1377" s="23">
        <v>123.6</v>
      </c>
      <c r="P1377" s="35">
        <f t="shared" si="1299"/>
        <v>5.6708160442600276E-2</v>
      </c>
      <c r="Q1377" s="34">
        <f t="shared" si="1300"/>
        <v>5.6303317535545024E-2</v>
      </c>
      <c r="R1377" s="40">
        <f t="shared" si="1301"/>
        <v>5.6303317535545024E-2</v>
      </c>
      <c r="S1377" s="35">
        <f t="shared" si="1302"/>
        <v>5.7698417741628004E-2</v>
      </c>
      <c r="T1377" s="35">
        <f t="shared" si="1303"/>
        <v>5.5188738009218877E-2</v>
      </c>
      <c r="U1377" s="35">
        <f t="shared" si="1304"/>
        <v>5.6307824275473324E-2</v>
      </c>
      <c r="V1377" s="35">
        <f t="shared" si="1305"/>
        <v>6.1980210040672612E-2</v>
      </c>
      <c r="W1377" s="35">
        <f t="shared" si="1306"/>
        <v>5.9164022930928921E-2</v>
      </c>
      <c r="X1377" s="35">
        <f t="shared" si="1307"/>
        <v>6.083629103815439E-2</v>
      </c>
      <c r="Y1377" s="35">
        <f t="shared" si="1308"/>
        <v>6.673866090712742E-2</v>
      </c>
      <c r="Z1377" s="4" t="s">
        <v>123</v>
      </c>
      <c r="AA1377" s="4" t="s">
        <v>252</v>
      </c>
      <c r="AB1377" s="5" t="s">
        <v>10</v>
      </c>
      <c r="AC1377" s="30" t="s">
        <v>259</v>
      </c>
    </row>
    <row r="1378" spans="1:29" ht="31.5" hidden="1">
      <c r="A1378" t="s">
        <v>319</v>
      </c>
      <c r="B1378" s="10" t="str">
        <f t="shared" ca="1" si="1274"/>
        <v>Сингапур</v>
      </c>
      <c r="C1378" s="4" t="s">
        <v>5</v>
      </c>
      <c r="D1378" s="25" t="s">
        <v>6</v>
      </c>
      <c r="E1378" s="10" t="str">
        <f t="shared" ca="1" si="1275"/>
        <v xml:space="preserve">K Недвижимость, аренда и деловая активность </v>
      </c>
      <c r="F1378" s="23">
        <v>165.5</v>
      </c>
      <c r="G1378" s="22">
        <v>195.70599999999999</v>
      </c>
      <c r="H1378" s="26">
        <v>199.7</v>
      </c>
      <c r="I1378" s="23">
        <v>198</v>
      </c>
      <c r="J1378" s="23">
        <v>206.8</v>
      </c>
      <c r="K1378" s="23">
        <v>216.2</v>
      </c>
      <c r="L1378" s="23">
        <v>207</v>
      </c>
      <c r="M1378" s="23">
        <v>217.3</v>
      </c>
      <c r="N1378" s="23">
        <v>223.9</v>
      </c>
      <c r="O1378" s="23">
        <v>237.5</v>
      </c>
      <c r="P1378" s="35">
        <f t="shared" si="1299"/>
        <v>0.10900349074622934</v>
      </c>
      <c r="Q1378" s="34">
        <f t="shared" si="1300"/>
        <v>0.12619273301737757</v>
      </c>
      <c r="R1378" s="40">
        <f t="shared" si="1301"/>
        <v>0.12619273301737757</v>
      </c>
      <c r="S1378" s="35">
        <f t="shared" si="1302"/>
        <v>0.12581813560399061</v>
      </c>
      <c r="T1378" s="35">
        <f t="shared" si="1303"/>
        <v>0.12881524853619036</v>
      </c>
      <c r="U1378" s="35">
        <f t="shared" si="1304"/>
        <v>0.13246737332271308</v>
      </c>
      <c r="V1378" s="35">
        <f t="shared" si="1305"/>
        <v>0.12566017118921871</v>
      </c>
      <c r="W1378" s="35">
        <f t="shared" si="1306"/>
        <v>0.12094395280235988</v>
      </c>
      <c r="X1378" s="35">
        <f t="shared" si="1307"/>
        <v>0.12416814551907719</v>
      </c>
      <c r="Y1378" s="35">
        <f t="shared" si="1308"/>
        <v>0.12823974082073433</v>
      </c>
      <c r="Z1378" s="4" t="s">
        <v>123</v>
      </c>
      <c r="AA1378" s="4" t="s">
        <v>252</v>
      </c>
      <c r="AB1378" s="5" t="s">
        <v>11</v>
      </c>
      <c r="AC1378" s="30" t="s">
        <v>256</v>
      </c>
    </row>
    <row r="1379" spans="1:29" customFormat="1" ht="15.75" hidden="1">
      <c r="A1379" t="s">
        <v>319</v>
      </c>
      <c r="B1379" s="10" t="str">
        <f t="shared" ca="1" si="1274"/>
        <v>Сингапур</v>
      </c>
      <c r="C1379" s="2" t="s">
        <v>5</v>
      </c>
      <c r="D1379" s="15" t="s">
        <v>6</v>
      </c>
      <c r="E1379" s="10">
        <f t="shared" ca="1" si="1275"/>
        <v>0</v>
      </c>
      <c r="F1379" s="22">
        <v>0</v>
      </c>
      <c r="G1379" s="22">
        <v>0</v>
      </c>
      <c r="H1379" s="23">
        <v>0</v>
      </c>
      <c r="I1379" s="22">
        <v>309.74628720000004</v>
      </c>
      <c r="J1379" s="22">
        <v>316.06764000000004</v>
      </c>
      <c r="K1379" s="22">
        <v>322.51800000000003</v>
      </c>
      <c r="L1379" s="23">
        <v>329.1</v>
      </c>
      <c r="M1379" s="24">
        <v>329.1</v>
      </c>
      <c r="N1379" s="23">
        <v>375.8</v>
      </c>
      <c r="O1379" s="23">
        <v>391.9</v>
      </c>
      <c r="P1379" s="34">
        <f t="shared" si="1299"/>
        <v>0</v>
      </c>
      <c r="Q1379" s="34">
        <f t="shared" si="1300"/>
        <v>0</v>
      </c>
      <c r="R1379" s="35">
        <f t="shared" si="1301"/>
        <v>0</v>
      </c>
      <c r="S1379" s="34">
        <f t="shared" si="1302"/>
        <v>0.19682676952405162</v>
      </c>
      <c r="T1379" s="34">
        <f t="shared" si="1303"/>
        <v>0.1968778123832067</v>
      </c>
      <c r="U1379" s="34">
        <f t="shared" si="1304"/>
        <v>0.19760921512162247</v>
      </c>
      <c r="V1379" s="35">
        <f t="shared" si="1305"/>
        <v>0.19978146057184484</v>
      </c>
      <c r="W1379" s="36">
        <f t="shared" si="1306"/>
        <v>0.18316914342962098</v>
      </c>
      <c r="X1379" s="35">
        <f t="shared" si="1307"/>
        <v>0.2084072759538598</v>
      </c>
      <c r="Y1379" s="35">
        <f t="shared" si="1308"/>
        <v>0.21160907127429804</v>
      </c>
      <c r="Z1379" s="2" t="s">
        <v>123</v>
      </c>
      <c r="AA1379" s="2" t="s">
        <v>252</v>
      </c>
      <c r="AB1379" s="1" t="s">
        <v>277</v>
      </c>
      <c r="AC1379" s="7"/>
    </row>
    <row r="1380" spans="1:29" customFormat="1" ht="15.75" hidden="1">
      <c r="A1380" t="s">
        <v>319</v>
      </c>
      <c r="B1380" s="10" t="str">
        <f t="shared" ca="1" si="1274"/>
        <v>Сингапур</v>
      </c>
      <c r="C1380" s="2" t="s">
        <v>5</v>
      </c>
      <c r="D1380" s="15" t="s">
        <v>6</v>
      </c>
      <c r="E1380" s="10">
        <f t="shared" ca="1" si="1275"/>
        <v>0</v>
      </c>
      <c r="F1380" s="23">
        <v>179</v>
      </c>
      <c r="G1380" s="22">
        <v>185.416</v>
      </c>
      <c r="H1380" s="26">
        <v>189.2</v>
      </c>
      <c r="I1380" s="23">
        <v>198.7</v>
      </c>
      <c r="J1380" s="23">
        <v>216.4</v>
      </c>
      <c r="K1380" s="23">
        <v>212.2</v>
      </c>
      <c r="L1380" s="24">
        <v>210.07799999999997</v>
      </c>
      <c r="M1380" s="23">
        <v>223.3</v>
      </c>
      <c r="N1380" s="24">
        <v>221.06700000000001</v>
      </c>
      <c r="O1380" s="24">
        <v>218.85633000000001</v>
      </c>
      <c r="P1380" s="35">
        <f t="shared" si="1299"/>
        <v>0.11789501416057432</v>
      </c>
      <c r="Q1380" s="34">
        <f t="shared" si="1300"/>
        <v>0.11955766192733018</v>
      </c>
      <c r="R1380" s="37">
        <f t="shared" si="1301"/>
        <v>0.11955766192733017</v>
      </c>
      <c r="S1380" s="35">
        <f t="shared" si="1302"/>
        <v>0.12626294719450976</v>
      </c>
      <c r="T1380" s="35">
        <f t="shared" si="1303"/>
        <v>0.13479506665005606</v>
      </c>
      <c r="U1380" s="35">
        <f t="shared" si="1304"/>
        <v>0.13001654310397648</v>
      </c>
      <c r="V1380" s="36">
        <f t="shared" si="1305"/>
        <v>0.12752868329994535</v>
      </c>
      <c r="W1380" s="35">
        <f t="shared" si="1306"/>
        <v>0.12428340847108588</v>
      </c>
      <c r="X1380" s="36">
        <f t="shared" si="1307"/>
        <v>0.12259704968944099</v>
      </c>
      <c r="Y1380" s="36">
        <f t="shared" si="1308"/>
        <v>0.11817296436285098</v>
      </c>
      <c r="Z1380" s="2" t="s">
        <v>123</v>
      </c>
      <c r="AA1380" s="2" t="s">
        <v>252</v>
      </c>
      <c r="AB1380" s="1" t="s">
        <v>283</v>
      </c>
      <c r="AC1380" s="7"/>
    </row>
    <row r="1381" spans="1:29" customFormat="1" ht="25.5" hidden="1">
      <c r="A1381" t="s">
        <v>319</v>
      </c>
      <c r="B1381" s="10" t="str">
        <f t="shared" ca="1" si="1274"/>
        <v>Сингапур</v>
      </c>
      <c r="C1381" s="2" t="s">
        <v>5</v>
      </c>
      <c r="D1381" s="18" t="s">
        <v>6</v>
      </c>
      <c r="E1381" s="10" t="str">
        <f t="shared" ca="1" si="1275"/>
        <v xml:space="preserve">N Здравоохранение и социальная работа </v>
      </c>
      <c r="F1381" s="23">
        <v>44.5</v>
      </c>
      <c r="G1381" s="22">
        <v>52.92</v>
      </c>
      <c r="H1381" s="26">
        <v>54</v>
      </c>
      <c r="I1381" s="23">
        <v>53.2</v>
      </c>
      <c r="J1381" s="23">
        <v>55.8</v>
      </c>
      <c r="K1381" s="23">
        <v>61.9</v>
      </c>
      <c r="L1381" s="24">
        <v>61.280999999999999</v>
      </c>
      <c r="M1381" s="23">
        <v>70.8</v>
      </c>
      <c r="N1381" s="24">
        <v>70.091999999999999</v>
      </c>
      <c r="O1381" s="24">
        <v>69.391080000000002</v>
      </c>
      <c r="P1381" s="35">
        <f t="shared" si="1299"/>
        <v>2.9309095699137193E-2</v>
      </c>
      <c r="Q1381" s="34">
        <f t="shared" si="1300"/>
        <v>3.4123222748815171E-2</v>
      </c>
      <c r="R1381" s="40">
        <f t="shared" si="1301"/>
        <v>3.4123222748815164E-2</v>
      </c>
      <c r="S1381" s="35">
        <f t="shared" si="1302"/>
        <v>3.3805680879456061E-2</v>
      </c>
      <c r="T1381" s="35">
        <f t="shared" si="1303"/>
        <v>3.4757692786844395E-2</v>
      </c>
      <c r="U1381" s="35">
        <f t="shared" si="1304"/>
        <v>3.7926597634948843E-2</v>
      </c>
      <c r="V1381" s="36">
        <f t="shared" si="1305"/>
        <v>3.7200874157712623E-2</v>
      </c>
      <c r="W1381" s="35">
        <f t="shared" si="1306"/>
        <v>3.940557689096677E-2</v>
      </c>
      <c r="X1381" s="36">
        <f t="shared" si="1307"/>
        <v>3.8870896184560778E-2</v>
      </c>
      <c r="Y1381" s="36">
        <f t="shared" si="1308"/>
        <v>3.7468185745140388E-2</v>
      </c>
      <c r="Z1381" s="2" t="s">
        <v>123</v>
      </c>
      <c r="AA1381" s="2" t="s">
        <v>252</v>
      </c>
      <c r="AB1381" s="1" t="s">
        <v>14</v>
      </c>
      <c r="AC1381" s="30" t="s">
        <v>255</v>
      </c>
    </row>
    <row r="1382" spans="1:29" ht="15.75" hidden="1">
      <c r="A1382" t="s">
        <v>320</v>
      </c>
      <c r="B1382" s="10" t="str">
        <f t="shared" ca="1" si="1274"/>
        <v>Словакия</v>
      </c>
      <c r="C1382" s="10" t="s">
        <v>16</v>
      </c>
      <c r="D1382" s="25" t="s">
        <v>6</v>
      </c>
      <c r="E1382" s="10" t="str">
        <f t="shared" ca="1" si="1275"/>
        <v xml:space="preserve">Итого </v>
      </c>
      <c r="F1382" s="23">
        <v>2132.1</v>
      </c>
      <c r="G1382" s="23">
        <v>2101.6999999999998</v>
      </c>
      <c r="H1382" s="23">
        <v>2123.6999999999998</v>
      </c>
      <c r="I1382" s="23">
        <v>2127</v>
      </c>
      <c r="J1382" s="23">
        <v>2164.6</v>
      </c>
      <c r="K1382" s="23">
        <v>2170.4</v>
      </c>
      <c r="L1382" s="23">
        <v>2216.1999999999998</v>
      </c>
      <c r="M1382" s="23">
        <v>2301.4</v>
      </c>
      <c r="N1382" s="23">
        <v>2357.3000000000002</v>
      </c>
      <c r="O1382" s="23">
        <v>2433.8000000000002</v>
      </c>
      <c r="P1382" s="35">
        <f t="shared" ref="P1382:Y1382" si="1309">F1382/F$1382</f>
        <v>1</v>
      </c>
      <c r="Q1382" s="35">
        <f t="shared" si="1309"/>
        <v>1</v>
      </c>
      <c r="R1382" s="35">
        <f t="shared" si="1309"/>
        <v>1</v>
      </c>
      <c r="S1382" s="35">
        <f t="shared" si="1309"/>
        <v>1</v>
      </c>
      <c r="T1382" s="35">
        <f t="shared" si="1309"/>
        <v>1</v>
      </c>
      <c r="U1382" s="35">
        <f t="shared" si="1309"/>
        <v>1</v>
      </c>
      <c r="V1382" s="35">
        <f t="shared" si="1309"/>
        <v>1</v>
      </c>
      <c r="W1382" s="35">
        <f t="shared" si="1309"/>
        <v>1</v>
      </c>
      <c r="X1382" s="35">
        <f t="shared" si="1309"/>
        <v>1</v>
      </c>
      <c r="Y1382" s="35">
        <f t="shared" si="1309"/>
        <v>1</v>
      </c>
      <c r="Z1382" s="10" t="s">
        <v>124</v>
      </c>
      <c r="AA1382" s="2" t="s">
        <v>235</v>
      </c>
      <c r="AB1382" s="5" t="s">
        <v>262</v>
      </c>
      <c r="AC1382" s="30" t="s">
        <v>260</v>
      </c>
    </row>
    <row r="1383" spans="1:29" ht="31.5">
      <c r="A1383" t="s">
        <v>320</v>
      </c>
      <c r="B1383" s="10" t="str">
        <f t="shared" ca="1" si="1274"/>
        <v>Словакия</v>
      </c>
      <c r="C1383" s="43" t="s">
        <v>16</v>
      </c>
      <c r="D1383" s="25" t="s">
        <v>6</v>
      </c>
      <c r="E1383" s="10" t="str">
        <f t="shared" ca="1" si="1275"/>
        <v>E Электро-, газо- и водоснабжение</v>
      </c>
      <c r="F1383" s="23">
        <v>52.9</v>
      </c>
      <c r="G1383" s="23">
        <v>50.1</v>
      </c>
      <c r="H1383" s="23">
        <v>53.1</v>
      </c>
      <c r="I1383" s="23">
        <v>46.1</v>
      </c>
      <c r="J1383" s="23">
        <v>45.4</v>
      </c>
      <c r="K1383" s="23">
        <v>44.3</v>
      </c>
      <c r="L1383" s="23">
        <v>42.6</v>
      </c>
      <c r="M1383" s="23">
        <v>41.9</v>
      </c>
      <c r="N1383" s="23">
        <v>40.299999999999997</v>
      </c>
      <c r="O1383" s="23">
        <v>42.1</v>
      </c>
      <c r="P1383" s="35">
        <f t="shared" ref="P1383:P1394" si="1310">F1383/F$1382</f>
        <v>2.4811218985976269E-2</v>
      </c>
      <c r="Q1383" s="35">
        <f t="shared" ref="Q1383:Q1394" si="1311">G1383/G$1382</f>
        <v>2.3837845553599468E-2</v>
      </c>
      <c r="R1383" s="35">
        <f t="shared" ref="R1383:R1394" si="1312">H1383/H$1382</f>
        <v>2.5003531572255971E-2</v>
      </c>
      <c r="S1383" s="35">
        <f t="shared" ref="S1383:S1394" si="1313">I1383/I$1382</f>
        <v>2.1673718852844383E-2</v>
      </c>
      <c r="T1383" s="35">
        <f t="shared" ref="T1383:T1394" si="1314">J1383/J$1382</f>
        <v>2.0973851981890418E-2</v>
      </c>
      <c r="U1383" s="35">
        <f t="shared" ref="U1383:U1394" si="1315">K1383/K$1382</f>
        <v>2.0410984150387022E-2</v>
      </c>
      <c r="V1383" s="35">
        <f t="shared" ref="V1383:V1394" si="1316">L1383/L$1382</f>
        <v>1.9222091868964897E-2</v>
      </c>
      <c r="W1383" s="35">
        <f t="shared" ref="W1383:W1394" si="1317">M1383/M$1382</f>
        <v>1.8206309203093768E-2</v>
      </c>
      <c r="X1383" s="35">
        <f t="shared" ref="X1383:X1394" si="1318">N1383/N$1382</f>
        <v>1.7095829974971364E-2</v>
      </c>
      <c r="Y1383" s="35">
        <f t="shared" ref="Y1383:Y1394" si="1319">O1383/O$1382</f>
        <v>1.729805242830142E-2</v>
      </c>
      <c r="Z1383" s="43" t="s">
        <v>124</v>
      </c>
      <c r="AA1383" s="4" t="s">
        <v>235</v>
      </c>
      <c r="AB1383" s="5" t="s">
        <v>263</v>
      </c>
      <c r="AC1383" s="5" t="s">
        <v>314</v>
      </c>
    </row>
    <row r="1384" spans="1:29" ht="63">
      <c r="A1384" t="s">
        <v>320</v>
      </c>
      <c r="B1384" s="10" t="str">
        <f t="shared" ca="1" si="1274"/>
        <v>Словакия</v>
      </c>
      <c r="C1384" s="6" t="s">
        <v>16</v>
      </c>
      <c r="D1384" s="25" t="s">
        <v>6</v>
      </c>
      <c r="E1384" s="10" t="str">
        <f t="shared" ca="1" si="1275"/>
        <v xml:space="preserve">G Оптовая и розничная торговля; ремонт автомашин, мотоцивлов и продукция домохозяйств  </v>
      </c>
      <c r="F1384" s="23">
        <v>260.39999999999998</v>
      </c>
      <c r="G1384" s="23">
        <v>259.60000000000002</v>
      </c>
      <c r="H1384" s="23">
        <v>255.7</v>
      </c>
      <c r="I1384" s="23">
        <v>271.5</v>
      </c>
      <c r="J1384" s="23">
        <v>270</v>
      </c>
      <c r="K1384" s="23">
        <v>260.2</v>
      </c>
      <c r="L1384" s="23">
        <v>269.5</v>
      </c>
      <c r="M1384" s="23">
        <v>290.60000000000002</v>
      </c>
      <c r="N1384" s="23">
        <v>300</v>
      </c>
      <c r="O1384" s="23">
        <v>298.89999999999998</v>
      </c>
      <c r="P1384" s="35">
        <f t="shared" si="1310"/>
        <v>0.12213310820317996</v>
      </c>
      <c r="Q1384" s="35">
        <f t="shared" si="1311"/>
        <v>0.12351905600228388</v>
      </c>
      <c r="R1384" s="35">
        <f t="shared" si="1312"/>
        <v>0.1204030701134812</v>
      </c>
      <c r="S1384" s="35">
        <f t="shared" si="1313"/>
        <v>0.12764456981664316</v>
      </c>
      <c r="T1384" s="35">
        <f t="shared" si="1314"/>
        <v>0.1247343620068373</v>
      </c>
      <c r="U1384" s="35">
        <f t="shared" si="1315"/>
        <v>0.11988573534832288</v>
      </c>
      <c r="V1384" s="35">
        <f t="shared" si="1316"/>
        <v>0.12160454832596337</v>
      </c>
      <c r="W1384" s="35">
        <f t="shared" si="1317"/>
        <v>0.12627096549926131</v>
      </c>
      <c r="X1384" s="35">
        <f t="shared" si="1318"/>
        <v>0.12726424298986128</v>
      </c>
      <c r="Y1384" s="35">
        <f t="shared" si="1319"/>
        <v>0.12281206343988822</v>
      </c>
      <c r="Z1384" s="6" t="s">
        <v>124</v>
      </c>
      <c r="AA1384" s="4" t="s">
        <v>235</v>
      </c>
      <c r="AB1384" s="5" t="s">
        <v>7</v>
      </c>
      <c r="AC1384" s="30" t="s">
        <v>244</v>
      </c>
    </row>
    <row r="1385" spans="1:29" ht="15.75">
      <c r="A1385" t="s">
        <v>320</v>
      </c>
      <c r="B1385" s="10" t="str">
        <f t="shared" ca="1" si="1274"/>
        <v>Словакия</v>
      </c>
      <c r="C1385" s="4" t="s">
        <v>16</v>
      </c>
      <c r="D1385" s="25" t="s">
        <v>6</v>
      </c>
      <c r="E1385" s="10" t="str">
        <f t="shared" ca="1" si="1275"/>
        <v>H Отели и рестораны</v>
      </c>
      <c r="F1385" s="23">
        <v>64.8</v>
      </c>
      <c r="G1385" s="23">
        <v>65.3</v>
      </c>
      <c r="H1385" s="23">
        <v>71.599999999999994</v>
      </c>
      <c r="I1385" s="23">
        <v>68.5</v>
      </c>
      <c r="J1385" s="23">
        <v>79.5</v>
      </c>
      <c r="K1385" s="23">
        <v>84.3</v>
      </c>
      <c r="L1385" s="23">
        <v>90.3</v>
      </c>
      <c r="M1385" s="23">
        <v>101.8</v>
      </c>
      <c r="N1385" s="23">
        <v>102</v>
      </c>
      <c r="O1385" s="23">
        <v>107.6</v>
      </c>
      <c r="P1385" s="35">
        <f t="shared" si="1310"/>
        <v>3.0392570704938792E-2</v>
      </c>
      <c r="Q1385" s="35">
        <f t="shared" si="1311"/>
        <v>3.1070086120759385E-2</v>
      </c>
      <c r="R1385" s="35">
        <f t="shared" si="1312"/>
        <v>3.3714743136977914E-2</v>
      </c>
      <c r="S1385" s="35">
        <f t="shared" si="1313"/>
        <v>3.2204983544898917E-2</v>
      </c>
      <c r="T1385" s="35">
        <f t="shared" si="1314"/>
        <v>3.6727339924235429E-2</v>
      </c>
      <c r="U1385" s="35">
        <f t="shared" si="1315"/>
        <v>3.8840766678953184E-2</v>
      </c>
      <c r="V1385" s="35">
        <f t="shared" si="1316"/>
        <v>4.0745420088439677E-2</v>
      </c>
      <c r="W1385" s="35">
        <f t="shared" si="1317"/>
        <v>4.4233944555487958E-2</v>
      </c>
      <c r="X1385" s="35">
        <f t="shared" si="1318"/>
        <v>4.3269842616552832E-2</v>
      </c>
      <c r="Y1385" s="35">
        <f t="shared" si="1319"/>
        <v>4.4210699317939021E-2</v>
      </c>
      <c r="Z1385" s="4" t="s">
        <v>124</v>
      </c>
      <c r="AA1385" s="4" t="s">
        <v>235</v>
      </c>
      <c r="AB1385" s="5" t="s">
        <v>8</v>
      </c>
      <c r="AC1385" s="30" t="s">
        <v>245</v>
      </c>
    </row>
    <row r="1386" spans="1:29" ht="31.5">
      <c r="A1386" t="s">
        <v>320</v>
      </c>
      <c r="B1386" s="10" t="str">
        <f t="shared" ca="1" si="1274"/>
        <v>Словакия</v>
      </c>
      <c r="C1386" s="4" t="s">
        <v>16</v>
      </c>
      <c r="D1386" s="25" t="s">
        <v>6</v>
      </c>
      <c r="E1386" s="10" t="str">
        <f t="shared" ca="1" si="1275"/>
        <v xml:space="preserve">I Транспорт, складское хозяйство и связь </v>
      </c>
      <c r="F1386" s="23">
        <v>166</v>
      </c>
      <c r="G1386" s="23">
        <v>167.1</v>
      </c>
      <c r="H1386" s="23">
        <v>162.1</v>
      </c>
      <c r="I1386" s="23">
        <v>154.4</v>
      </c>
      <c r="J1386" s="23">
        <v>149.4</v>
      </c>
      <c r="K1386" s="23">
        <v>140.69999999999999</v>
      </c>
      <c r="L1386" s="23">
        <v>147.19999999999999</v>
      </c>
      <c r="M1386" s="23">
        <v>156.19999999999999</v>
      </c>
      <c r="N1386" s="23">
        <v>165.3</v>
      </c>
      <c r="O1386" s="23">
        <v>177.7</v>
      </c>
      <c r="P1386" s="35">
        <f t="shared" si="1310"/>
        <v>7.7857511373762955E-2</v>
      </c>
      <c r="Q1386" s="35">
        <f t="shared" si="1311"/>
        <v>7.9507065708711994E-2</v>
      </c>
      <c r="R1386" s="35">
        <f t="shared" si="1312"/>
        <v>7.6329048358996093E-2</v>
      </c>
      <c r="S1386" s="35">
        <f t="shared" si="1313"/>
        <v>7.2590503055947345E-2</v>
      </c>
      <c r="T1386" s="35">
        <f t="shared" si="1314"/>
        <v>6.9019680310449971E-2</v>
      </c>
      <c r="U1386" s="35">
        <f t="shared" si="1315"/>
        <v>6.4826760044231477E-2</v>
      </c>
      <c r="V1386" s="35">
        <f t="shared" si="1316"/>
        <v>6.6419998195108743E-2</v>
      </c>
      <c r="W1386" s="35">
        <f t="shared" si="1317"/>
        <v>6.7871730251151466E-2</v>
      </c>
      <c r="X1386" s="35">
        <f t="shared" si="1318"/>
        <v>7.0122597887413568E-2</v>
      </c>
      <c r="Y1386" s="35">
        <f t="shared" si="1319"/>
        <v>7.3013394691429034E-2</v>
      </c>
      <c r="Z1386" s="4" t="s">
        <v>124</v>
      </c>
      <c r="AA1386" s="4" t="s">
        <v>235</v>
      </c>
      <c r="AB1386" s="5" t="s">
        <v>9</v>
      </c>
      <c r="AC1386" s="30" t="s">
        <v>258</v>
      </c>
    </row>
    <row r="1387" spans="1:29" ht="15.75">
      <c r="A1387" t="s">
        <v>320</v>
      </c>
      <c r="B1387" s="10" t="str">
        <f t="shared" ca="1" si="1274"/>
        <v>Словакия</v>
      </c>
      <c r="C1387" s="4" t="s">
        <v>16</v>
      </c>
      <c r="D1387" s="25" t="s">
        <v>6</v>
      </c>
      <c r="E1387" s="10" t="str">
        <f t="shared" ca="1" si="1275"/>
        <v xml:space="preserve">J Финансовое посредничество </v>
      </c>
      <c r="F1387" s="23">
        <v>36.700000000000003</v>
      </c>
      <c r="G1387" s="23">
        <v>37.1</v>
      </c>
      <c r="H1387" s="23">
        <v>38.299999999999997</v>
      </c>
      <c r="I1387" s="23">
        <v>39.799999999999997</v>
      </c>
      <c r="J1387" s="23">
        <v>43.6</v>
      </c>
      <c r="K1387" s="23">
        <v>45.8</v>
      </c>
      <c r="L1387" s="23">
        <v>48.1</v>
      </c>
      <c r="M1387" s="23">
        <v>51.8</v>
      </c>
      <c r="N1387" s="23">
        <v>47.6</v>
      </c>
      <c r="O1387" s="23">
        <v>55.2</v>
      </c>
      <c r="P1387" s="35">
        <f t="shared" si="1310"/>
        <v>1.721307630974157E-2</v>
      </c>
      <c r="Q1387" s="35">
        <f t="shared" si="1311"/>
        <v>1.7652376647475855E-2</v>
      </c>
      <c r="R1387" s="35">
        <f t="shared" si="1312"/>
        <v>1.8034562320478412E-2</v>
      </c>
      <c r="S1387" s="35">
        <f t="shared" si="1313"/>
        <v>1.8711800658204041E-2</v>
      </c>
      <c r="T1387" s="35">
        <f t="shared" si="1314"/>
        <v>2.0142289568511506E-2</v>
      </c>
      <c r="U1387" s="35">
        <f t="shared" si="1315"/>
        <v>2.1102100995208255E-2</v>
      </c>
      <c r="V1387" s="35">
        <f t="shared" si="1316"/>
        <v>2.1703817345004966E-2</v>
      </c>
      <c r="W1387" s="35">
        <f t="shared" si="1317"/>
        <v>2.2508038585209E-2</v>
      </c>
      <c r="X1387" s="35">
        <f t="shared" si="1318"/>
        <v>2.019259322105799E-2</v>
      </c>
      <c r="Y1387" s="35">
        <f t="shared" si="1319"/>
        <v>2.2680581806228943E-2</v>
      </c>
      <c r="Z1387" s="4" t="s">
        <v>124</v>
      </c>
      <c r="AA1387" s="4" t="s">
        <v>235</v>
      </c>
      <c r="AB1387" s="5" t="s">
        <v>10</v>
      </c>
      <c r="AC1387" s="30" t="s">
        <v>259</v>
      </c>
    </row>
    <row r="1388" spans="1:29" ht="31.5">
      <c r="A1388" t="s">
        <v>320</v>
      </c>
      <c r="B1388" s="10" t="str">
        <f t="shared" ca="1" si="1274"/>
        <v>Словакия</v>
      </c>
      <c r="C1388" s="4" t="s">
        <v>16</v>
      </c>
      <c r="D1388" s="25" t="s">
        <v>6</v>
      </c>
      <c r="E1388" s="10" t="str">
        <f t="shared" ca="1" si="1275"/>
        <v xml:space="preserve">K Недвижимость, аренда и деловая активность </v>
      </c>
      <c r="F1388" s="23">
        <v>80</v>
      </c>
      <c r="G1388" s="23">
        <v>90.8</v>
      </c>
      <c r="H1388" s="23">
        <v>104.3</v>
      </c>
      <c r="I1388" s="23">
        <v>103.3</v>
      </c>
      <c r="J1388" s="23">
        <v>108.7</v>
      </c>
      <c r="K1388" s="23">
        <v>120.4</v>
      </c>
      <c r="L1388" s="23">
        <v>129.19999999999999</v>
      </c>
      <c r="M1388" s="23">
        <v>131.6</v>
      </c>
      <c r="N1388" s="23">
        <v>145.69999999999999</v>
      </c>
      <c r="O1388" s="23">
        <v>157.9</v>
      </c>
      <c r="P1388" s="35">
        <f t="shared" si="1310"/>
        <v>3.7521692228319498E-2</v>
      </c>
      <c r="Q1388" s="35">
        <f t="shared" si="1311"/>
        <v>4.3203121282771095E-2</v>
      </c>
      <c r="R1388" s="35">
        <f t="shared" si="1312"/>
        <v>4.9112398172999956E-2</v>
      </c>
      <c r="S1388" s="35">
        <f t="shared" si="1313"/>
        <v>4.8566055477197931E-2</v>
      </c>
      <c r="T1388" s="35">
        <f t="shared" si="1314"/>
        <v>5.0217130185715608E-2</v>
      </c>
      <c r="U1388" s="35">
        <f t="shared" si="1315"/>
        <v>5.5473645410984151E-2</v>
      </c>
      <c r="V1388" s="35">
        <f t="shared" si="1316"/>
        <v>5.8297987546250339E-2</v>
      </c>
      <c r="W1388" s="35">
        <f t="shared" si="1317"/>
        <v>5.7182584513774219E-2</v>
      </c>
      <c r="X1388" s="35">
        <f t="shared" si="1318"/>
        <v>6.1808000678742619E-2</v>
      </c>
      <c r="Y1388" s="35">
        <f t="shared" si="1319"/>
        <v>6.4877968608759967E-2</v>
      </c>
      <c r="Z1388" s="4" t="s">
        <v>124</v>
      </c>
      <c r="AA1388" s="4" t="s">
        <v>235</v>
      </c>
      <c r="AB1388" s="5" t="s">
        <v>11</v>
      </c>
      <c r="AC1388" s="30" t="s">
        <v>256</v>
      </c>
    </row>
    <row r="1389" spans="1:29" ht="47.25">
      <c r="A1389" t="s">
        <v>320</v>
      </c>
      <c r="B1389" s="10" t="str">
        <f t="shared" ca="1" si="1274"/>
        <v>Словакия</v>
      </c>
      <c r="C1389" s="4" t="s">
        <v>16</v>
      </c>
      <c r="D1389" s="25" t="s">
        <v>6</v>
      </c>
      <c r="E1389" s="10" t="str">
        <f t="shared" ca="1" si="1275"/>
        <v xml:space="preserve">L Государственное управление и оборона; обязательное соц.страхование </v>
      </c>
      <c r="F1389" s="23">
        <v>150.4</v>
      </c>
      <c r="G1389" s="23">
        <v>158.30000000000001</v>
      </c>
      <c r="H1389" s="23">
        <v>157.80000000000001</v>
      </c>
      <c r="I1389" s="23">
        <v>149.69999999999999</v>
      </c>
      <c r="J1389" s="23">
        <v>159.69999999999999</v>
      </c>
      <c r="K1389" s="23">
        <v>151.6</v>
      </c>
      <c r="L1389" s="23">
        <v>154.6</v>
      </c>
      <c r="M1389" s="23">
        <v>161.80000000000001</v>
      </c>
      <c r="N1389" s="23">
        <v>159.80000000000001</v>
      </c>
      <c r="O1389" s="23">
        <v>167.1</v>
      </c>
      <c r="P1389" s="35">
        <f t="shared" si="1310"/>
        <v>7.0540781389240664E-2</v>
      </c>
      <c r="Q1389" s="35">
        <f t="shared" si="1311"/>
        <v>7.5319979064566792E-2</v>
      </c>
      <c r="R1389" s="35">
        <f t="shared" si="1312"/>
        <v>7.4304280265574243E-2</v>
      </c>
      <c r="S1389" s="35">
        <f t="shared" si="1313"/>
        <v>7.0380818053596611E-2</v>
      </c>
      <c r="T1389" s="35">
        <f t="shared" si="1314"/>
        <v>7.3778065231451542E-2</v>
      </c>
      <c r="U1389" s="35">
        <f t="shared" si="1315"/>
        <v>6.9848875783265749E-2</v>
      </c>
      <c r="V1389" s="35">
        <f t="shared" si="1316"/>
        <v>6.9759047017417197E-2</v>
      </c>
      <c r="W1389" s="35">
        <f t="shared" si="1317"/>
        <v>7.0305031719822719E-2</v>
      </c>
      <c r="X1389" s="35">
        <f t="shared" si="1318"/>
        <v>6.7789420099266112E-2</v>
      </c>
      <c r="Y1389" s="35">
        <f t="shared" si="1319"/>
        <v>6.8658065576464783E-2</v>
      </c>
      <c r="Z1389" s="4" t="s">
        <v>124</v>
      </c>
      <c r="AA1389" s="4" t="s">
        <v>235</v>
      </c>
      <c r="AB1389" s="5" t="s">
        <v>12</v>
      </c>
      <c r="AC1389" s="30" t="s">
        <v>257</v>
      </c>
    </row>
    <row r="1390" spans="1:29" customFormat="1" ht="15.75">
      <c r="A1390" t="s">
        <v>320</v>
      </c>
      <c r="B1390" s="10" t="str">
        <f t="shared" ca="1" si="1274"/>
        <v>Словакия</v>
      </c>
      <c r="C1390" s="2" t="s">
        <v>16</v>
      </c>
      <c r="D1390" s="18" t="s">
        <v>6</v>
      </c>
      <c r="E1390" s="10" t="str">
        <f t="shared" ca="1" si="1275"/>
        <v xml:space="preserve">M Образование </v>
      </c>
      <c r="F1390" s="23">
        <v>166.7</v>
      </c>
      <c r="G1390" s="23">
        <v>161.6</v>
      </c>
      <c r="H1390" s="23">
        <v>168.9</v>
      </c>
      <c r="I1390" s="23">
        <v>162.80000000000001</v>
      </c>
      <c r="J1390" s="23">
        <v>158.9</v>
      </c>
      <c r="K1390" s="23">
        <v>161</v>
      </c>
      <c r="L1390" s="23">
        <v>163.69999999999999</v>
      </c>
      <c r="M1390" s="23">
        <v>166.8</v>
      </c>
      <c r="N1390" s="23">
        <v>163.4</v>
      </c>
      <c r="O1390" s="23">
        <v>163.80000000000001</v>
      </c>
      <c r="P1390" s="35">
        <f t="shared" si="1310"/>
        <v>7.8185826180760754E-2</v>
      </c>
      <c r="Q1390" s="35">
        <f t="shared" si="1311"/>
        <v>7.6890136556121244E-2</v>
      </c>
      <c r="R1390" s="35">
        <f t="shared" si="1312"/>
        <v>7.9531007204407408E-2</v>
      </c>
      <c r="S1390" s="35">
        <f t="shared" si="1313"/>
        <v>7.6539727315467807E-2</v>
      </c>
      <c r="T1390" s="35">
        <f t="shared" si="1314"/>
        <v>7.3408481936616476E-2</v>
      </c>
      <c r="U1390" s="35">
        <f t="shared" si="1315"/>
        <v>7.4179874677478802E-2</v>
      </c>
      <c r="V1390" s="35">
        <f t="shared" si="1316"/>
        <v>7.3865174623228946E-2</v>
      </c>
      <c r="W1390" s="35">
        <f t="shared" si="1317"/>
        <v>7.2477622316850621E-2</v>
      </c>
      <c r="X1390" s="35">
        <f t="shared" si="1318"/>
        <v>6.9316591015144438E-2</v>
      </c>
      <c r="Y1390" s="35">
        <f t="shared" si="1319"/>
        <v>6.7302161229353272E-2</v>
      </c>
      <c r="Z1390" s="2" t="s">
        <v>124</v>
      </c>
      <c r="AA1390" s="2" t="s">
        <v>235</v>
      </c>
      <c r="AB1390" s="1" t="s">
        <v>13</v>
      </c>
      <c r="AC1390" s="30" t="s">
        <v>254</v>
      </c>
    </row>
    <row r="1391" spans="1:29" customFormat="1" ht="25.5">
      <c r="A1391" t="s">
        <v>320</v>
      </c>
      <c r="B1391" s="10" t="str">
        <f t="shared" ca="1" si="1274"/>
        <v>Словакия</v>
      </c>
      <c r="C1391" s="2" t="s">
        <v>16</v>
      </c>
      <c r="D1391" s="18" t="s">
        <v>6</v>
      </c>
      <c r="E1391" s="10" t="str">
        <f t="shared" ca="1" si="1275"/>
        <v xml:space="preserve">N Здравоохранение и социальная работа </v>
      </c>
      <c r="F1391" s="23">
        <v>155</v>
      </c>
      <c r="G1391" s="23">
        <v>147.9</v>
      </c>
      <c r="H1391" s="23">
        <v>143.6</v>
      </c>
      <c r="I1391" s="23">
        <v>141.5</v>
      </c>
      <c r="J1391" s="23">
        <v>152.9</v>
      </c>
      <c r="K1391" s="23">
        <v>154.4</v>
      </c>
      <c r="L1391" s="23">
        <v>150</v>
      </c>
      <c r="M1391" s="23">
        <v>154.5</v>
      </c>
      <c r="N1391" s="23">
        <v>154.69999999999999</v>
      </c>
      <c r="O1391" s="23">
        <v>154.1</v>
      </c>
      <c r="P1391" s="35">
        <f t="shared" si="1310"/>
        <v>7.2698278692369028E-2</v>
      </c>
      <c r="Q1391" s="35">
        <f t="shared" si="1311"/>
        <v>7.037160393966789E-2</v>
      </c>
      <c r="R1391" s="35">
        <f t="shared" si="1312"/>
        <v>6.7617836794274147E-2</v>
      </c>
      <c r="S1391" s="35">
        <f t="shared" si="1313"/>
        <v>6.6525622943112359E-2</v>
      </c>
      <c r="T1391" s="35">
        <f t="shared" si="1314"/>
        <v>7.0636607225353421E-2</v>
      </c>
      <c r="U1391" s="35">
        <f t="shared" si="1315"/>
        <v>7.1138960560265391E-2</v>
      </c>
      <c r="V1391" s="35">
        <f t="shared" si="1316"/>
        <v>6.7683422073820054E-2</v>
      </c>
      <c r="W1391" s="35">
        <f t="shared" si="1317"/>
        <v>6.713304944816198E-2</v>
      </c>
      <c r="X1391" s="35">
        <f t="shared" si="1318"/>
        <v>6.5625927968438455E-2</v>
      </c>
      <c r="Y1391" s="35">
        <f t="shared" si="1319"/>
        <v>6.3316624209055788E-2</v>
      </c>
      <c r="Z1391" s="2" t="s">
        <v>124</v>
      </c>
      <c r="AA1391" s="2" t="s">
        <v>235</v>
      </c>
      <c r="AB1391" s="1" t="s">
        <v>14</v>
      </c>
      <c r="AC1391" s="30" t="s">
        <v>255</v>
      </c>
    </row>
    <row r="1392" spans="1:29" ht="30">
      <c r="A1392" t="s">
        <v>320</v>
      </c>
      <c r="B1392" s="10" t="str">
        <f t="shared" ca="1" si="1274"/>
        <v>Словакия</v>
      </c>
      <c r="C1392" s="4" t="s">
        <v>16</v>
      </c>
      <c r="D1392" s="25" t="s">
        <v>6</v>
      </c>
      <c r="E1392" s="10" t="str">
        <f t="shared" ca="1" si="1275"/>
        <v>O Прочие виды коммунальных, социальных и личных услуг</v>
      </c>
      <c r="F1392" s="23">
        <v>72.900000000000006</v>
      </c>
      <c r="G1392" s="23">
        <v>86.6</v>
      </c>
      <c r="H1392" s="23">
        <v>87</v>
      </c>
      <c r="I1392" s="23">
        <v>79.099999999999994</v>
      </c>
      <c r="J1392" s="23">
        <v>77</v>
      </c>
      <c r="K1392" s="23">
        <v>83.9</v>
      </c>
      <c r="L1392" s="23">
        <v>88.4</v>
      </c>
      <c r="M1392" s="23">
        <v>85.3</v>
      </c>
      <c r="N1392" s="23">
        <v>82.1</v>
      </c>
      <c r="O1392" s="23">
        <v>86.4</v>
      </c>
      <c r="P1392" s="35">
        <f t="shared" si="1310"/>
        <v>3.4191642043056143E-2</v>
      </c>
      <c r="Q1392" s="35">
        <f t="shared" si="1311"/>
        <v>4.1204739020792691E-2</v>
      </c>
      <c r="R1392" s="35">
        <f t="shared" si="1312"/>
        <v>4.0966238169232949E-2</v>
      </c>
      <c r="S1392" s="35">
        <f t="shared" si="1313"/>
        <v>3.7188528443817578E-2</v>
      </c>
      <c r="T1392" s="35">
        <f t="shared" si="1314"/>
        <v>3.5572392127875822E-2</v>
      </c>
      <c r="U1392" s="35">
        <f t="shared" si="1315"/>
        <v>3.8656468853667525E-2</v>
      </c>
      <c r="V1392" s="35">
        <f t="shared" si="1316"/>
        <v>3.9888096742171288E-2</v>
      </c>
      <c r="W1392" s="35">
        <f t="shared" si="1317"/>
        <v>3.7064395585295902E-2</v>
      </c>
      <c r="X1392" s="35">
        <f t="shared" si="1318"/>
        <v>3.4827981164892031E-2</v>
      </c>
      <c r="Y1392" s="35">
        <f t="shared" si="1319"/>
        <v>3.5500041088010519E-2</v>
      </c>
      <c r="Z1392" s="4" t="s">
        <v>124</v>
      </c>
      <c r="AA1392" s="4" t="s">
        <v>235</v>
      </c>
      <c r="AB1392" s="49" t="s">
        <v>266</v>
      </c>
      <c r="AC1392" s="49" t="s">
        <v>315</v>
      </c>
    </row>
    <row r="1393" spans="1:29" customFormat="1" ht="31.5">
      <c r="A1393" t="s">
        <v>320</v>
      </c>
      <c r="B1393" s="10" t="str">
        <f t="shared" ca="1" si="1274"/>
        <v>Словакия</v>
      </c>
      <c r="C1393" s="2" t="s">
        <v>16</v>
      </c>
      <c r="D1393" s="18" t="s">
        <v>6</v>
      </c>
      <c r="E1393" s="10" t="str">
        <f t="shared" ca="1" si="1275"/>
        <v>Q Экс-территориальные организации и органы</v>
      </c>
      <c r="F1393" s="23">
        <v>0.2</v>
      </c>
      <c r="G1393" s="23">
        <v>0.4</v>
      </c>
      <c r="H1393" s="23">
        <v>0.5</v>
      </c>
      <c r="I1393" s="23">
        <v>0.4</v>
      </c>
      <c r="J1393" s="23">
        <v>0.9</v>
      </c>
      <c r="K1393" s="23">
        <v>0.4</v>
      </c>
      <c r="L1393" s="23">
        <v>0.2</v>
      </c>
      <c r="M1393" s="23">
        <v>0.2</v>
      </c>
      <c r="N1393" s="23">
        <v>0.8</v>
      </c>
      <c r="O1393" s="23">
        <v>0.7</v>
      </c>
      <c r="P1393" s="35">
        <f t="shared" si="1310"/>
        <v>9.3804230570798753E-5</v>
      </c>
      <c r="Q1393" s="35">
        <f t="shared" si="1311"/>
        <v>1.9032212018841893E-4</v>
      </c>
      <c r="R1393" s="35">
        <f t="shared" si="1312"/>
        <v>2.3543815039789049E-4</v>
      </c>
      <c r="S1393" s="35">
        <f t="shared" si="1313"/>
        <v>1.8805829807240246E-4</v>
      </c>
      <c r="T1393" s="35">
        <f t="shared" si="1314"/>
        <v>4.1578120668945765E-4</v>
      </c>
      <c r="U1393" s="35">
        <f t="shared" si="1315"/>
        <v>1.8429782528566163E-4</v>
      </c>
      <c r="V1393" s="35">
        <f t="shared" si="1316"/>
        <v>9.0244562765093422E-5</v>
      </c>
      <c r="W1393" s="35">
        <f t="shared" si="1317"/>
        <v>8.6903623881115841E-5</v>
      </c>
      <c r="X1393" s="35">
        <f t="shared" si="1318"/>
        <v>3.3937131463963009E-4</v>
      </c>
      <c r="Y1393" s="35">
        <f t="shared" si="1319"/>
        <v>2.8761607362971483E-4</v>
      </c>
      <c r="Z1393" s="2" t="s">
        <v>124</v>
      </c>
      <c r="AA1393" s="2" t="s">
        <v>235</v>
      </c>
      <c r="AB1393" s="1" t="s">
        <v>264</v>
      </c>
      <c r="AC1393" s="1" t="s">
        <v>316</v>
      </c>
    </row>
    <row r="1394" spans="1:29" customFormat="1" ht="31.5">
      <c r="A1394" t="s">
        <v>320</v>
      </c>
      <c r="B1394" s="10" t="str">
        <f t="shared" ca="1" si="1274"/>
        <v>Словакия</v>
      </c>
      <c r="C1394" s="2" t="s">
        <v>16</v>
      </c>
      <c r="D1394" s="18" t="s">
        <v>6</v>
      </c>
      <c r="E1394" s="10" t="str">
        <f t="shared" ca="1" si="1275"/>
        <v>X Не классифируемое по экономической деятельности</v>
      </c>
      <c r="F1394" s="23">
        <v>0</v>
      </c>
      <c r="G1394" s="23">
        <v>0.4</v>
      </c>
      <c r="H1394" s="23">
        <v>0.5</v>
      </c>
      <c r="I1394" s="23">
        <v>0.2</v>
      </c>
      <c r="J1394" s="23">
        <v>1.9</v>
      </c>
      <c r="K1394" s="23">
        <v>4.0999999999999996</v>
      </c>
      <c r="L1394" s="23">
        <v>3.8</v>
      </c>
      <c r="M1394" s="23">
        <v>1.9</v>
      </c>
      <c r="N1394" s="23">
        <v>0.5</v>
      </c>
      <c r="O1394" s="23">
        <v>0.3</v>
      </c>
      <c r="P1394" s="35">
        <f t="shared" si="1310"/>
        <v>0</v>
      </c>
      <c r="Q1394" s="35">
        <f t="shared" si="1311"/>
        <v>1.9032212018841893E-4</v>
      </c>
      <c r="R1394" s="35">
        <f t="shared" si="1312"/>
        <v>2.3543815039789049E-4</v>
      </c>
      <c r="S1394" s="35">
        <f t="shared" si="1313"/>
        <v>9.4029149036201231E-5</v>
      </c>
      <c r="T1394" s="35">
        <f t="shared" si="1314"/>
        <v>8.7776032523329949E-4</v>
      </c>
      <c r="U1394" s="35">
        <f t="shared" si="1315"/>
        <v>1.8890527091780314E-3</v>
      </c>
      <c r="V1394" s="35">
        <f t="shared" si="1316"/>
        <v>1.7146466925367747E-3</v>
      </c>
      <c r="W1394" s="35">
        <f t="shared" si="1317"/>
        <v>8.2558442687060047E-4</v>
      </c>
      <c r="X1394" s="35">
        <f t="shared" si="1318"/>
        <v>2.1210707164976878E-4</v>
      </c>
      <c r="Y1394" s="35">
        <f t="shared" si="1319"/>
        <v>1.2326403155559206E-4</v>
      </c>
      <c r="Z1394" s="2" t="s">
        <v>124</v>
      </c>
      <c r="AA1394" s="2" t="s">
        <v>235</v>
      </c>
      <c r="AB1394" s="1" t="s">
        <v>265</v>
      </c>
      <c r="AC1394" s="1" t="s">
        <v>317</v>
      </c>
    </row>
    <row r="1395" spans="1:29" ht="15.75" hidden="1">
      <c r="A1395" t="s">
        <v>320</v>
      </c>
      <c r="B1395" s="10" t="str">
        <f t="shared" ca="1" si="1274"/>
        <v>Словения</v>
      </c>
      <c r="C1395" s="10" t="s">
        <v>5</v>
      </c>
      <c r="D1395" s="25" t="s">
        <v>6</v>
      </c>
      <c r="E1395" s="10" t="str">
        <f t="shared" ca="1" si="1275"/>
        <v xml:space="preserve">Итого </v>
      </c>
      <c r="F1395" s="23">
        <v>892</v>
      </c>
      <c r="G1395" s="23">
        <v>894</v>
      </c>
      <c r="H1395" s="23">
        <v>914</v>
      </c>
      <c r="I1395" s="23">
        <v>922</v>
      </c>
      <c r="J1395" s="23">
        <v>896</v>
      </c>
      <c r="K1395" s="23">
        <v>946</v>
      </c>
      <c r="L1395" s="23">
        <v>947</v>
      </c>
      <c r="M1395" s="23">
        <v>969</v>
      </c>
      <c r="N1395" s="23">
        <v>994</v>
      </c>
      <c r="O1395" s="24">
        <v>974.12</v>
      </c>
      <c r="P1395" s="35">
        <f t="shared" ref="P1395:Y1395" si="1320">F1395/F$1395</f>
        <v>1</v>
      </c>
      <c r="Q1395" s="35">
        <f t="shared" si="1320"/>
        <v>1</v>
      </c>
      <c r="R1395" s="35">
        <f t="shared" si="1320"/>
        <v>1</v>
      </c>
      <c r="S1395" s="35">
        <f t="shared" si="1320"/>
        <v>1</v>
      </c>
      <c r="T1395" s="35">
        <f t="shared" si="1320"/>
        <v>1</v>
      </c>
      <c r="U1395" s="35">
        <f t="shared" si="1320"/>
        <v>1</v>
      </c>
      <c r="V1395" s="35">
        <f t="shared" si="1320"/>
        <v>1</v>
      </c>
      <c r="W1395" s="35">
        <f t="shared" si="1320"/>
        <v>1</v>
      </c>
      <c r="X1395" s="35">
        <f t="shared" si="1320"/>
        <v>1</v>
      </c>
      <c r="Y1395" s="36">
        <f t="shared" si="1320"/>
        <v>1</v>
      </c>
      <c r="Z1395" s="10" t="s">
        <v>125</v>
      </c>
      <c r="AA1395" s="9" t="s">
        <v>214</v>
      </c>
      <c r="AB1395" s="5" t="s">
        <v>262</v>
      </c>
      <c r="AC1395" s="30" t="s">
        <v>260</v>
      </c>
    </row>
    <row r="1396" spans="1:29" ht="31.5">
      <c r="A1396" t="s">
        <v>320</v>
      </c>
      <c r="B1396" s="10" t="str">
        <f t="shared" ca="1" si="1274"/>
        <v>Словения</v>
      </c>
      <c r="C1396" s="43" t="s">
        <v>5</v>
      </c>
      <c r="D1396" s="25" t="s">
        <v>6</v>
      </c>
      <c r="E1396" s="10" t="str">
        <f t="shared" ca="1" si="1275"/>
        <v>E Электро-, газо- и водоснабжение</v>
      </c>
      <c r="F1396" s="23">
        <v>8</v>
      </c>
      <c r="G1396" s="23">
        <v>10</v>
      </c>
      <c r="H1396" s="23">
        <v>11</v>
      </c>
      <c r="I1396" s="23">
        <v>11</v>
      </c>
      <c r="J1396" s="23">
        <v>9</v>
      </c>
      <c r="K1396" s="23">
        <v>10</v>
      </c>
      <c r="L1396" s="23">
        <v>10</v>
      </c>
      <c r="M1396" s="23">
        <v>10</v>
      </c>
      <c r="N1396" s="23">
        <v>9</v>
      </c>
      <c r="O1396" s="24">
        <v>8.82</v>
      </c>
      <c r="P1396" s="35">
        <f t="shared" ref="P1396:P1406" si="1321">F1396/F$1395</f>
        <v>8.9686098654708519E-3</v>
      </c>
      <c r="Q1396" s="35">
        <f t="shared" ref="Q1396:Q1406" si="1322">G1396/G$1395</f>
        <v>1.1185682326621925E-2</v>
      </c>
      <c r="R1396" s="35">
        <f t="shared" ref="R1396:R1406" si="1323">H1396/H$1395</f>
        <v>1.2035010940919038E-2</v>
      </c>
      <c r="S1396" s="35">
        <f t="shared" ref="S1396:S1406" si="1324">I1396/I$1395</f>
        <v>1.193058568329718E-2</v>
      </c>
      <c r="T1396" s="35">
        <f t="shared" ref="T1396:T1406" si="1325">J1396/J$1395</f>
        <v>1.0044642857142858E-2</v>
      </c>
      <c r="U1396" s="35">
        <f t="shared" ref="U1396:U1406" si="1326">K1396/K$1395</f>
        <v>1.0570824524312896E-2</v>
      </c>
      <c r="V1396" s="35">
        <f t="shared" ref="V1396:V1406" si="1327">L1396/L$1395</f>
        <v>1.0559662090813094E-2</v>
      </c>
      <c r="W1396" s="35">
        <f t="shared" ref="W1396:W1406" si="1328">M1396/M$1395</f>
        <v>1.0319917440660475E-2</v>
      </c>
      <c r="X1396" s="35">
        <f t="shared" ref="X1396:X1406" si="1329">N1396/N$1395</f>
        <v>9.0543259557344068E-3</v>
      </c>
      <c r="Y1396" s="36">
        <f t="shared" ref="Y1396:Y1406" si="1330">O1396/O$1395</f>
        <v>9.0543259557344068E-3</v>
      </c>
      <c r="Z1396" s="43" t="s">
        <v>125</v>
      </c>
      <c r="AA1396" s="6" t="s">
        <v>214</v>
      </c>
      <c r="AB1396" s="5" t="s">
        <v>263</v>
      </c>
      <c r="AC1396" s="5" t="s">
        <v>314</v>
      </c>
    </row>
    <row r="1397" spans="1:29" ht="63">
      <c r="A1397" t="s">
        <v>320</v>
      </c>
      <c r="B1397" s="10" t="str">
        <f t="shared" ca="1" si="1274"/>
        <v>Словения</v>
      </c>
      <c r="C1397" s="6" t="s">
        <v>5</v>
      </c>
      <c r="D1397" s="25" t="s">
        <v>6</v>
      </c>
      <c r="E1397" s="10" t="str">
        <f t="shared" ca="1" si="1275"/>
        <v xml:space="preserve">G Оптовая и розничная торговля; ремонт автомашин, мотоцивлов и продукция домохозяйств  </v>
      </c>
      <c r="F1397" s="23">
        <v>109</v>
      </c>
      <c r="G1397" s="23">
        <v>119</v>
      </c>
      <c r="H1397" s="23">
        <v>113</v>
      </c>
      <c r="I1397" s="23">
        <v>120</v>
      </c>
      <c r="J1397" s="23">
        <v>118</v>
      </c>
      <c r="K1397" s="23">
        <v>120</v>
      </c>
      <c r="L1397" s="23">
        <v>111</v>
      </c>
      <c r="M1397" s="23">
        <v>122</v>
      </c>
      <c r="N1397" s="23">
        <v>119</v>
      </c>
      <c r="O1397" s="24">
        <v>116.62</v>
      </c>
      <c r="P1397" s="35">
        <f t="shared" si="1321"/>
        <v>0.12219730941704036</v>
      </c>
      <c r="Q1397" s="35">
        <f t="shared" si="1322"/>
        <v>0.13310961968680091</v>
      </c>
      <c r="R1397" s="35">
        <f t="shared" si="1323"/>
        <v>0.12363238512035012</v>
      </c>
      <c r="S1397" s="35">
        <f t="shared" si="1324"/>
        <v>0.13015184381778741</v>
      </c>
      <c r="T1397" s="35">
        <f t="shared" si="1325"/>
        <v>0.13169642857142858</v>
      </c>
      <c r="U1397" s="35">
        <f t="shared" si="1326"/>
        <v>0.12684989429175475</v>
      </c>
      <c r="V1397" s="35">
        <f t="shared" si="1327"/>
        <v>0.11721224920802534</v>
      </c>
      <c r="W1397" s="35">
        <f t="shared" si="1328"/>
        <v>0.12590299277605779</v>
      </c>
      <c r="X1397" s="35">
        <f t="shared" si="1329"/>
        <v>0.11971830985915492</v>
      </c>
      <c r="Y1397" s="36">
        <f t="shared" si="1330"/>
        <v>0.11971830985915494</v>
      </c>
      <c r="Z1397" s="6" t="s">
        <v>125</v>
      </c>
      <c r="AA1397" s="6" t="s">
        <v>214</v>
      </c>
      <c r="AB1397" s="5" t="s">
        <v>7</v>
      </c>
      <c r="AC1397" s="30" t="s">
        <v>244</v>
      </c>
    </row>
    <row r="1398" spans="1:29" ht="15.75">
      <c r="A1398" t="s">
        <v>320</v>
      </c>
      <c r="B1398" s="10" t="str">
        <f t="shared" ca="1" si="1274"/>
        <v>Словения</v>
      </c>
      <c r="C1398" s="4" t="s">
        <v>5</v>
      </c>
      <c r="D1398" s="25" t="s">
        <v>6</v>
      </c>
      <c r="E1398" s="10" t="str">
        <f t="shared" ca="1" si="1275"/>
        <v>H Отели и рестораны</v>
      </c>
      <c r="F1398" s="23">
        <v>34</v>
      </c>
      <c r="G1398" s="23">
        <v>34</v>
      </c>
      <c r="H1398" s="23">
        <v>34</v>
      </c>
      <c r="I1398" s="23">
        <v>36</v>
      </c>
      <c r="J1398" s="23">
        <v>36</v>
      </c>
      <c r="K1398" s="23">
        <v>38</v>
      </c>
      <c r="L1398" s="23">
        <v>41</v>
      </c>
      <c r="M1398" s="23">
        <v>38</v>
      </c>
      <c r="N1398" s="23">
        <v>37</v>
      </c>
      <c r="O1398" s="24">
        <v>36.26</v>
      </c>
      <c r="P1398" s="35">
        <f t="shared" si="1321"/>
        <v>3.811659192825112E-2</v>
      </c>
      <c r="Q1398" s="35">
        <f t="shared" si="1322"/>
        <v>3.803131991051454E-2</v>
      </c>
      <c r="R1398" s="35">
        <f t="shared" si="1323"/>
        <v>3.7199124726477024E-2</v>
      </c>
      <c r="S1398" s="35">
        <f t="shared" si="1324"/>
        <v>3.9045553145336226E-2</v>
      </c>
      <c r="T1398" s="35">
        <f t="shared" si="1325"/>
        <v>4.0178571428571432E-2</v>
      </c>
      <c r="U1398" s="35">
        <f t="shared" si="1326"/>
        <v>4.0169133192389003E-2</v>
      </c>
      <c r="V1398" s="35">
        <f t="shared" si="1327"/>
        <v>4.3294614572333683E-2</v>
      </c>
      <c r="W1398" s="35">
        <f t="shared" si="1328"/>
        <v>3.9215686274509803E-2</v>
      </c>
      <c r="X1398" s="35">
        <f t="shared" si="1329"/>
        <v>3.722334004024145E-2</v>
      </c>
      <c r="Y1398" s="36">
        <f t="shared" si="1330"/>
        <v>3.722334004024145E-2</v>
      </c>
      <c r="Z1398" s="4" t="s">
        <v>125</v>
      </c>
      <c r="AA1398" s="6" t="s">
        <v>214</v>
      </c>
      <c r="AB1398" s="5" t="s">
        <v>8</v>
      </c>
      <c r="AC1398" s="30" t="s">
        <v>245</v>
      </c>
    </row>
    <row r="1399" spans="1:29" ht="31.5">
      <c r="A1399" t="s">
        <v>320</v>
      </c>
      <c r="B1399" s="10" t="str">
        <f t="shared" ca="1" si="1274"/>
        <v>Словения</v>
      </c>
      <c r="C1399" s="4" t="s">
        <v>5</v>
      </c>
      <c r="D1399" s="25" t="s">
        <v>6</v>
      </c>
      <c r="E1399" s="10" t="str">
        <f t="shared" ca="1" si="1275"/>
        <v xml:space="preserve">I Транспорт, складское хозяйство и связь </v>
      </c>
      <c r="F1399" s="23">
        <v>54</v>
      </c>
      <c r="G1399" s="23">
        <v>60</v>
      </c>
      <c r="H1399" s="23">
        <v>57</v>
      </c>
      <c r="I1399" s="23">
        <v>55</v>
      </c>
      <c r="J1399" s="23">
        <v>59</v>
      </c>
      <c r="K1399" s="23">
        <v>56</v>
      </c>
      <c r="L1399" s="23">
        <v>53</v>
      </c>
      <c r="M1399" s="23">
        <v>54</v>
      </c>
      <c r="N1399" s="23">
        <v>60</v>
      </c>
      <c r="O1399" s="24">
        <v>58.8</v>
      </c>
      <c r="P1399" s="35">
        <f t="shared" si="1321"/>
        <v>6.0538116591928252E-2</v>
      </c>
      <c r="Q1399" s="35">
        <f t="shared" si="1322"/>
        <v>6.7114093959731544E-2</v>
      </c>
      <c r="R1399" s="35">
        <f t="shared" si="1323"/>
        <v>6.2363238512035013E-2</v>
      </c>
      <c r="S1399" s="35">
        <f t="shared" si="1324"/>
        <v>5.9652928416485902E-2</v>
      </c>
      <c r="T1399" s="35">
        <f t="shared" si="1325"/>
        <v>6.5848214285714288E-2</v>
      </c>
      <c r="U1399" s="35">
        <f t="shared" si="1326"/>
        <v>5.9196617336152217E-2</v>
      </c>
      <c r="V1399" s="35">
        <f t="shared" si="1327"/>
        <v>5.59662090813094E-2</v>
      </c>
      <c r="W1399" s="35">
        <f t="shared" si="1328"/>
        <v>5.5727554179566562E-2</v>
      </c>
      <c r="X1399" s="35">
        <f t="shared" si="1329"/>
        <v>6.0362173038229376E-2</v>
      </c>
      <c r="Y1399" s="36">
        <f t="shared" si="1330"/>
        <v>6.0362173038229376E-2</v>
      </c>
      <c r="Z1399" s="4" t="s">
        <v>125</v>
      </c>
      <c r="AA1399" s="6" t="s">
        <v>214</v>
      </c>
      <c r="AB1399" s="5" t="s">
        <v>9</v>
      </c>
      <c r="AC1399" s="30" t="s">
        <v>258</v>
      </c>
    </row>
    <row r="1400" spans="1:29" ht="15.75">
      <c r="A1400" t="s">
        <v>320</v>
      </c>
      <c r="B1400" s="10" t="str">
        <f t="shared" ca="1" si="1274"/>
        <v>Словения</v>
      </c>
      <c r="C1400" s="4" t="s">
        <v>5</v>
      </c>
      <c r="D1400" s="25" t="s">
        <v>6</v>
      </c>
      <c r="E1400" s="10" t="str">
        <f t="shared" ca="1" si="1275"/>
        <v xml:space="preserve">J Финансовое посредничество </v>
      </c>
      <c r="F1400" s="23">
        <v>21</v>
      </c>
      <c r="G1400" s="23">
        <v>22</v>
      </c>
      <c r="H1400" s="23">
        <v>24</v>
      </c>
      <c r="I1400" s="23">
        <v>22</v>
      </c>
      <c r="J1400" s="23">
        <v>22</v>
      </c>
      <c r="K1400" s="23">
        <v>22</v>
      </c>
      <c r="L1400" s="23">
        <v>23</v>
      </c>
      <c r="M1400" s="23">
        <v>21</v>
      </c>
      <c r="N1400" s="23">
        <v>23</v>
      </c>
      <c r="O1400" s="24">
        <v>22.54</v>
      </c>
      <c r="P1400" s="35">
        <f t="shared" si="1321"/>
        <v>2.3542600896860985E-2</v>
      </c>
      <c r="Q1400" s="35">
        <f t="shared" si="1322"/>
        <v>2.4608501118568233E-2</v>
      </c>
      <c r="R1400" s="35">
        <f t="shared" si="1323"/>
        <v>2.6258205689277898E-2</v>
      </c>
      <c r="S1400" s="35">
        <f t="shared" si="1324"/>
        <v>2.3861171366594359E-2</v>
      </c>
      <c r="T1400" s="35">
        <f t="shared" si="1325"/>
        <v>2.4553571428571428E-2</v>
      </c>
      <c r="U1400" s="35">
        <f t="shared" si="1326"/>
        <v>2.3255813953488372E-2</v>
      </c>
      <c r="V1400" s="35">
        <f t="shared" si="1327"/>
        <v>2.4287222808870117E-2</v>
      </c>
      <c r="W1400" s="35">
        <f t="shared" si="1328"/>
        <v>2.1671826625386997E-2</v>
      </c>
      <c r="X1400" s="35">
        <f t="shared" si="1329"/>
        <v>2.3138832997987926E-2</v>
      </c>
      <c r="Y1400" s="36">
        <f t="shared" si="1330"/>
        <v>2.3138832997987926E-2</v>
      </c>
      <c r="Z1400" s="4" t="s">
        <v>125</v>
      </c>
      <c r="AA1400" s="6" t="s">
        <v>214</v>
      </c>
      <c r="AB1400" s="5" t="s">
        <v>10</v>
      </c>
      <c r="AC1400" s="30" t="s">
        <v>259</v>
      </c>
    </row>
    <row r="1401" spans="1:29" ht="31.5">
      <c r="A1401" t="s">
        <v>320</v>
      </c>
      <c r="B1401" s="10" t="str">
        <f t="shared" ca="1" si="1274"/>
        <v>Словения</v>
      </c>
      <c r="C1401" s="4" t="s">
        <v>5</v>
      </c>
      <c r="D1401" s="25" t="s">
        <v>6</v>
      </c>
      <c r="E1401" s="10" t="str">
        <f t="shared" ca="1" si="1275"/>
        <v xml:space="preserve">K Недвижимость, аренда и деловая активность </v>
      </c>
      <c r="F1401" s="23">
        <v>49</v>
      </c>
      <c r="G1401" s="23">
        <v>43</v>
      </c>
      <c r="H1401" s="23">
        <v>45</v>
      </c>
      <c r="I1401" s="23">
        <v>45</v>
      </c>
      <c r="J1401" s="23">
        <v>53</v>
      </c>
      <c r="K1401" s="23">
        <v>58</v>
      </c>
      <c r="L1401" s="23">
        <v>62</v>
      </c>
      <c r="M1401" s="23">
        <v>65</v>
      </c>
      <c r="N1401" s="23">
        <v>66</v>
      </c>
      <c r="O1401" s="24">
        <v>64.679999999999993</v>
      </c>
      <c r="P1401" s="35">
        <f t="shared" si="1321"/>
        <v>5.4932735426008968E-2</v>
      </c>
      <c r="Q1401" s="35">
        <f t="shared" si="1322"/>
        <v>4.8098434004474271E-2</v>
      </c>
      <c r="R1401" s="35">
        <f t="shared" si="1323"/>
        <v>4.923413566739606E-2</v>
      </c>
      <c r="S1401" s="35">
        <f t="shared" si="1324"/>
        <v>4.8806941431670282E-2</v>
      </c>
      <c r="T1401" s="35">
        <f t="shared" si="1325"/>
        <v>5.9151785714285712E-2</v>
      </c>
      <c r="U1401" s="35">
        <f t="shared" si="1326"/>
        <v>6.13107822410148E-2</v>
      </c>
      <c r="V1401" s="35">
        <f t="shared" si="1327"/>
        <v>6.5469904963041184E-2</v>
      </c>
      <c r="W1401" s="35">
        <f t="shared" si="1328"/>
        <v>6.7079463364293088E-2</v>
      </c>
      <c r="X1401" s="35">
        <f t="shared" si="1329"/>
        <v>6.6398390342052319E-2</v>
      </c>
      <c r="Y1401" s="36">
        <f t="shared" si="1330"/>
        <v>6.6398390342052305E-2</v>
      </c>
      <c r="Z1401" s="4" t="s">
        <v>125</v>
      </c>
      <c r="AA1401" s="6" t="s">
        <v>214</v>
      </c>
      <c r="AB1401" s="5" t="s">
        <v>11</v>
      </c>
      <c r="AC1401" s="30" t="s">
        <v>256</v>
      </c>
    </row>
    <row r="1402" spans="1:29" ht="47.25">
      <c r="A1402" t="s">
        <v>320</v>
      </c>
      <c r="B1402" s="10" t="str">
        <f t="shared" ca="1" si="1274"/>
        <v>Словения</v>
      </c>
      <c r="C1402" s="4" t="s">
        <v>5</v>
      </c>
      <c r="D1402" s="25" t="s">
        <v>6</v>
      </c>
      <c r="E1402" s="10" t="str">
        <f t="shared" ca="1" si="1275"/>
        <v xml:space="preserve">L Государственное управление и оборона; обязательное соц.страхование </v>
      </c>
      <c r="F1402" s="23">
        <v>49</v>
      </c>
      <c r="G1402" s="23">
        <v>53</v>
      </c>
      <c r="H1402" s="23">
        <v>48</v>
      </c>
      <c r="I1402" s="23">
        <v>50</v>
      </c>
      <c r="J1402" s="23">
        <v>50</v>
      </c>
      <c r="K1402" s="23">
        <v>56</v>
      </c>
      <c r="L1402" s="23">
        <v>59</v>
      </c>
      <c r="M1402" s="23">
        <v>59</v>
      </c>
      <c r="N1402" s="23">
        <v>59</v>
      </c>
      <c r="O1402" s="24">
        <v>57.82</v>
      </c>
      <c r="P1402" s="35">
        <f t="shared" si="1321"/>
        <v>5.4932735426008968E-2</v>
      </c>
      <c r="Q1402" s="35">
        <f t="shared" si="1322"/>
        <v>5.9284116331096197E-2</v>
      </c>
      <c r="R1402" s="35">
        <f t="shared" si="1323"/>
        <v>5.2516411378555797E-2</v>
      </c>
      <c r="S1402" s="35">
        <f t="shared" si="1324"/>
        <v>5.4229934924078092E-2</v>
      </c>
      <c r="T1402" s="35">
        <f t="shared" si="1325"/>
        <v>5.5803571428571432E-2</v>
      </c>
      <c r="U1402" s="35">
        <f t="shared" si="1326"/>
        <v>5.9196617336152217E-2</v>
      </c>
      <c r="V1402" s="35">
        <f t="shared" si="1327"/>
        <v>6.2302006335797251E-2</v>
      </c>
      <c r="W1402" s="35">
        <f t="shared" si="1328"/>
        <v>6.0887512899896801E-2</v>
      </c>
      <c r="X1402" s="35">
        <f t="shared" si="1329"/>
        <v>5.9356136820925554E-2</v>
      </c>
      <c r="Y1402" s="36">
        <f t="shared" si="1330"/>
        <v>5.9356136820925554E-2</v>
      </c>
      <c r="Z1402" s="4" t="s">
        <v>125</v>
      </c>
      <c r="AA1402" s="6" t="s">
        <v>214</v>
      </c>
      <c r="AB1402" s="5" t="s">
        <v>12</v>
      </c>
      <c r="AC1402" s="30" t="s">
        <v>257</v>
      </c>
    </row>
    <row r="1403" spans="1:29" customFormat="1" ht="15.75">
      <c r="A1403" t="s">
        <v>320</v>
      </c>
      <c r="B1403" s="10" t="str">
        <f t="shared" ca="1" si="1274"/>
        <v>Словения</v>
      </c>
      <c r="C1403" s="2" t="s">
        <v>5</v>
      </c>
      <c r="D1403" s="18" t="s">
        <v>6</v>
      </c>
      <c r="E1403" s="10" t="str">
        <f t="shared" ca="1" si="1275"/>
        <v xml:space="preserve">M Образование </v>
      </c>
      <c r="F1403" s="23">
        <v>60</v>
      </c>
      <c r="G1403" s="23">
        <v>57</v>
      </c>
      <c r="H1403" s="23">
        <v>62</v>
      </c>
      <c r="I1403" s="23">
        <v>61</v>
      </c>
      <c r="J1403" s="23">
        <v>62</v>
      </c>
      <c r="K1403" s="23">
        <v>65</v>
      </c>
      <c r="L1403" s="23">
        <v>68</v>
      </c>
      <c r="M1403" s="23">
        <v>75</v>
      </c>
      <c r="N1403" s="23">
        <v>78</v>
      </c>
      <c r="O1403" s="24">
        <v>76.44</v>
      </c>
      <c r="P1403" s="35">
        <f t="shared" si="1321"/>
        <v>6.726457399103139E-2</v>
      </c>
      <c r="Q1403" s="35">
        <f t="shared" si="1322"/>
        <v>6.3758389261744972E-2</v>
      </c>
      <c r="R1403" s="35">
        <f t="shared" si="1323"/>
        <v>6.7833698030634576E-2</v>
      </c>
      <c r="S1403" s="35">
        <f t="shared" si="1324"/>
        <v>6.6160520607375276E-2</v>
      </c>
      <c r="T1403" s="35">
        <f t="shared" si="1325"/>
        <v>6.9196428571428575E-2</v>
      </c>
      <c r="U1403" s="35">
        <f t="shared" si="1326"/>
        <v>6.8710359408033828E-2</v>
      </c>
      <c r="V1403" s="35">
        <f t="shared" si="1327"/>
        <v>7.1805702217529035E-2</v>
      </c>
      <c r="W1403" s="35">
        <f t="shared" si="1328"/>
        <v>7.7399380804953566E-2</v>
      </c>
      <c r="X1403" s="35">
        <f t="shared" si="1329"/>
        <v>7.847082494969819E-2</v>
      </c>
      <c r="Y1403" s="36">
        <f t="shared" si="1330"/>
        <v>7.847082494969819E-2</v>
      </c>
      <c r="Z1403" s="2" t="s">
        <v>125</v>
      </c>
      <c r="AA1403" s="9" t="s">
        <v>214</v>
      </c>
      <c r="AB1403" s="1" t="s">
        <v>13</v>
      </c>
      <c r="AC1403" s="30" t="s">
        <v>254</v>
      </c>
    </row>
    <row r="1404" spans="1:29" customFormat="1" ht="25.5">
      <c r="A1404" t="s">
        <v>320</v>
      </c>
      <c r="B1404" s="10" t="str">
        <f t="shared" ca="1" si="1274"/>
        <v>Словения</v>
      </c>
      <c r="C1404" s="2" t="s">
        <v>5</v>
      </c>
      <c r="D1404" s="18" t="s">
        <v>6</v>
      </c>
      <c r="E1404" s="10" t="str">
        <f t="shared" ca="1" si="1275"/>
        <v xml:space="preserve">N Здравоохранение и социальная работа </v>
      </c>
      <c r="F1404" s="23">
        <v>45</v>
      </c>
      <c r="G1404" s="23">
        <v>46</v>
      </c>
      <c r="H1404" s="23">
        <v>47</v>
      </c>
      <c r="I1404" s="23">
        <v>51</v>
      </c>
      <c r="J1404" s="23">
        <v>47</v>
      </c>
      <c r="K1404" s="23">
        <v>48</v>
      </c>
      <c r="L1404" s="23">
        <v>51</v>
      </c>
      <c r="M1404" s="23">
        <v>61</v>
      </c>
      <c r="N1404" s="23">
        <v>57</v>
      </c>
      <c r="O1404" s="24">
        <v>55.86</v>
      </c>
      <c r="P1404" s="35">
        <f t="shared" si="1321"/>
        <v>5.0448430493273543E-2</v>
      </c>
      <c r="Q1404" s="35">
        <f t="shared" si="1322"/>
        <v>5.145413870246085E-2</v>
      </c>
      <c r="R1404" s="35">
        <f t="shared" si="1323"/>
        <v>5.1422319474835887E-2</v>
      </c>
      <c r="S1404" s="35">
        <f t="shared" si="1324"/>
        <v>5.5314533622559656E-2</v>
      </c>
      <c r="T1404" s="35">
        <f t="shared" si="1325"/>
        <v>5.2455357142857144E-2</v>
      </c>
      <c r="U1404" s="35">
        <f t="shared" si="1326"/>
        <v>5.0739957716701901E-2</v>
      </c>
      <c r="V1404" s="35">
        <f t="shared" si="1327"/>
        <v>5.385427666314678E-2</v>
      </c>
      <c r="W1404" s="35">
        <f t="shared" si="1328"/>
        <v>6.2951496388028896E-2</v>
      </c>
      <c r="X1404" s="35">
        <f t="shared" si="1329"/>
        <v>5.7344064386317908E-2</v>
      </c>
      <c r="Y1404" s="36">
        <f t="shared" si="1330"/>
        <v>5.7344064386317908E-2</v>
      </c>
      <c r="Z1404" s="2" t="s">
        <v>125</v>
      </c>
      <c r="AA1404" s="9" t="s">
        <v>214</v>
      </c>
      <c r="AB1404" s="1" t="s">
        <v>14</v>
      </c>
      <c r="AC1404" s="30" t="s">
        <v>255</v>
      </c>
    </row>
    <row r="1405" spans="1:29" ht="30">
      <c r="A1405" t="s">
        <v>320</v>
      </c>
      <c r="B1405" s="10" t="str">
        <f t="shared" ca="1" si="1274"/>
        <v>Словения</v>
      </c>
      <c r="C1405" s="4" t="s">
        <v>5</v>
      </c>
      <c r="D1405" s="25" t="s">
        <v>6</v>
      </c>
      <c r="E1405" s="10" t="str">
        <f t="shared" ca="1" si="1275"/>
        <v>O Прочие виды коммунальных, социальных и личных услуг</v>
      </c>
      <c r="F1405" s="23">
        <v>36</v>
      </c>
      <c r="G1405" s="23">
        <v>34</v>
      </c>
      <c r="H1405" s="23">
        <v>33</v>
      </c>
      <c r="I1405" s="23">
        <v>33</v>
      </c>
      <c r="J1405" s="23">
        <v>37</v>
      </c>
      <c r="K1405" s="23">
        <v>40</v>
      </c>
      <c r="L1405" s="23">
        <v>37</v>
      </c>
      <c r="M1405" s="23">
        <v>39</v>
      </c>
      <c r="N1405" s="23">
        <v>44</v>
      </c>
      <c r="O1405" s="24">
        <v>43.12</v>
      </c>
      <c r="P1405" s="35">
        <f t="shared" si="1321"/>
        <v>4.0358744394618833E-2</v>
      </c>
      <c r="Q1405" s="35">
        <f t="shared" si="1322"/>
        <v>3.803131991051454E-2</v>
      </c>
      <c r="R1405" s="35">
        <f t="shared" si="1323"/>
        <v>3.6105032822757115E-2</v>
      </c>
      <c r="S1405" s="35">
        <f t="shared" si="1324"/>
        <v>3.5791757049891543E-2</v>
      </c>
      <c r="T1405" s="35">
        <f t="shared" si="1325"/>
        <v>4.1294642857142856E-2</v>
      </c>
      <c r="U1405" s="35">
        <f t="shared" si="1326"/>
        <v>4.2283298097251586E-2</v>
      </c>
      <c r="V1405" s="35">
        <f t="shared" si="1327"/>
        <v>3.907074973600845E-2</v>
      </c>
      <c r="W1405" s="35">
        <f t="shared" si="1328"/>
        <v>4.0247678018575851E-2</v>
      </c>
      <c r="X1405" s="35">
        <f t="shared" si="1329"/>
        <v>4.4265593561368208E-2</v>
      </c>
      <c r="Y1405" s="36">
        <f t="shared" si="1330"/>
        <v>4.4265593561368208E-2</v>
      </c>
      <c r="Z1405" s="4" t="s">
        <v>125</v>
      </c>
      <c r="AA1405" s="6" t="s">
        <v>214</v>
      </c>
      <c r="AB1405" s="49" t="s">
        <v>266</v>
      </c>
      <c r="AC1405" s="49" t="s">
        <v>315</v>
      </c>
    </row>
    <row r="1406" spans="1:29" customFormat="1" ht="31.5">
      <c r="A1406" t="s">
        <v>320</v>
      </c>
      <c r="B1406" s="10" t="str">
        <f t="shared" ca="1" si="1274"/>
        <v>Словения</v>
      </c>
      <c r="C1406" s="2" t="s">
        <v>5</v>
      </c>
      <c r="D1406" s="18" t="s">
        <v>6</v>
      </c>
      <c r="E1406" s="10" t="str">
        <f t="shared" ca="1" si="1275"/>
        <v>X Не классифируемое по экономической деятельности</v>
      </c>
      <c r="F1406" s="23">
        <v>3</v>
      </c>
      <c r="G1406" s="23">
        <v>6</v>
      </c>
      <c r="H1406" s="23">
        <v>10</v>
      </c>
      <c r="I1406" s="23">
        <v>6</v>
      </c>
      <c r="J1406" s="23">
        <v>6</v>
      </c>
      <c r="K1406" s="23">
        <v>10</v>
      </c>
      <c r="L1406" s="23">
        <v>5</v>
      </c>
      <c r="M1406" s="23">
        <v>3</v>
      </c>
      <c r="N1406" s="23">
        <v>10</v>
      </c>
      <c r="O1406" s="24">
        <v>9.8000000000000007</v>
      </c>
      <c r="P1406" s="35">
        <f t="shared" si="1321"/>
        <v>3.3632286995515697E-3</v>
      </c>
      <c r="Q1406" s="35">
        <f t="shared" si="1322"/>
        <v>6.7114093959731542E-3</v>
      </c>
      <c r="R1406" s="35">
        <f t="shared" si="1323"/>
        <v>1.0940919037199124E-2</v>
      </c>
      <c r="S1406" s="35">
        <f t="shared" si="1324"/>
        <v>6.5075921908893707E-3</v>
      </c>
      <c r="T1406" s="35">
        <f t="shared" si="1325"/>
        <v>6.6964285714285711E-3</v>
      </c>
      <c r="U1406" s="35">
        <f t="shared" si="1326"/>
        <v>1.0570824524312896E-2</v>
      </c>
      <c r="V1406" s="40">
        <f t="shared" si="1327"/>
        <v>5.279831045406547E-3</v>
      </c>
      <c r="W1406" s="40">
        <f t="shared" si="1328"/>
        <v>3.0959752321981426E-3</v>
      </c>
      <c r="X1406" s="40">
        <f t="shared" si="1329"/>
        <v>1.0060362173038229E-2</v>
      </c>
      <c r="Y1406" s="42">
        <f t="shared" si="1330"/>
        <v>1.0060362173038229E-2</v>
      </c>
      <c r="Z1406" s="2" t="s">
        <v>125</v>
      </c>
      <c r="AA1406" s="9" t="s">
        <v>214</v>
      </c>
      <c r="AB1406" s="1" t="s">
        <v>265</v>
      </c>
      <c r="AC1406" s="1" t="s">
        <v>317</v>
      </c>
    </row>
    <row r="1407" spans="1:29" ht="15.75" hidden="1">
      <c r="A1407" t="s">
        <v>321</v>
      </c>
      <c r="B1407" s="10" t="str">
        <f t="shared" ca="1" si="1274"/>
        <v>Южная Африка</v>
      </c>
      <c r="C1407" s="10" t="s">
        <v>5</v>
      </c>
      <c r="D1407" s="25" t="s">
        <v>6</v>
      </c>
      <c r="E1407" s="10" t="str">
        <f t="shared" ca="1" si="1275"/>
        <v xml:space="preserve">Итого </v>
      </c>
      <c r="F1407" s="22">
        <v>11993.24</v>
      </c>
      <c r="G1407" s="23">
        <v>12238</v>
      </c>
      <c r="H1407" s="23">
        <v>11181</v>
      </c>
      <c r="I1407" s="23">
        <v>11296</v>
      </c>
      <c r="J1407" s="23">
        <v>11424</v>
      </c>
      <c r="K1407" s="23">
        <v>11643</v>
      </c>
      <c r="L1407" s="23">
        <v>12301</v>
      </c>
      <c r="M1407" s="23">
        <v>12800</v>
      </c>
      <c r="N1407" s="23">
        <v>13234</v>
      </c>
      <c r="O1407" s="26">
        <v>13713</v>
      </c>
      <c r="P1407" s="34">
        <f t="shared" ref="P1407:Y1407" si="1331">F1407/F$1407</f>
        <v>1</v>
      </c>
      <c r="Q1407" s="35">
        <f t="shared" si="1331"/>
        <v>1</v>
      </c>
      <c r="R1407" s="35">
        <f t="shared" si="1331"/>
        <v>1</v>
      </c>
      <c r="S1407" s="35">
        <f t="shared" si="1331"/>
        <v>1</v>
      </c>
      <c r="T1407" s="35">
        <f t="shared" si="1331"/>
        <v>1</v>
      </c>
      <c r="U1407" s="35">
        <f t="shared" si="1331"/>
        <v>1</v>
      </c>
      <c r="V1407" s="40">
        <f t="shared" si="1331"/>
        <v>1</v>
      </c>
      <c r="W1407" s="40">
        <f t="shared" si="1331"/>
        <v>1</v>
      </c>
      <c r="X1407" s="40">
        <f t="shared" si="1331"/>
        <v>1</v>
      </c>
      <c r="Y1407" s="40">
        <f t="shared" si="1331"/>
        <v>1</v>
      </c>
      <c r="Z1407" s="10" t="s">
        <v>126</v>
      </c>
      <c r="AA1407" s="9" t="s">
        <v>236</v>
      </c>
      <c r="AB1407" s="5" t="s">
        <v>262</v>
      </c>
      <c r="AC1407" s="30" t="s">
        <v>260</v>
      </c>
    </row>
    <row r="1408" spans="1:29" ht="31.5" hidden="1">
      <c r="A1408" t="s">
        <v>321</v>
      </c>
      <c r="B1408" s="10" t="str">
        <f t="shared" ca="1" si="1274"/>
        <v>Южная Африка</v>
      </c>
      <c r="C1408" s="43" t="s">
        <v>5</v>
      </c>
      <c r="D1408" s="25" t="s">
        <v>6</v>
      </c>
      <c r="E1408" s="10" t="str">
        <f t="shared" ca="1" si="1275"/>
        <v>E Электро-, газо- и водоснабжение</v>
      </c>
      <c r="F1408" s="22">
        <v>92.12</v>
      </c>
      <c r="G1408" s="23">
        <v>94</v>
      </c>
      <c r="H1408" s="23">
        <v>94</v>
      </c>
      <c r="I1408" s="23">
        <v>84</v>
      </c>
      <c r="J1408" s="23">
        <v>91</v>
      </c>
      <c r="K1408" s="23">
        <v>99</v>
      </c>
      <c r="L1408" s="23">
        <v>100</v>
      </c>
      <c r="M1408" s="23">
        <v>119</v>
      </c>
      <c r="N1408" s="23">
        <v>116</v>
      </c>
      <c r="O1408" s="26">
        <v>94</v>
      </c>
      <c r="P1408" s="34">
        <f t="shared" ref="P1408:P1413" si="1332">F1408/F$1407</f>
        <v>7.6809936264095446E-3</v>
      </c>
      <c r="Q1408" s="35">
        <f t="shared" ref="Q1408:Q1413" si="1333">G1408/G$1407</f>
        <v>7.6809936264095437E-3</v>
      </c>
      <c r="R1408" s="35">
        <f t="shared" ref="R1408:R1413" si="1334">H1408/H$1407</f>
        <v>8.4071192201055356E-3</v>
      </c>
      <c r="S1408" s="35">
        <f t="shared" ref="S1408:S1413" si="1335">I1408/I$1407</f>
        <v>7.4362606232294621E-3</v>
      </c>
      <c r="T1408" s="35">
        <f t="shared" ref="T1408:T1413" si="1336">J1408/J$1407</f>
        <v>7.9656862745098034E-3</v>
      </c>
      <c r="U1408" s="35">
        <f t="shared" ref="U1408:U1413" si="1337">K1408/K$1407</f>
        <v>8.5029631538263342E-3</v>
      </c>
      <c r="V1408" s="40">
        <f t="shared" ref="V1408:V1413" si="1338">L1408/L$1407</f>
        <v>8.1294203723274536E-3</v>
      </c>
      <c r="W1408" s="40">
        <f t="shared" ref="W1408:W1413" si="1339">M1408/M$1407</f>
        <v>9.2968749999999996E-3</v>
      </c>
      <c r="X1408" s="40">
        <f t="shared" ref="X1408:X1413" si="1340">N1408/N$1407</f>
        <v>8.7653014961462904E-3</v>
      </c>
      <c r="Y1408" s="40">
        <f t="shared" ref="Y1408:Y1413" si="1341">O1408/O$1407</f>
        <v>6.8548093050390139E-3</v>
      </c>
      <c r="Z1408" s="43" t="s">
        <v>126</v>
      </c>
      <c r="AA1408" s="6" t="s">
        <v>236</v>
      </c>
      <c r="AB1408" s="5" t="s">
        <v>263</v>
      </c>
      <c r="AC1408" s="5" t="s">
        <v>314</v>
      </c>
    </row>
    <row r="1409" spans="1:29" ht="15.75" hidden="1">
      <c r="A1409" t="s">
        <v>321</v>
      </c>
      <c r="B1409" s="10" t="str">
        <f t="shared" ca="1" si="1274"/>
        <v>Южная Африка</v>
      </c>
      <c r="C1409" s="6" t="s">
        <v>5</v>
      </c>
      <c r="D1409" s="25" t="s">
        <v>6</v>
      </c>
      <c r="E1409" s="10">
        <f t="shared" ca="1" si="1275"/>
        <v>0</v>
      </c>
      <c r="F1409" s="22">
        <v>2426.48</v>
      </c>
      <c r="G1409" s="23">
        <v>2476</v>
      </c>
      <c r="H1409" s="23">
        <v>2454</v>
      </c>
      <c r="I1409" s="23">
        <v>2194</v>
      </c>
      <c r="J1409" s="23">
        <v>2429</v>
      </c>
      <c r="K1409" s="23">
        <v>2542</v>
      </c>
      <c r="L1409" s="23">
        <v>3024</v>
      </c>
      <c r="M1409" s="23">
        <v>3055</v>
      </c>
      <c r="N1409" s="23">
        <v>2952</v>
      </c>
      <c r="O1409" s="26">
        <v>3141</v>
      </c>
      <c r="P1409" s="34">
        <f t="shared" si="1332"/>
        <v>0.20232064062755353</v>
      </c>
      <c r="Q1409" s="35">
        <f t="shared" si="1333"/>
        <v>0.20232064062755353</v>
      </c>
      <c r="R1409" s="35">
        <f t="shared" si="1334"/>
        <v>0.21947947410786156</v>
      </c>
      <c r="S1409" s="35">
        <f t="shared" si="1335"/>
        <v>0.19422804532577903</v>
      </c>
      <c r="T1409" s="35">
        <f t="shared" si="1336"/>
        <v>0.21262254901960784</v>
      </c>
      <c r="U1409" s="35">
        <f t="shared" si="1337"/>
        <v>0.21832860946491453</v>
      </c>
      <c r="V1409" s="40">
        <f t="shared" si="1338"/>
        <v>0.24583367205918219</v>
      </c>
      <c r="W1409" s="40">
        <f t="shared" si="1339"/>
        <v>0.23867187500000001</v>
      </c>
      <c r="X1409" s="40">
        <f t="shared" si="1340"/>
        <v>0.22306181048813661</v>
      </c>
      <c r="Y1409" s="40">
        <f t="shared" si="1341"/>
        <v>0.22905272369284621</v>
      </c>
      <c r="Z1409" s="6" t="s">
        <v>126</v>
      </c>
      <c r="AA1409" s="6" t="s">
        <v>236</v>
      </c>
      <c r="AB1409" s="5" t="s">
        <v>273</v>
      </c>
      <c r="AC1409" s="7"/>
    </row>
    <row r="1410" spans="1:29" ht="31.5" hidden="1">
      <c r="A1410" t="s">
        <v>321</v>
      </c>
      <c r="B1410" s="10" t="str">
        <f t="shared" ca="1" si="1274"/>
        <v>Южная Африка</v>
      </c>
      <c r="C1410" s="4" t="s">
        <v>5</v>
      </c>
      <c r="D1410" s="25" t="s">
        <v>6</v>
      </c>
      <c r="E1410" s="10" t="str">
        <f t="shared" ca="1" si="1275"/>
        <v xml:space="preserve">I Транспорт, складское хозяйство и связь </v>
      </c>
      <c r="F1410" s="22">
        <v>570.36</v>
      </c>
      <c r="G1410" s="23">
        <v>582</v>
      </c>
      <c r="H1410" s="23">
        <v>546</v>
      </c>
      <c r="I1410" s="23">
        <v>574</v>
      </c>
      <c r="J1410" s="23">
        <v>537</v>
      </c>
      <c r="K1410" s="23">
        <v>563</v>
      </c>
      <c r="L1410" s="23">
        <v>616</v>
      </c>
      <c r="M1410" s="23">
        <v>611</v>
      </c>
      <c r="N1410" s="23">
        <v>596</v>
      </c>
      <c r="O1410" s="26">
        <v>767</v>
      </c>
      <c r="P1410" s="34">
        <f t="shared" si="1332"/>
        <v>4.7556790325216543E-2</v>
      </c>
      <c r="Q1410" s="35">
        <f t="shared" si="1333"/>
        <v>4.7556790325216536E-2</v>
      </c>
      <c r="R1410" s="35">
        <f t="shared" si="1334"/>
        <v>4.8832841427421517E-2</v>
      </c>
      <c r="S1410" s="35">
        <f t="shared" si="1335"/>
        <v>5.0814447592067991E-2</v>
      </c>
      <c r="T1410" s="35">
        <f t="shared" si="1336"/>
        <v>4.7006302521008403E-2</v>
      </c>
      <c r="U1410" s="35">
        <f t="shared" si="1337"/>
        <v>4.8355234905093192E-2</v>
      </c>
      <c r="V1410" s="40">
        <f t="shared" si="1338"/>
        <v>5.0077229493537108E-2</v>
      </c>
      <c r="W1410" s="40">
        <f t="shared" si="1339"/>
        <v>4.7734375000000002E-2</v>
      </c>
      <c r="X1410" s="40">
        <f t="shared" si="1340"/>
        <v>4.5035514583648177E-2</v>
      </c>
      <c r="Y1410" s="40">
        <f t="shared" si="1341"/>
        <v>5.5932326988988548E-2</v>
      </c>
      <c r="Z1410" s="4" t="s">
        <v>126</v>
      </c>
      <c r="AA1410" s="6" t="s">
        <v>236</v>
      </c>
      <c r="AB1410" s="5" t="s">
        <v>9</v>
      </c>
      <c r="AC1410" s="30" t="s">
        <v>258</v>
      </c>
    </row>
    <row r="1411" spans="1:29" ht="15.75" hidden="1">
      <c r="A1411" t="s">
        <v>321</v>
      </c>
      <c r="B1411" s="10" t="str">
        <f t="shared" ref="B1411:B1474" ca="1" si="1342">OFFSET(Z1411,0,$Z$1)</f>
        <v>Южная Африка</v>
      </c>
      <c r="C1411" s="4" t="s">
        <v>5</v>
      </c>
      <c r="D1411" s="25" t="s">
        <v>6</v>
      </c>
      <c r="E1411" s="10">
        <f t="shared" ref="E1411:E1474" ca="1" si="1343">OFFSET(AB1411,0,$Z$1)</f>
        <v>0</v>
      </c>
      <c r="F1411" s="22">
        <v>956.48</v>
      </c>
      <c r="G1411" s="23">
        <v>976</v>
      </c>
      <c r="H1411" s="23">
        <v>1035</v>
      </c>
      <c r="I1411" s="23">
        <v>1084</v>
      </c>
      <c r="J1411" s="23">
        <v>1098</v>
      </c>
      <c r="K1411" s="23">
        <v>1147</v>
      </c>
      <c r="L1411" s="23">
        <v>1296</v>
      </c>
      <c r="M1411" s="23">
        <v>1309</v>
      </c>
      <c r="N1411" s="23">
        <v>1340</v>
      </c>
      <c r="O1411" s="26">
        <v>1646</v>
      </c>
      <c r="P1411" s="34">
        <f t="shared" si="1332"/>
        <v>7.9751593397613993E-2</v>
      </c>
      <c r="Q1411" s="35">
        <f t="shared" si="1333"/>
        <v>7.9751593397613993E-2</v>
      </c>
      <c r="R1411" s="35">
        <f t="shared" si="1334"/>
        <v>9.2567748859672658E-2</v>
      </c>
      <c r="S1411" s="35">
        <f t="shared" si="1335"/>
        <v>9.5963172804532579E-2</v>
      </c>
      <c r="T1411" s="35">
        <f t="shared" si="1336"/>
        <v>9.6113445378151266E-2</v>
      </c>
      <c r="U1411" s="35">
        <f t="shared" si="1337"/>
        <v>9.8514128660998027E-2</v>
      </c>
      <c r="V1411" s="40">
        <f t="shared" si="1338"/>
        <v>0.10535728802536379</v>
      </c>
      <c r="W1411" s="40">
        <f t="shared" si="1339"/>
        <v>0.102265625</v>
      </c>
      <c r="X1411" s="40">
        <f t="shared" si="1340"/>
        <v>0.10125434486927611</v>
      </c>
      <c r="Y1411" s="40">
        <f t="shared" si="1341"/>
        <v>0.12003208634142784</v>
      </c>
      <c r="Z1411" s="4" t="s">
        <v>126</v>
      </c>
      <c r="AA1411" s="6" t="s">
        <v>236</v>
      </c>
      <c r="AB1411" s="5" t="s">
        <v>267</v>
      </c>
      <c r="AC1411" s="7"/>
    </row>
    <row r="1412" spans="1:29" customFormat="1" ht="15.75" hidden="1">
      <c r="A1412" t="s">
        <v>321</v>
      </c>
      <c r="B1412" s="10" t="str">
        <f t="shared" ca="1" si="1342"/>
        <v>Южная Африка</v>
      </c>
      <c r="C1412" s="2" t="s">
        <v>5</v>
      </c>
      <c r="D1412" s="18" t="s">
        <v>6</v>
      </c>
      <c r="E1412" s="10">
        <f t="shared" ca="1" si="1343"/>
        <v>0</v>
      </c>
      <c r="F1412" s="22">
        <v>2042.32</v>
      </c>
      <c r="G1412" s="23">
        <v>2084</v>
      </c>
      <c r="H1412" s="23">
        <v>1989</v>
      </c>
      <c r="I1412" s="23">
        <v>2043</v>
      </c>
      <c r="J1412" s="23">
        <v>2180</v>
      </c>
      <c r="K1412" s="23">
        <v>2185</v>
      </c>
      <c r="L1412" s="23">
        <v>2192</v>
      </c>
      <c r="M1412" s="23">
        <v>2319</v>
      </c>
      <c r="N1412" s="23">
        <v>2452</v>
      </c>
      <c r="O1412" s="26">
        <v>2624</v>
      </c>
      <c r="P1412" s="34">
        <f t="shared" si="1332"/>
        <v>0.17028926295146266</v>
      </c>
      <c r="Q1412" s="35">
        <f t="shared" si="1333"/>
        <v>0.17028926295146266</v>
      </c>
      <c r="R1412" s="35">
        <f t="shared" si="1334"/>
        <v>0.17789106519989267</v>
      </c>
      <c r="S1412" s="35">
        <f t="shared" si="1335"/>
        <v>0.18086048158640228</v>
      </c>
      <c r="T1412" s="35">
        <f t="shared" si="1336"/>
        <v>0.19082633053221287</v>
      </c>
      <c r="U1412" s="35">
        <f t="shared" si="1337"/>
        <v>0.18766640900111656</v>
      </c>
      <c r="V1412" s="40">
        <f t="shared" si="1338"/>
        <v>0.17819689456141777</v>
      </c>
      <c r="W1412" s="40">
        <f t="shared" si="1339"/>
        <v>0.18117187500000001</v>
      </c>
      <c r="X1412" s="40">
        <f t="shared" si="1340"/>
        <v>0.18528033852198883</v>
      </c>
      <c r="Y1412" s="40">
        <f t="shared" si="1341"/>
        <v>0.19135127251513162</v>
      </c>
      <c r="Z1412" s="2" t="s">
        <v>126</v>
      </c>
      <c r="AA1412" s="9" t="s">
        <v>236</v>
      </c>
      <c r="AB1412" s="1" t="s">
        <v>270</v>
      </c>
      <c r="AC1412" s="7"/>
    </row>
    <row r="1413" spans="1:29" customFormat="1" ht="31.5" hidden="1">
      <c r="A1413" t="s">
        <v>321</v>
      </c>
      <c r="B1413" s="10" t="str">
        <f t="shared" ca="1" si="1342"/>
        <v>Южная Африка</v>
      </c>
      <c r="C1413" s="2" t="s">
        <v>5</v>
      </c>
      <c r="D1413" s="18" t="s">
        <v>6</v>
      </c>
      <c r="E1413" s="10" t="str">
        <f t="shared" ca="1" si="1343"/>
        <v>X Не классифируемое по экономической деятельности</v>
      </c>
      <c r="F1413" s="22">
        <v>100.94</v>
      </c>
      <c r="G1413" s="23">
        <v>103</v>
      </c>
      <c r="H1413" s="23">
        <v>42</v>
      </c>
      <c r="I1413" s="23">
        <v>72</v>
      </c>
      <c r="J1413" s="23">
        <v>34</v>
      </c>
      <c r="K1413" s="23">
        <v>26</v>
      </c>
      <c r="L1413" s="23">
        <v>29</v>
      </c>
      <c r="M1413" s="23">
        <v>33</v>
      </c>
      <c r="N1413" s="23">
        <v>51</v>
      </c>
      <c r="O1413" s="26">
        <v>3</v>
      </c>
      <c r="P1413" s="34">
        <f t="shared" si="1332"/>
        <v>8.4164079097891805E-3</v>
      </c>
      <c r="Q1413" s="35">
        <f t="shared" si="1333"/>
        <v>8.4164079097891805E-3</v>
      </c>
      <c r="R1413" s="35">
        <f t="shared" si="1334"/>
        <v>3.756372417493963E-3</v>
      </c>
      <c r="S1413" s="35">
        <f t="shared" si="1335"/>
        <v>6.3739376770538241E-3</v>
      </c>
      <c r="T1413" s="35">
        <f t="shared" si="1336"/>
        <v>2.976190476190476E-3</v>
      </c>
      <c r="U1413" s="35">
        <f t="shared" si="1337"/>
        <v>2.2331014343382289E-3</v>
      </c>
      <c r="V1413" s="40">
        <f t="shared" si="1338"/>
        <v>2.3575319079749612E-3</v>
      </c>
      <c r="W1413" s="40">
        <f t="shared" si="1339"/>
        <v>2.5781250000000001E-3</v>
      </c>
      <c r="X1413" s="40">
        <f t="shared" si="1340"/>
        <v>3.8537101405470759E-3</v>
      </c>
      <c r="Y1413" s="40">
        <f t="shared" si="1341"/>
        <v>2.1877050973528769E-4</v>
      </c>
      <c r="Z1413" s="2" t="s">
        <v>126</v>
      </c>
      <c r="AA1413" s="9" t="s">
        <v>236</v>
      </c>
      <c r="AB1413" s="1" t="s">
        <v>265</v>
      </c>
      <c r="AC1413" s="1" t="s">
        <v>317</v>
      </c>
    </row>
    <row r="1414" spans="1:29" ht="15.75" hidden="1">
      <c r="A1414" t="s">
        <v>321</v>
      </c>
      <c r="B1414" s="10" t="str">
        <f t="shared" ca="1" si="1342"/>
        <v>Испания</v>
      </c>
      <c r="C1414" s="10" t="s">
        <v>5</v>
      </c>
      <c r="D1414" s="25" t="s">
        <v>6</v>
      </c>
      <c r="E1414" s="10" t="str">
        <f t="shared" ca="1" si="1343"/>
        <v xml:space="preserve">Итого </v>
      </c>
      <c r="F1414" s="23">
        <v>14689.8</v>
      </c>
      <c r="G1414" s="23">
        <v>15505.9</v>
      </c>
      <c r="H1414" s="23">
        <v>16146.3</v>
      </c>
      <c r="I1414" s="23">
        <v>16630.3</v>
      </c>
      <c r="J1414" s="23">
        <v>17295.900000000001</v>
      </c>
      <c r="K1414" s="23">
        <v>17970.8</v>
      </c>
      <c r="L1414" s="26">
        <v>18973.2</v>
      </c>
      <c r="M1414" s="23">
        <v>19747.7</v>
      </c>
      <c r="N1414" s="23">
        <v>20356</v>
      </c>
      <c r="O1414" s="23">
        <v>20257.599999999999</v>
      </c>
      <c r="P1414" s="35">
        <f t="shared" ref="P1414:Y1414" si="1344">F1414/F$1414</f>
        <v>1</v>
      </c>
      <c r="Q1414" s="35">
        <f t="shared" si="1344"/>
        <v>1</v>
      </c>
      <c r="R1414" s="35">
        <f t="shared" si="1344"/>
        <v>1</v>
      </c>
      <c r="S1414" s="35">
        <f t="shared" si="1344"/>
        <v>1</v>
      </c>
      <c r="T1414" s="35">
        <f t="shared" si="1344"/>
        <v>1</v>
      </c>
      <c r="U1414" s="35">
        <f t="shared" si="1344"/>
        <v>1</v>
      </c>
      <c r="V1414" s="40">
        <f t="shared" si="1344"/>
        <v>1</v>
      </c>
      <c r="W1414" s="40">
        <f t="shared" si="1344"/>
        <v>1</v>
      </c>
      <c r="X1414" s="40">
        <f t="shared" si="1344"/>
        <v>1</v>
      </c>
      <c r="Y1414" s="40">
        <f t="shared" si="1344"/>
        <v>1</v>
      </c>
      <c r="Z1414" s="10" t="s">
        <v>127</v>
      </c>
      <c r="AA1414" s="2" t="s">
        <v>309</v>
      </c>
      <c r="AB1414" s="5" t="s">
        <v>262</v>
      </c>
      <c r="AC1414" s="30" t="s">
        <v>260</v>
      </c>
    </row>
    <row r="1415" spans="1:29" ht="31.5" hidden="1">
      <c r="A1415" t="s">
        <v>321</v>
      </c>
      <c r="B1415" s="10" t="str">
        <f t="shared" ca="1" si="1342"/>
        <v>Испания</v>
      </c>
      <c r="C1415" s="43" t="s">
        <v>5</v>
      </c>
      <c r="D1415" s="25" t="s">
        <v>6</v>
      </c>
      <c r="E1415" s="10" t="str">
        <f t="shared" ca="1" si="1343"/>
        <v>E Электро-, газо- и водоснабжение</v>
      </c>
      <c r="F1415" s="23">
        <v>90.6</v>
      </c>
      <c r="G1415" s="23">
        <v>98.1</v>
      </c>
      <c r="H1415" s="23">
        <v>97.8</v>
      </c>
      <c r="I1415" s="23">
        <v>90.4</v>
      </c>
      <c r="J1415" s="23">
        <v>99.6</v>
      </c>
      <c r="K1415" s="23">
        <v>103.7</v>
      </c>
      <c r="L1415" s="26">
        <v>106.6</v>
      </c>
      <c r="M1415" s="23">
        <v>118.8</v>
      </c>
      <c r="N1415" s="23">
        <v>111.9</v>
      </c>
      <c r="O1415" s="23">
        <v>112.7</v>
      </c>
      <c r="P1415" s="35">
        <f t="shared" ref="P1415:P1425" si="1345">F1415/F$1414</f>
        <v>6.1675448270228318E-3</v>
      </c>
      <c r="Q1415" s="35">
        <f t="shared" ref="Q1415:Q1425" si="1346">G1415/G$1414</f>
        <v>6.3266240592290673E-3</v>
      </c>
      <c r="R1415" s="35">
        <f t="shared" ref="R1415:R1425" si="1347">H1415/H$1414</f>
        <v>6.0571152524107694E-3</v>
      </c>
      <c r="S1415" s="35">
        <f t="shared" ref="S1415:S1425" si="1348">I1415/I$1414</f>
        <v>5.4358610488085008E-3</v>
      </c>
      <c r="T1415" s="35">
        <f t="shared" ref="T1415:T1425" si="1349">J1415/J$1414</f>
        <v>5.7585901861134711E-3</v>
      </c>
      <c r="U1415" s="35">
        <f t="shared" ref="U1415:U1425" si="1350">K1415/K$1414</f>
        <v>5.7704720991831196E-3</v>
      </c>
      <c r="V1415" s="40">
        <f t="shared" ref="V1415:V1425" si="1351">L1415/L$1414</f>
        <v>5.6184512891868524E-3</v>
      </c>
      <c r="W1415" s="40">
        <f t="shared" ref="W1415:W1425" si="1352">M1415/M$1414</f>
        <v>6.0158904581293004E-3</v>
      </c>
      <c r="X1415" s="40">
        <f t="shared" ref="X1415:X1425" si="1353">N1415/N$1414</f>
        <v>5.4971507172332486E-3</v>
      </c>
      <c r="Y1415" s="40">
        <f t="shared" ref="Y1415:Y1425" si="1354">O1415/O$1414</f>
        <v>5.563344127636048E-3</v>
      </c>
      <c r="Z1415" s="43" t="s">
        <v>127</v>
      </c>
      <c r="AA1415" s="4" t="s">
        <v>309</v>
      </c>
      <c r="AB1415" s="5" t="s">
        <v>263</v>
      </c>
      <c r="AC1415" s="5" t="s">
        <v>314</v>
      </c>
    </row>
    <row r="1416" spans="1:29" ht="63" hidden="1">
      <c r="A1416" t="s">
        <v>321</v>
      </c>
      <c r="B1416" s="10" t="str">
        <f t="shared" ca="1" si="1342"/>
        <v>Испания</v>
      </c>
      <c r="C1416" s="6" t="s">
        <v>5</v>
      </c>
      <c r="D1416" s="25" t="s">
        <v>6</v>
      </c>
      <c r="E1416" s="10" t="str">
        <f t="shared" ca="1" si="1343"/>
        <v xml:space="preserve">G Оптовая и розничная торговля; ремонт автомашин, мотоцивлов и продукция домохозяйств  </v>
      </c>
      <c r="F1416" s="23">
        <v>2399.8000000000002</v>
      </c>
      <c r="G1416" s="23">
        <v>2512</v>
      </c>
      <c r="H1416" s="23">
        <v>2565.3000000000002</v>
      </c>
      <c r="I1416" s="23">
        <v>2577.1</v>
      </c>
      <c r="J1416" s="23">
        <v>2698.8</v>
      </c>
      <c r="K1416" s="23">
        <v>2817.5</v>
      </c>
      <c r="L1416" s="26">
        <v>2886.8</v>
      </c>
      <c r="M1416" s="23">
        <v>2983.5</v>
      </c>
      <c r="N1416" s="23">
        <v>3128.6</v>
      </c>
      <c r="O1416" s="23">
        <v>3239.1</v>
      </c>
      <c r="P1416" s="35">
        <f t="shared" si="1345"/>
        <v>0.16336505602526927</v>
      </c>
      <c r="Q1416" s="35">
        <f t="shared" si="1346"/>
        <v>0.16200285052786359</v>
      </c>
      <c r="R1416" s="35">
        <f t="shared" si="1347"/>
        <v>0.15887850467289721</v>
      </c>
      <c r="S1416" s="35">
        <f t="shared" si="1348"/>
        <v>0.15496413173544674</v>
      </c>
      <c r="T1416" s="35">
        <f t="shared" si="1349"/>
        <v>0.15603697986227949</v>
      </c>
      <c r="U1416" s="35">
        <f t="shared" si="1350"/>
        <v>0.1567821132058673</v>
      </c>
      <c r="V1416" s="40">
        <f t="shared" si="1351"/>
        <v>0.15215145573756667</v>
      </c>
      <c r="W1416" s="40">
        <f t="shared" si="1352"/>
        <v>0.15108088536892902</v>
      </c>
      <c r="X1416" s="40">
        <f t="shared" si="1353"/>
        <v>0.15369424248378855</v>
      </c>
      <c r="Y1416" s="40">
        <f t="shared" si="1354"/>
        <v>0.15989554537556275</v>
      </c>
      <c r="Z1416" s="6" t="s">
        <v>127</v>
      </c>
      <c r="AA1416" s="4" t="s">
        <v>309</v>
      </c>
      <c r="AB1416" s="5" t="s">
        <v>7</v>
      </c>
      <c r="AC1416" s="30" t="s">
        <v>244</v>
      </c>
    </row>
    <row r="1417" spans="1:29" ht="15.75" hidden="1">
      <c r="A1417" t="s">
        <v>321</v>
      </c>
      <c r="B1417" s="10" t="str">
        <f t="shared" ca="1" si="1342"/>
        <v>Испания</v>
      </c>
      <c r="C1417" s="4" t="s">
        <v>5</v>
      </c>
      <c r="D1417" s="25" t="s">
        <v>6</v>
      </c>
      <c r="E1417" s="10" t="str">
        <f t="shared" ca="1" si="1343"/>
        <v>H Отели и рестораны</v>
      </c>
      <c r="F1417" s="23">
        <v>923.2</v>
      </c>
      <c r="G1417" s="23">
        <v>1003.6</v>
      </c>
      <c r="H1417" s="23">
        <v>1023.5</v>
      </c>
      <c r="I1417" s="23">
        <v>1102.0999999999999</v>
      </c>
      <c r="J1417" s="23">
        <v>1136.9000000000001</v>
      </c>
      <c r="K1417" s="23">
        <v>1200.5</v>
      </c>
      <c r="L1417" s="26">
        <v>1291.0999999999999</v>
      </c>
      <c r="M1417" s="23">
        <v>1402.7</v>
      </c>
      <c r="N1417" s="23">
        <v>1450.5</v>
      </c>
      <c r="O1417" s="23">
        <v>1452.6</v>
      </c>
      <c r="P1417" s="35">
        <f t="shared" si="1345"/>
        <v>6.284632874511567E-2</v>
      </c>
      <c r="Q1417" s="35">
        <f t="shared" si="1346"/>
        <v>6.4723750314396464E-2</v>
      </c>
      <c r="R1417" s="35">
        <f t="shared" si="1347"/>
        <v>6.3389135591435816E-2</v>
      </c>
      <c r="S1417" s="35">
        <f t="shared" si="1348"/>
        <v>6.6270602454555835E-2</v>
      </c>
      <c r="T1417" s="35">
        <f t="shared" si="1349"/>
        <v>6.5732341190686813E-2</v>
      </c>
      <c r="U1417" s="35">
        <f t="shared" si="1350"/>
        <v>6.6802813452934762E-2</v>
      </c>
      <c r="V1417" s="40">
        <f t="shared" si="1351"/>
        <v>6.8048615942487289E-2</v>
      </c>
      <c r="W1417" s="40">
        <f t="shared" si="1352"/>
        <v>7.1031056781296051E-2</v>
      </c>
      <c r="X1417" s="40">
        <f t="shared" si="1353"/>
        <v>7.1256631951267441E-2</v>
      </c>
      <c r="Y1417" s="40">
        <f t="shared" si="1354"/>
        <v>7.1706421293736666E-2</v>
      </c>
      <c r="Z1417" s="4" t="s">
        <v>127</v>
      </c>
      <c r="AA1417" s="4" t="s">
        <v>309</v>
      </c>
      <c r="AB1417" s="5" t="s">
        <v>8</v>
      </c>
      <c r="AC1417" s="30" t="s">
        <v>245</v>
      </c>
    </row>
    <row r="1418" spans="1:29" ht="31.5" hidden="1">
      <c r="A1418" t="s">
        <v>321</v>
      </c>
      <c r="B1418" s="10" t="str">
        <f t="shared" ca="1" si="1342"/>
        <v>Испания</v>
      </c>
      <c r="C1418" s="4" t="s">
        <v>5</v>
      </c>
      <c r="D1418" s="25" t="s">
        <v>6</v>
      </c>
      <c r="E1418" s="10" t="str">
        <f t="shared" ca="1" si="1343"/>
        <v xml:space="preserve">I Транспорт, складское хозяйство и связь </v>
      </c>
      <c r="F1418" s="23">
        <v>868</v>
      </c>
      <c r="G1418" s="23">
        <v>929.9</v>
      </c>
      <c r="H1418" s="23">
        <v>975.9</v>
      </c>
      <c r="I1418" s="23">
        <v>1008.3</v>
      </c>
      <c r="J1418" s="23">
        <v>1050.7</v>
      </c>
      <c r="K1418" s="23">
        <v>1067.2</v>
      </c>
      <c r="L1418" s="26">
        <v>1117.2</v>
      </c>
      <c r="M1418" s="23">
        <v>1158.2</v>
      </c>
      <c r="N1418" s="23">
        <v>1177.0999999999999</v>
      </c>
      <c r="O1418" s="23">
        <v>1182</v>
      </c>
      <c r="P1418" s="35">
        <f t="shared" si="1345"/>
        <v>5.9088619314081881E-2</v>
      </c>
      <c r="Q1418" s="35">
        <f t="shared" si="1346"/>
        <v>5.9970720822396635E-2</v>
      </c>
      <c r="R1418" s="35">
        <f t="shared" si="1347"/>
        <v>6.0441091767154086E-2</v>
      </c>
      <c r="S1418" s="35">
        <f t="shared" si="1348"/>
        <v>6.0630295304354098E-2</v>
      </c>
      <c r="T1418" s="35">
        <f t="shared" si="1349"/>
        <v>6.0748501089853663E-2</v>
      </c>
      <c r="U1418" s="35">
        <f t="shared" si="1350"/>
        <v>5.9385224920426471E-2</v>
      </c>
      <c r="V1418" s="40">
        <f t="shared" si="1351"/>
        <v>5.888305610018342E-2</v>
      </c>
      <c r="W1418" s="40">
        <f t="shared" si="1352"/>
        <v>5.8649868085903674E-2</v>
      </c>
      <c r="X1418" s="40">
        <f t="shared" si="1353"/>
        <v>5.7825702495578696E-2</v>
      </c>
      <c r="Y1418" s="40">
        <f t="shared" si="1354"/>
        <v>5.8348471684701052E-2</v>
      </c>
      <c r="Z1418" s="4" t="s">
        <v>127</v>
      </c>
      <c r="AA1418" s="4" t="s">
        <v>309</v>
      </c>
      <c r="AB1418" s="5" t="s">
        <v>9</v>
      </c>
      <c r="AC1418" s="30" t="s">
        <v>258</v>
      </c>
    </row>
    <row r="1419" spans="1:29" ht="15.75" hidden="1">
      <c r="A1419" t="s">
        <v>321</v>
      </c>
      <c r="B1419" s="10" t="str">
        <f t="shared" ca="1" si="1342"/>
        <v>Испания</v>
      </c>
      <c r="C1419" s="4" t="s">
        <v>5</v>
      </c>
      <c r="D1419" s="25" t="s">
        <v>6</v>
      </c>
      <c r="E1419" s="10" t="str">
        <f t="shared" ca="1" si="1343"/>
        <v xml:space="preserve">J Финансовое посредничество </v>
      </c>
      <c r="F1419" s="23">
        <v>384.6</v>
      </c>
      <c r="G1419" s="23">
        <v>411.6</v>
      </c>
      <c r="H1419" s="23">
        <v>392.9</v>
      </c>
      <c r="I1419" s="23">
        <v>399.9</v>
      </c>
      <c r="J1419" s="23">
        <v>397.6</v>
      </c>
      <c r="K1419" s="23">
        <v>401</v>
      </c>
      <c r="L1419" s="26">
        <v>457.3</v>
      </c>
      <c r="M1419" s="23">
        <v>472.5</v>
      </c>
      <c r="N1419" s="23">
        <v>500</v>
      </c>
      <c r="O1419" s="23">
        <v>506.9</v>
      </c>
      <c r="P1419" s="35">
        <f t="shared" si="1345"/>
        <v>2.6181432014050567E-2</v>
      </c>
      <c r="Q1419" s="35">
        <f t="shared" si="1346"/>
        <v>2.6544734584899945E-2</v>
      </c>
      <c r="R1419" s="35">
        <f t="shared" si="1347"/>
        <v>2.4333748289081709E-2</v>
      </c>
      <c r="S1419" s="35">
        <f t="shared" si="1348"/>
        <v>2.4046469396222556E-2</v>
      </c>
      <c r="T1419" s="35">
        <f t="shared" si="1349"/>
        <v>2.2988107008019242E-2</v>
      </c>
      <c r="U1419" s="35">
        <f t="shared" si="1350"/>
        <v>2.2313976005520066E-2</v>
      </c>
      <c r="V1419" s="40">
        <f t="shared" si="1351"/>
        <v>2.4102418147703076E-2</v>
      </c>
      <c r="W1419" s="40">
        <f t="shared" si="1352"/>
        <v>2.39268370493779E-2</v>
      </c>
      <c r="X1419" s="40">
        <f t="shared" si="1353"/>
        <v>2.4562782471998428E-2</v>
      </c>
      <c r="Y1419" s="40">
        <f t="shared" si="1354"/>
        <v>2.5022707527051578E-2</v>
      </c>
      <c r="Z1419" s="4" t="s">
        <v>127</v>
      </c>
      <c r="AA1419" s="4" t="s">
        <v>309</v>
      </c>
      <c r="AB1419" s="5" t="s">
        <v>10</v>
      </c>
      <c r="AC1419" s="30" t="s">
        <v>259</v>
      </c>
    </row>
    <row r="1420" spans="1:29" ht="31.5" hidden="1">
      <c r="A1420" t="s">
        <v>321</v>
      </c>
      <c r="B1420" s="10" t="str">
        <f t="shared" ca="1" si="1342"/>
        <v>Испания</v>
      </c>
      <c r="C1420" s="4" t="s">
        <v>5</v>
      </c>
      <c r="D1420" s="25" t="s">
        <v>6</v>
      </c>
      <c r="E1420" s="10" t="str">
        <f t="shared" ca="1" si="1343"/>
        <v xml:space="preserve">K Недвижимость, аренда и деловая активность </v>
      </c>
      <c r="F1420" s="23">
        <v>1016.3</v>
      </c>
      <c r="G1420" s="23">
        <v>1135.5</v>
      </c>
      <c r="H1420" s="23">
        <v>1251.7</v>
      </c>
      <c r="I1420" s="23">
        <v>1327.5</v>
      </c>
      <c r="J1420" s="23">
        <v>1418.6</v>
      </c>
      <c r="K1420" s="23">
        <v>1545.5</v>
      </c>
      <c r="L1420" s="26">
        <v>1678.4</v>
      </c>
      <c r="M1420" s="23">
        <v>1857.4</v>
      </c>
      <c r="N1420" s="23">
        <v>2017.1</v>
      </c>
      <c r="O1420" s="23">
        <v>2073.6999999999998</v>
      </c>
      <c r="P1420" s="35">
        <f t="shared" si="1345"/>
        <v>6.9184059687674437E-2</v>
      </c>
      <c r="Q1420" s="35">
        <f t="shared" si="1346"/>
        <v>7.3230189798721784E-2</v>
      </c>
      <c r="R1420" s="35">
        <f t="shared" si="1347"/>
        <v>7.7522404513727605E-2</v>
      </c>
      <c r="S1420" s="35">
        <f t="shared" si="1348"/>
        <v>7.9824176352801812E-2</v>
      </c>
      <c r="T1420" s="35">
        <f t="shared" si="1349"/>
        <v>8.2019438132736641E-2</v>
      </c>
      <c r="U1420" s="35">
        <f t="shared" si="1350"/>
        <v>8.6000623233245047E-2</v>
      </c>
      <c r="V1420" s="40">
        <f t="shared" si="1351"/>
        <v>8.8461619547572368E-2</v>
      </c>
      <c r="W1420" s="40">
        <f t="shared" si="1352"/>
        <v>9.4056523038125964E-2</v>
      </c>
      <c r="X1420" s="40">
        <f t="shared" si="1353"/>
        <v>9.9091177048536053E-2</v>
      </c>
      <c r="Y1420" s="40">
        <f t="shared" si="1354"/>
        <v>0.10236651923228812</v>
      </c>
      <c r="Z1420" s="4" t="s">
        <v>127</v>
      </c>
      <c r="AA1420" s="4" t="s">
        <v>309</v>
      </c>
      <c r="AB1420" s="5" t="s">
        <v>11</v>
      </c>
      <c r="AC1420" s="30" t="s">
        <v>256</v>
      </c>
    </row>
    <row r="1421" spans="1:29" ht="47.25" hidden="1">
      <c r="A1421" t="s">
        <v>321</v>
      </c>
      <c r="B1421" s="10" t="str">
        <f t="shared" ca="1" si="1342"/>
        <v>Испания</v>
      </c>
      <c r="C1421" s="4" t="s">
        <v>5</v>
      </c>
      <c r="D1421" s="25" t="s">
        <v>6</v>
      </c>
      <c r="E1421" s="10" t="str">
        <f t="shared" ca="1" si="1343"/>
        <v xml:space="preserve">L Государственное управление и оборона; обязательное соц.страхование </v>
      </c>
      <c r="F1421" s="23">
        <v>936.3</v>
      </c>
      <c r="G1421" s="23">
        <v>974.9</v>
      </c>
      <c r="H1421" s="23">
        <v>1002.3</v>
      </c>
      <c r="I1421" s="23">
        <v>1035.4000000000001</v>
      </c>
      <c r="J1421" s="23">
        <v>1089.9000000000001</v>
      </c>
      <c r="K1421" s="23">
        <v>1125.5</v>
      </c>
      <c r="L1421" s="26">
        <v>1196.7</v>
      </c>
      <c r="M1421" s="23">
        <v>1221.5999999999999</v>
      </c>
      <c r="N1421" s="23">
        <v>1238.4000000000001</v>
      </c>
      <c r="O1421" s="23">
        <v>1277.3</v>
      </c>
      <c r="P1421" s="35">
        <f t="shared" si="1345"/>
        <v>6.3738103990524042E-2</v>
      </c>
      <c r="Q1421" s="35">
        <f t="shared" si="1346"/>
        <v>6.2872841950483371E-2</v>
      </c>
      <c r="R1421" s="35">
        <f t="shared" si="1347"/>
        <v>6.2076141283142268E-2</v>
      </c>
      <c r="S1421" s="35">
        <f t="shared" si="1348"/>
        <v>6.2259850994870816E-2</v>
      </c>
      <c r="T1421" s="35">
        <f t="shared" si="1349"/>
        <v>6.3014934175151333E-2</v>
      </c>
      <c r="U1421" s="35">
        <f t="shared" si="1350"/>
        <v>6.2629376544171653E-2</v>
      </c>
      <c r="V1421" s="40">
        <f t="shared" si="1351"/>
        <v>6.3073176902156733E-2</v>
      </c>
      <c r="W1421" s="40">
        <f t="shared" si="1352"/>
        <v>6.1860368549248763E-2</v>
      </c>
      <c r="X1421" s="40">
        <f t="shared" si="1353"/>
        <v>6.0837099626645713E-2</v>
      </c>
      <c r="Y1421" s="40">
        <f t="shared" si="1354"/>
        <v>6.3052878919516622E-2</v>
      </c>
      <c r="Z1421" s="4" t="s">
        <v>127</v>
      </c>
      <c r="AA1421" s="4" t="s">
        <v>309</v>
      </c>
      <c r="AB1421" s="5" t="s">
        <v>12</v>
      </c>
      <c r="AC1421" s="30" t="s">
        <v>257</v>
      </c>
    </row>
    <row r="1422" spans="1:29" customFormat="1" ht="15.75" hidden="1">
      <c r="A1422" t="s">
        <v>321</v>
      </c>
      <c r="B1422" s="10" t="str">
        <f t="shared" ca="1" si="1342"/>
        <v>Испания</v>
      </c>
      <c r="C1422" s="2" t="s">
        <v>5</v>
      </c>
      <c r="D1422" s="18" t="s">
        <v>6</v>
      </c>
      <c r="E1422" s="10" t="str">
        <f t="shared" ca="1" si="1343"/>
        <v xml:space="preserve">M Образование </v>
      </c>
      <c r="F1422" s="23">
        <v>835.5</v>
      </c>
      <c r="G1422" s="23">
        <v>841.4</v>
      </c>
      <c r="H1422" s="23">
        <v>891.4</v>
      </c>
      <c r="I1422" s="23">
        <v>946.8</v>
      </c>
      <c r="J1422" s="23">
        <v>957.4</v>
      </c>
      <c r="K1422" s="23">
        <v>1009.9</v>
      </c>
      <c r="L1422" s="26">
        <v>1090.5</v>
      </c>
      <c r="M1422" s="23">
        <v>1108.8</v>
      </c>
      <c r="N1422" s="23">
        <v>1112.3</v>
      </c>
      <c r="O1422" s="23">
        <v>1132.5999999999999</v>
      </c>
      <c r="P1422" s="35">
        <f t="shared" si="1345"/>
        <v>5.6876199812114531E-2</v>
      </c>
      <c r="Q1422" s="35">
        <f t="shared" si="1346"/>
        <v>5.4263215937159402E-2</v>
      </c>
      <c r="R1422" s="35">
        <f t="shared" si="1347"/>
        <v>5.5207694642116154E-2</v>
      </c>
      <c r="S1422" s="35">
        <f t="shared" si="1348"/>
        <v>5.6932226117388143E-2</v>
      </c>
      <c r="T1422" s="35">
        <f t="shared" si="1349"/>
        <v>5.5354159078163025E-2</v>
      </c>
      <c r="U1422" s="35">
        <f t="shared" si="1350"/>
        <v>5.6196719122131457E-2</v>
      </c>
      <c r="V1422" s="40">
        <f t="shared" si="1351"/>
        <v>5.7475807981784831E-2</v>
      </c>
      <c r="W1422" s="40">
        <f t="shared" si="1352"/>
        <v>5.6148310942540136E-2</v>
      </c>
      <c r="X1422" s="40">
        <f t="shared" si="1353"/>
        <v>5.4642365887207701E-2</v>
      </c>
      <c r="Y1422" s="40">
        <f t="shared" si="1354"/>
        <v>5.5909880736118786E-2</v>
      </c>
      <c r="Z1422" s="2" t="s">
        <v>127</v>
      </c>
      <c r="AA1422" s="2" t="s">
        <v>309</v>
      </c>
      <c r="AB1422" s="1" t="s">
        <v>13</v>
      </c>
      <c r="AC1422" s="30" t="s">
        <v>254</v>
      </c>
    </row>
    <row r="1423" spans="1:29" customFormat="1" ht="25.5" hidden="1">
      <c r="A1423" t="s">
        <v>321</v>
      </c>
      <c r="B1423" s="10" t="str">
        <f t="shared" ca="1" si="1342"/>
        <v>Испания</v>
      </c>
      <c r="C1423" s="2" t="s">
        <v>5</v>
      </c>
      <c r="D1423" s="18" t="s">
        <v>6</v>
      </c>
      <c r="E1423" s="10" t="str">
        <f t="shared" ca="1" si="1343"/>
        <v xml:space="preserve">N Здравоохранение и социальная работа </v>
      </c>
      <c r="F1423" s="23">
        <v>781.3</v>
      </c>
      <c r="G1423" s="23">
        <v>830.4</v>
      </c>
      <c r="H1423" s="23">
        <v>852.4</v>
      </c>
      <c r="I1423" s="23">
        <v>919</v>
      </c>
      <c r="J1423" s="23">
        <v>998.1</v>
      </c>
      <c r="K1423" s="23">
        <v>1029.4000000000001</v>
      </c>
      <c r="L1423" s="26">
        <v>1134.5999999999999</v>
      </c>
      <c r="M1423" s="23">
        <v>1180.8</v>
      </c>
      <c r="N1423" s="23">
        <v>1229.2</v>
      </c>
      <c r="O1423" s="23">
        <v>1277.0999999999999</v>
      </c>
      <c r="P1423" s="35">
        <f t="shared" si="1345"/>
        <v>5.3186564827295127E-2</v>
      </c>
      <c r="Q1423" s="35">
        <f t="shared" si="1346"/>
        <v>5.3553808550293756E-2</v>
      </c>
      <c r="R1423" s="35">
        <f t="shared" si="1347"/>
        <v>5.2792280584406333E-2</v>
      </c>
      <c r="S1423" s="35">
        <f t="shared" si="1348"/>
        <v>5.5260578582466947E-2</v>
      </c>
      <c r="T1423" s="35">
        <f t="shared" si="1349"/>
        <v>5.7707317919275664E-2</v>
      </c>
      <c r="U1423" s="35">
        <f t="shared" si="1350"/>
        <v>5.7281812718409875E-2</v>
      </c>
      <c r="V1423" s="40">
        <f t="shared" si="1351"/>
        <v>5.9800139143634169E-2</v>
      </c>
      <c r="W1423" s="40">
        <f t="shared" si="1352"/>
        <v>5.9794305159588203E-2</v>
      </c>
      <c r="X1423" s="40">
        <f t="shared" si="1353"/>
        <v>6.0385144429160938E-2</v>
      </c>
      <c r="Y1423" s="40">
        <f t="shared" si="1354"/>
        <v>6.3043006081668115E-2</v>
      </c>
      <c r="Z1423" s="2" t="s">
        <v>127</v>
      </c>
      <c r="AA1423" s="2" t="s">
        <v>309</v>
      </c>
      <c r="AB1423" s="1" t="s">
        <v>14</v>
      </c>
      <c r="AC1423" s="30" t="s">
        <v>255</v>
      </c>
    </row>
    <row r="1424" spans="1:29" ht="30" hidden="1">
      <c r="A1424" t="s">
        <v>321</v>
      </c>
      <c r="B1424" s="10" t="str">
        <f t="shared" ca="1" si="1342"/>
        <v>Испания</v>
      </c>
      <c r="C1424" s="4" t="s">
        <v>5</v>
      </c>
      <c r="D1424" s="25" t="s">
        <v>6</v>
      </c>
      <c r="E1424" s="10" t="str">
        <f t="shared" ca="1" si="1343"/>
        <v>O Прочие виды коммунальных, социальных и личных услуг</v>
      </c>
      <c r="F1424" s="23">
        <v>552.4</v>
      </c>
      <c r="G1424" s="23">
        <v>603.9</v>
      </c>
      <c r="H1424" s="23">
        <v>628.9</v>
      </c>
      <c r="I1424" s="23">
        <v>658.3</v>
      </c>
      <c r="J1424" s="23">
        <v>710.5</v>
      </c>
      <c r="K1424" s="23">
        <v>728</v>
      </c>
      <c r="L1424" s="26">
        <v>793.7</v>
      </c>
      <c r="M1424" s="23">
        <v>815.3</v>
      </c>
      <c r="N1424" s="23">
        <v>846.2</v>
      </c>
      <c r="O1424" s="23">
        <v>852.7</v>
      </c>
      <c r="P1424" s="35">
        <f t="shared" si="1345"/>
        <v>3.760432408882354E-2</v>
      </c>
      <c r="Q1424" s="35">
        <f t="shared" si="1346"/>
        <v>3.8946465538923891E-2</v>
      </c>
      <c r="R1424" s="35">
        <f t="shared" si="1347"/>
        <v>3.895010002291547E-2</v>
      </c>
      <c r="S1424" s="35">
        <f t="shared" si="1348"/>
        <v>3.95843731021088E-2</v>
      </c>
      <c r="T1424" s="35">
        <f t="shared" si="1349"/>
        <v>4.1079099671020296E-2</v>
      </c>
      <c r="U1424" s="35">
        <f t="shared" si="1350"/>
        <v>4.0510160927727204E-2</v>
      </c>
      <c r="V1424" s="40">
        <f t="shared" si="1351"/>
        <v>4.1832690321084477E-2</v>
      </c>
      <c r="W1424" s="40">
        <f t="shared" si="1352"/>
        <v>4.1285820627212276E-2</v>
      </c>
      <c r="X1424" s="40">
        <f t="shared" si="1353"/>
        <v>4.1570053055610144E-2</v>
      </c>
      <c r="Y1424" s="40">
        <f t="shared" si="1354"/>
        <v>4.2092844167127406E-2</v>
      </c>
      <c r="Z1424" s="4" t="s">
        <v>127</v>
      </c>
      <c r="AA1424" s="4" t="s">
        <v>309</v>
      </c>
      <c r="AB1424" s="49" t="s">
        <v>266</v>
      </c>
      <c r="AC1424" s="49" t="s">
        <v>315</v>
      </c>
    </row>
    <row r="1425" spans="1:29" customFormat="1" ht="31.5" hidden="1">
      <c r="A1425" t="s">
        <v>321</v>
      </c>
      <c r="B1425" s="10" t="str">
        <f t="shared" ca="1" si="1342"/>
        <v>Испания</v>
      </c>
      <c r="C1425" s="2" t="s">
        <v>5</v>
      </c>
      <c r="D1425" s="18" t="s">
        <v>6</v>
      </c>
      <c r="E1425" s="10" t="str">
        <f t="shared" ca="1" si="1343"/>
        <v>Q Экс-территориальные организации и органы</v>
      </c>
      <c r="F1425" s="23">
        <v>1.6</v>
      </c>
      <c r="G1425" s="23">
        <v>1.8</v>
      </c>
      <c r="H1425" s="23">
        <v>3.5</v>
      </c>
      <c r="I1425" s="23">
        <v>2.2999999999999998</v>
      </c>
      <c r="J1425" s="23">
        <v>1.5</v>
      </c>
      <c r="K1425" s="23">
        <v>1.7</v>
      </c>
      <c r="L1425" s="26">
        <v>6.1</v>
      </c>
      <c r="M1425" s="23">
        <v>7</v>
      </c>
      <c r="N1425" s="23">
        <v>2.1</v>
      </c>
      <c r="O1425" s="23">
        <v>2.2999999999999998</v>
      </c>
      <c r="P1425" s="35">
        <f t="shared" si="1345"/>
        <v>1.0891911394300808E-4</v>
      </c>
      <c r="Q1425" s="35">
        <f t="shared" si="1346"/>
        <v>1.1608484512346914E-4</v>
      </c>
      <c r="R1425" s="35">
        <f t="shared" si="1347"/>
        <v>2.1676792825600912E-4</v>
      </c>
      <c r="S1425" s="35">
        <f t="shared" si="1348"/>
        <v>1.3830177447189768E-4</v>
      </c>
      <c r="T1425" s="35">
        <f t="shared" si="1349"/>
        <v>8.6725755814961921E-5</v>
      </c>
      <c r="U1425" s="35">
        <f t="shared" si="1350"/>
        <v>9.4597903265297034E-5</v>
      </c>
      <c r="V1425" s="40">
        <f t="shared" si="1351"/>
        <v>3.2150612442814069E-4</v>
      </c>
      <c r="W1425" s="40">
        <f t="shared" si="1352"/>
        <v>3.5447165999078373E-4</v>
      </c>
      <c r="X1425" s="40">
        <f t="shared" si="1353"/>
        <v>1.031636863823934E-4</v>
      </c>
      <c r="Y1425" s="40">
        <f t="shared" si="1354"/>
        <v>1.1353763525787852E-4</v>
      </c>
      <c r="Z1425" s="2" t="s">
        <v>127</v>
      </c>
      <c r="AA1425" s="2" t="s">
        <v>309</v>
      </c>
      <c r="AB1425" s="1" t="s">
        <v>264</v>
      </c>
      <c r="AC1425" s="1" t="s">
        <v>316</v>
      </c>
    </row>
    <row r="1426" spans="1:29" ht="15.75" hidden="1">
      <c r="A1426" t="s">
        <v>319</v>
      </c>
      <c r="B1426" s="10" t="str">
        <f t="shared" ca="1" si="1342"/>
        <v>Шри Ланка</v>
      </c>
      <c r="C1426" s="10" t="s">
        <v>5</v>
      </c>
      <c r="D1426" s="25" t="s">
        <v>6</v>
      </c>
      <c r="E1426" s="10" t="str">
        <f t="shared" ca="1" si="1343"/>
        <v xml:space="preserve">Итого </v>
      </c>
      <c r="F1426" s="22">
        <v>6136.0071247999995</v>
      </c>
      <c r="G1426" s="22">
        <v>6261.2317599999997</v>
      </c>
      <c r="H1426" s="22">
        <v>6389.0119999999997</v>
      </c>
      <c r="I1426" s="23">
        <v>6519.4</v>
      </c>
      <c r="J1426" s="23">
        <v>7012.8</v>
      </c>
      <c r="K1426" s="23">
        <v>7394</v>
      </c>
      <c r="L1426" s="23">
        <v>7518</v>
      </c>
      <c r="M1426" s="23">
        <v>7105.3</v>
      </c>
      <c r="N1426" s="23">
        <v>7041.9</v>
      </c>
      <c r="O1426" s="23">
        <v>7174.7</v>
      </c>
      <c r="P1426" s="34">
        <f t="shared" ref="P1426:Y1426" si="1355">F1426/F$1426</f>
        <v>1</v>
      </c>
      <c r="Q1426" s="34">
        <f t="shared" si="1355"/>
        <v>1</v>
      </c>
      <c r="R1426" s="34">
        <f t="shared" si="1355"/>
        <v>1</v>
      </c>
      <c r="S1426" s="35">
        <f t="shared" si="1355"/>
        <v>1</v>
      </c>
      <c r="T1426" s="35">
        <f t="shared" si="1355"/>
        <v>1</v>
      </c>
      <c r="U1426" s="35">
        <f t="shared" si="1355"/>
        <v>1</v>
      </c>
      <c r="V1426" s="35">
        <f t="shared" si="1355"/>
        <v>1</v>
      </c>
      <c r="W1426" s="35">
        <f t="shared" si="1355"/>
        <v>1</v>
      </c>
      <c r="X1426" s="35">
        <f t="shared" si="1355"/>
        <v>1</v>
      </c>
      <c r="Y1426" s="35">
        <f t="shared" si="1355"/>
        <v>1</v>
      </c>
      <c r="Z1426" s="10" t="s">
        <v>128</v>
      </c>
      <c r="AA1426" s="2" t="s">
        <v>237</v>
      </c>
      <c r="AB1426" s="5" t="s">
        <v>262</v>
      </c>
      <c r="AC1426" s="30" t="s">
        <v>260</v>
      </c>
    </row>
    <row r="1427" spans="1:29" ht="63" hidden="1">
      <c r="A1427" t="s">
        <v>319</v>
      </c>
      <c r="B1427" s="10" t="str">
        <f t="shared" ca="1" si="1342"/>
        <v>Шри Ланка</v>
      </c>
      <c r="C1427" s="6" t="s">
        <v>5</v>
      </c>
      <c r="D1427" s="25" t="s">
        <v>6</v>
      </c>
      <c r="E1427" s="10" t="str">
        <f t="shared" ca="1" si="1343"/>
        <v xml:space="preserve">G Оптовая и розничная торговля; ремонт автомашин, мотоцивлов и продукция домохозяйств  </v>
      </c>
      <c r="F1427" s="22">
        <v>789.47184959999993</v>
      </c>
      <c r="G1427" s="22">
        <v>805.58351999999991</v>
      </c>
      <c r="H1427" s="22">
        <v>822.02399999999989</v>
      </c>
      <c r="I1427" s="23">
        <v>838.8</v>
      </c>
      <c r="J1427" s="23">
        <v>867.1</v>
      </c>
      <c r="K1427" s="23">
        <v>910.8</v>
      </c>
      <c r="L1427" s="23">
        <v>904</v>
      </c>
      <c r="M1427" s="23">
        <v>955</v>
      </c>
      <c r="N1427" s="23">
        <v>932</v>
      </c>
      <c r="O1427" s="23">
        <v>924.5</v>
      </c>
      <c r="P1427" s="34">
        <f t="shared" ref="P1427:P1434" si="1356">F1427/F$1426</f>
        <v>0.1286621468233273</v>
      </c>
      <c r="Q1427" s="34">
        <f t="shared" ref="Q1427:Q1434" si="1357">G1427/G$1426</f>
        <v>0.1286621468233273</v>
      </c>
      <c r="R1427" s="34">
        <f t="shared" ref="R1427:R1434" si="1358">H1427/H$1426</f>
        <v>0.1286621468233273</v>
      </c>
      <c r="S1427" s="35">
        <f t="shared" ref="S1427:S1434" si="1359">I1427/I$1426</f>
        <v>0.1286621468233273</v>
      </c>
      <c r="T1427" s="35">
        <f t="shared" ref="T1427:T1434" si="1360">J1427/J$1426</f>
        <v>0.12364533424595026</v>
      </c>
      <c r="U1427" s="35">
        <f t="shared" ref="U1427:U1434" si="1361">K1427/K$1426</f>
        <v>0.12318095753313497</v>
      </c>
      <c r="V1427" s="35">
        <f t="shared" ref="V1427:V1434" si="1362">L1427/L$1426</f>
        <v>0.12024474594306997</v>
      </c>
      <c r="W1427" s="35">
        <f t="shared" ref="W1427:W1434" si="1363">M1427/M$1426</f>
        <v>0.13440671048372341</v>
      </c>
      <c r="X1427" s="35">
        <f t="shared" ref="X1427:X1434" si="1364">N1427/N$1426</f>
        <v>0.13235064400232893</v>
      </c>
      <c r="Y1427" s="35">
        <f t="shared" ref="Y1427:Y1434" si="1365">O1427/O$1426</f>
        <v>0.12885556190502739</v>
      </c>
      <c r="Z1427" s="6" t="s">
        <v>128</v>
      </c>
      <c r="AA1427" s="4" t="s">
        <v>237</v>
      </c>
      <c r="AB1427" s="5" t="s">
        <v>7</v>
      </c>
      <c r="AC1427" s="30" t="s">
        <v>244</v>
      </c>
    </row>
    <row r="1428" spans="1:29" ht="15.75" hidden="1">
      <c r="A1428" t="s">
        <v>319</v>
      </c>
      <c r="B1428" s="10" t="str">
        <f t="shared" ca="1" si="1342"/>
        <v>Шри Ланка</v>
      </c>
      <c r="C1428" s="4" t="s">
        <v>5</v>
      </c>
      <c r="D1428" s="25" t="s">
        <v>6</v>
      </c>
      <c r="E1428" s="10" t="str">
        <f t="shared" ca="1" si="1343"/>
        <v>H Отели и рестораны</v>
      </c>
      <c r="F1428" s="22">
        <v>110.68417919999997</v>
      </c>
      <c r="G1428" s="22">
        <v>112.94303999999998</v>
      </c>
      <c r="H1428" s="22">
        <v>115.24799999999999</v>
      </c>
      <c r="I1428" s="23">
        <v>117.6</v>
      </c>
      <c r="J1428" s="23">
        <v>121.6</v>
      </c>
      <c r="K1428" s="23">
        <v>120.6</v>
      </c>
      <c r="L1428" s="23">
        <v>138.9</v>
      </c>
      <c r="M1428" s="23">
        <v>129.4</v>
      </c>
      <c r="N1428" s="23">
        <v>118.5</v>
      </c>
      <c r="O1428" s="23">
        <v>103.8</v>
      </c>
      <c r="P1428" s="34">
        <f t="shared" si="1356"/>
        <v>1.8038469797834154E-2</v>
      </c>
      <c r="Q1428" s="34">
        <f t="shared" si="1357"/>
        <v>1.8038469797834154E-2</v>
      </c>
      <c r="R1428" s="34">
        <f t="shared" si="1358"/>
        <v>1.8038469797834154E-2</v>
      </c>
      <c r="S1428" s="35">
        <f t="shared" si="1359"/>
        <v>1.8038469797834158E-2</v>
      </c>
      <c r="T1428" s="35">
        <f t="shared" si="1360"/>
        <v>1.7339721651836639E-2</v>
      </c>
      <c r="U1428" s="35">
        <f t="shared" si="1361"/>
        <v>1.6310522044901271E-2</v>
      </c>
      <c r="V1428" s="35">
        <f t="shared" si="1362"/>
        <v>1.8475658419792498E-2</v>
      </c>
      <c r="W1428" s="35">
        <f t="shared" si="1363"/>
        <v>1.8211757420517078E-2</v>
      </c>
      <c r="X1428" s="35">
        <f t="shared" si="1364"/>
        <v>1.6827844757806843E-2</v>
      </c>
      <c r="Y1428" s="35">
        <f t="shared" si="1365"/>
        <v>1.4467503867757537E-2</v>
      </c>
      <c r="Z1428" s="4" t="s">
        <v>128</v>
      </c>
      <c r="AA1428" s="4" t="s">
        <v>237</v>
      </c>
      <c r="AB1428" s="5" t="s">
        <v>8</v>
      </c>
      <c r="AC1428" s="30" t="s">
        <v>245</v>
      </c>
    </row>
    <row r="1429" spans="1:29" ht="31.5" hidden="1">
      <c r="A1429" t="s">
        <v>319</v>
      </c>
      <c r="B1429" s="10" t="str">
        <f t="shared" ca="1" si="1342"/>
        <v>Шри Ланка</v>
      </c>
      <c r="C1429" s="4" t="s">
        <v>5</v>
      </c>
      <c r="D1429" s="25" t="s">
        <v>6</v>
      </c>
      <c r="E1429" s="10" t="str">
        <f t="shared" ca="1" si="1343"/>
        <v xml:space="preserve">I Транспорт, складское хозяйство и связь </v>
      </c>
      <c r="F1429" s="22">
        <v>291.39304320000002</v>
      </c>
      <c r="G1429" s="22">
        <v>297.33984000000004</v>
      </c>
      <c r="H1429" s="22">
        <v>303.40800000000002</v>
      </c>
      <c r="I1429" s="23">
        <v>309.60000000000002</v>
      </c>
      <c r="J1429" s="23">
        <v>363.4</v>
      </c>
      <c r="K1429" s="23">
        <v>417.3</v>
      </c>
      <c r="L1429" s="23">
        <v>485</v>
      </c>
      <c r="M1429" s="23">
        <v>430.3</v>
      </c>
      <c r="N1429" s="23">
        <v>456.8</v>
      </c>
      <c r="O1429" s="23">
        <v>426</v>
      </c>
      <c r="P1429" s="34">
        <f t="shared" si="1356"/>
        <v>4.7489032733073602E-2</v>
      </c>
      <c r="Q1429" s="34">
        <f t="shared" si="1357"/>
        <v>4.7489032733073602E-2</v>
      </c>
      <c r="R1429" s="34">
        <f t="shared" si="1358"/>
        <v>4.7489032733073602E-2</v>
      </c>
      <c r="S1429" s="35">
        <f t="shared" si="1359"/>
        <v>4.7489032733073602E-2</v>
      </c>
      <c r="T1429" s="35">
        <f t="shared" si="1360"/>
        <v>5.1819530002281539E-2</v>
      </c>
      <c r="U1429" s="35">
        <f t="shared" si="1361"/>
        <v>5.643765215039221E-2</v>
      </c>
      <c r="V1429" s="35">
        <f t="shared" si="1362"/>
        <v>6.4511838254855014E-2</v>
      </c>
      <c r="W1429" s="35">
        <f t="shared" si="1363"/>
        <v>6.0560426723713284E-2</v>
      </c>
      <c r="X1429" s="35">
        <f t="shared" si="1364"/>
        <v>6.4868856416592124E-2</v>
      </c>
      <c r="Y1429" s="35">
        <f t="shared" si="1365"/>
        <v>5.9375304890796829E-2</v>
      </c>
      <c r="Z1429" s="4" t="s">
        <v>128</v>
      </c>
      <c r="AA1429" s="4" t="s">
        <v>237</v>
      </c>
      <c r="AB1429" s="5" t="s">
        <v>9</v>
      </c>
      <c r="AC1429" s="30" t="s">
        <v>258</v>
      </c>
    </row>
    <row r="1430" spans="1:29" ht="15.75" hidden="1">
      <c r="A1430" t="s">
        <v>319</v>
      </c>
      <c r="B1430" s="10" t="str">
        <f t="shared" ca="1" si="1342"/>
        <v>Шри Ланка</v>
      </c>
      <c r="C1430" s="4" t="s">
        <v>5</v>
      </c>
      <c r="D1430" s="25" t="s">
        <v>6</v>
      </c>
      <c r="E1430" s="10">
        <f t="shared" ca="1" si="1343"/>
        <v>0</v>
      </c>
      <c r="F1430" s="22">
        <v>159.06144800000001</v>
      </c>
      <c r="G1430" s="22">
        <v>162.30760000000001</v>
      </c>
      <c r="H1430" s="22">
        <v>165.62</v>
      </c>
      <c r="I1430" s="23">
        <v>169</v>
      </c>
      <c r="J1430" s="23">
        <v>191.4</v>
      </c>
      <c r="K1430" s="23">
        <v>175.6</v>
      </c>
      <c r="L1430" s="23">
        <v>233.7</v>
      </c>
      <c r="M1430" s="23">
        <v>221.1</v>
      </c>
      <c r="N1430" s="23">
        <v>215.2</v>
      </c>
      <c r="O1430" s="23">
        <v>236</v>
      </c>
      <c r="P1430" s="34">
        <f t="shared" si="1356"/>
        <v>2.5922630916955552E-2</v>
      </c>
      <c r="Q1430" s="34">
        <f t="shared" si="1357"/>
        <v>2.5922630916955552E-2</v>
      </c>
      <c r="R1430" s="34">
        <f t="shared" si="1358"/>
        <v>2.5922630916955548E-2</v>
      </c>
      <c r="S1430" s="35">
        <f t="shared" si="1359"/>
        <v>2.5922630916955548E-2</v>
      </c>
      <c r="T1430" s="35">
        <f t="shared" si="1360"/>
        <v>2.7292950034223135E-2</v>
      </c>
      <c r="U1430" s="35">
        <f t="shared" si="1361"/>
        <v>2.3748985664051932E-2</v>
      </c>
      <c r="V1430" s="35">
        <f t="shared" si="1362"/>
        <v>3.1085395051875499E-2</v>
      </c>
      <c r="W1430" s="35">
        <f t="shared" si="1363"/>
        <v>3.1117616427174078E-2</v>
      </c>
      <c r="X1430" s="35">
        <f t="shared" si="1364"/>
        <v>3.0559934108692257E-2</v>
      </c>
      <c r="Y1430" s="35">
        <f t="shared" si="1365"/>
        <v>3.2893361394901531E-2</v>
      </c>
      <c r="Z1430" s="4" t="s">
        <v>128</v>
      </c>
      <c r="AA1430" s="4" t="s">
        <v>237</v>
      </c>
      <c r="AB1430" s="5" t="s">
        <v>267</v>
      </c>
      <c r="AC1430" s="7"/>
    </row>
    <row r="1431" spans="1:29" ht="47.25" hidden="1">
      <c r="A1431" t="s">
        <v>319</v>
      </c>
      <c r="B1431" s="10" t="str">
        <f t="shared" ca="1" si="1342"/>
        <v>Шри Ланка</v>
      </c>
      <c r="C1431" s="4" t="s">
        <v>5</v>
      </c>
      <c r="D1431" s="25" t="s">
        <v>6</v>
      </c>
      <c r="E1431" s="10" t="str">
        <f t="shared" ca="1" si="1343"/>
        <v xml:space="preserve">L Государственное управление и оборона; обязательное соц.страхование </v>
      </c>
      <c r="F1431" s="22">
        <v>493.84344239999996</v>
      </c>
      <c r="G1431" s="22">
        <v>503.92187999999999</v>
      </c>
      <c r="H1431" s="22">
        <v>514.20600000000002</v>
      </c>
      <c r="I1431" s="23">
        <v>524.70000000000005</v>
      </c>
      <c r="J1431" s="23">
        <v>541.1</v>
      </c>
      <c r="K1431" s="23">
        <v>535.1</v>
      </c>
      <c r="L1431" s="23">
        <v>512.79999999999995</v>
      </c>
      <c r="M1431" s="23">
        <v>400.5</v>
      </c>
      <c r="N1431" s="23">
        <v>433</v>
      </c>
      <c r="O1431" s="23">
        <v>462.6</v>
      </c>
      <c r="P1431" s="34">
        <f t="shared" si="1356"/>
        <v>8.0482866521459029E-2</v>
      </c>
      <c r="Q1431" s="34">
        <f t="shared" si="1357"/>
        <v>8.0482866521459029E-2</v>
      </c>
      <c r="R1431" s="34">
        <f t="shared" si="1358"/>
        <v>8.0482866521459043E-2</v>
      </c>
      <c r="S1431" s="35">
        <f t="shared" si="1359"/>
        <v>8.0482866521459043E-2</v>
      </c>
      <c r="T1431" s="35">
        <f t="shared" si="1360"/>
        <v>7.7158909422769789E-2</v>
      </c>
      <c r="U1431" s="35">
        <f t="shared" si="1361"/>
        <v>7.2369488774682175E-2</v>
      </c>
      <c r="V1431" s="35">
        <f t="shared" si="1362"/>
        <v>6.8209630220803397E-2</v>
      </c>
      <c r="W1431" s="35">
        <f t="shared" si="1363"/>
        <v>5.6366374396577199E-2</v>
      </c>
      <c r="X1431" s="35">
        <f t="shared" si="1364"/>
        <v>6.1489086752154962E-2</v>
      </c>
      <c r="Y1431" s="35">
        <f t="shared" si="1365"/>
        <v>6.4476563480006133E-2</v>
      </c>
      <c r="Z1431" s="4" t="s">
        <v>128</v>
      </c>
      <c r="AA1431" s="4" t="s">
        <v>237</v>
      </c>
      <c r="AB1431" s="5" t="s">
        <v>12</v>
      </c>
      <c r="AC1431" s="30" t="s">
        <v>257</v>
      </c>
    </row>
    <row r="1432" spans="1:29" customFormat="1" ht="15.75" hidden="1">
      <c r="A1432" t="s">
        <v>319</v>
      </c>
      <c r="B1432" s="10" t="str">
        <f t="shared" ca="1" si="1342"/>
        <v>Шри Ланка</v>
      </c>
      <c r="C1432" s="2" t="s">
        <v>5</v>
      </c>
      <c r="D1432" s="18" t="s">
        <v>6</v>
      </c>
      <c r="E1432" s="10" t="str">
        <f t="shared" ca="1" si="1343"/>
        <v xml:space="preserve">M Образование </v>
      </c>
      <c r="F1432" s="22">
        <v>214.40353759999999</v>
      </c>
      <c r="G1432" s="22">
        <v>218.77912000000001</v>
      </c>
      <c r="H1432" s="22">
        <v>223.244</v>
      </c>
      <c r="I1432" s="23">
        <v>227.8</v>
      </c>
      <c r="J1432" s="23">
        <v>262.39999999999998</v>
      </c>
      <c r="K1432" s="23">
        <v>273.60000000000002</v>
      </c>
      <c r="L1432" s="23">
        <v>297.39999999999998</v>
      </c>
      <c r="M1432" s="23">
        <v>276.8</v>
      </c>
      <c r="N1432" s="23">
        <v>259.5</v>
      </c>
      <c r="O1432" s="23">
        <v>298.8</v>
      </c>
      <c r="P1432" s="34">
        <f t="shared" si="1356"/>
        <v>3.4941865815872629E-2</v>
      </c>
      <c r="Q1432" s="34">
        <f t="shared" si="1357"/>
        <v>3.4941865815872629E-2</v>
      </c>
      <c r="R1432" s="34">
        <f t="shared" si="1358"/>
        <v>3.4941865815872629E-2</v>
      </c>
      <c r="S1432" s="35">
        <f t="shared" si="1359"/>
        <v>3.4941865815872629E-2</v>
      </c>
      <c r="T1432" s="35">
        <f t="shared" si="1360"/>
        <v>3.7417294090805381E-2</v>
      </c>
      <c r="U1432" s="35">
        <f t="shared" si="1361"/>
        <v>3.700297538544766E-2</v>
      </c>
      <c r="V1432" s="35">
        <f t="shared" si="1362"/>
        <v>3.9558393189678104E-2</v>
      </c>
      <c r="W1432" s="35">
        <f t="shared" si="1363"/>
        <v>3.8956835038633134E-2</v>
      </c>
      <c r="X1432" s="35">
        <f t="shared" si="1364"/>
        <v>3.6850849912665615E-2</v>
      </c>
      <c r="Y1432" s="35">
        <f t="shared" si="1365"/>
        <v>4.1646340613544823E-2</v>
      </c>
      <c r="Z1432" s="2" t="s">
        <v>128</v>
      </c>
      <c r="AA1432" s="2" t="s">
        <v>237</v>
      </c>
      <c r="AB1432" s="1" t="s">
        <v>13</v>
      </c>
      <c r="AC1432" s="30" t="s">
        <v>254</v>
      </c>
    </row>
    <row r="1433" spans="1:29" customFormat="1" ht="25.5" hidden="1">
      <c r="A1433" t="s">
        <v>319</v>
      </c>
      <c r="B1433" s="10" t="str">
        <f t="shared" ca="1" si="1342"/>
        <v>Шри Ланка</v>
      </c>
      <c r="C1433" s="2" t="s">
        <v>5</v>
      </c>
      <c r="D1433" s="18" t="s">
        <v>6</v>
      </c>
      <c r="E1433" s="10" t="str">
        <f t="shared" ca="1" si="1343"/>
        <v xml:space="preserve">N Здравоохранение и социальная работа </v>
      </c>
      <c r="F1433" s="22">
        <v>77.460101600000002</v>
      </c>
      <c r="G1433" s="22">
        <v>79.04092</v>
      </c>
      <c r="H1433" s="22">
        <v>80.653999999999996</v>
      </c>
      <c r="I1433" s="23">
        <v>82.3</v>
      </c>
      <c r="J1433" s="23">
        <v>98.1</v>
      </c>
      <c r="K1433" s="23">
        <v>104</v>
      </c>
      <c r="L1433" s="23">
        <v>129.19999999999999</v>
      </c>
      <c r="M1433" s="23">
        <v>109.7</v>
      </c>
      <c r="N1433" s="23">
        <v>115.9</v>
      </c>
      <c r="O1433" s="23">
        <v>110.9</v>
      </c>
      <c r="P1433" s="34">
        <f t="shared" si="1356"/>
        <v>1.2623861091511489E-2</v>
      </c>
      <c r="Q1433" s="34">
        <f t="shared" si="1357"/>
        <v>1.2623861091511489E-2</v>
      </c>
      <c r="R1433" s="34">
        <f t="shared" si="1358"/>
        <v>1.2623861091511489E-2</v>
      </c>
      <c r="S1433" s="35">
        <f t="shared" si="1359"/>
        <v>1.2623861091511489E-2</v>
      </c>
      <c r="T1433" s="35">
        <f t="shared" si="1360"/>
        <v>1.3988706365503079E-2</v>
      </c>
      <c r="U1433" s="35">
        <f t="shared" si="1361"/>
        <v>1.4065458479848527E-2</v>
      </c>
      <c r="V1433" s="35">
        <f t="shared" si="1362"/>
        <v>1.7185421654695398E-2</v>
      </c>
      <c r="W1433" s="35">
        <f t="shared" si="1363"/>
        <v>1.5439179204255978E-2</v>
      </c>
      <c r="X1433" s="35">
        <f t="shared" si="1364"/>
        <v>1.6458626223036399E-2</v>
      </c>
      <c r="Y1433" s="35">
        <f t="shared" si="1365"/>
        <v>1.5457092282604152E-2</v>
      </c>
      <c r="Z1433" s="2" t="s">
        <v>128</v>
      </c>
      <c r="AA1433" s="2" t="s">
        <v>237</v>
      </c>
      <c r="AB1433" s="1" t="s">
        <v>14</v>
      </c>
      <c r="AC1433" s="30" t="s">
        <v>255</v>
      </c>
    </row>
    <row r="1434" spans="1:29" customFormat="1" ht="31.5" hidden="1">
      <c r="A1434" t="s">
        <v>319</v>
      </c>
      <c r="B1434" s="10" t="str">
        <f t="shared" ca="1" si="1342"/>
        <v>Шри Ланка</v>
      </c>
      <c r="C1434" s="2" t="s">
        <v>5</v>
      </c>
      <c r="D1434" s="18" t="s">
        <v>6</v>
      </c>
      <c r="E1434" s="10" t="str">
        <f t="shared" ca="1" si="1343"/>
        <v>X Не классифируемое по экономической деятельности</v>
      </c>
      <c r="F1434" s="22">
        <v>319.34644559999998</v>
      </c>
      <c r="G1434" s="22">
        <v>325.86372</v>
      </c>
      <c r="H1434" s="22">
        <v>332.51400000000001</v>
      </c>
      <c r="I1434" s="23">
        <v>339.3</v>
      </c>
      <c r="J1434" s="23">
        <v>385</v>
      </c>
      <c r="K1434" s="23">
        <v>409.7</v>
      </c>
      <c r="L1434" s="23">
        <v>395.9</v>
      </c>
      <c r="M1434" s="23">
        <v>201.2</v>
      </c>
      <c r="N1434" s="23">
        <v>242.9</v>
      </c>
      <c r="O1434" s="23">
        <v>166.7</v>
      </c>
      <c r="P1434" s="34">
        <f t="shared" si="1356"/>
        <v>5.2044666687118449E-2</v>
      </c>
      <c r="Q1434" s="34">
        <f t="shared" si="1357"/>
        <v>5.2044666687118449E-2</v>
      </c>
      <c r="R1434" s="34">
        <f t="shared" si="1358"/>
        <v>5.2044666687118449E-2</v>
      </c>
      <c r="S1434" s="35">
        <f t="shared" si="1359"/>
        <v>5.2044666687118449E-2</v>
      </c>
      <c r="T1434" s="35">
        <f t="shared" si="1360"/>
        <v>5.4899612137805157E-2</v>
      </c>
      <c r="U1434" s="35">
        <f t="shared" si="1361"/>
        <v>5.5409791723018666E-2</v>
      </c>
      <c r="V1434" s="40">
        <f t="shared" si="1362"/>
        <v>5.2660281989890922E-2</v>
      </c>
      <c r="W1434" s="35">
        <f t="shared" si="1363"/>
        <v>2.8316890208717433E-2</v>
      </c>
      <c r="X1434" s="35">
        <f t="shared" si="1364"/>
        <v>3.4493531575285084E-2</v>
      </c>
      <c r="Y1434" s="35">
        <f t="shared" si="1365"/>
        <v>2.3234420951398663E-2</v>
      </c>
      <c r="Z1434" s="2" t="s">
        <v>128</v>
      </c>
      <c r="AA1434" s="2" t="s">
        <v>237</v>
      </c>
      <c r="AB1434" s="1" t="s">
        <v>265</v>
      </c>
      <c r="AC1434" s="1" t="s">
        <v>317</v>
      </c>
    </row>
    <row r="1435" spans="1:29" ht="15.75" hidden="1">
      <c r="A1435" t="s">
        <v>319</v>
      </c>
      <c r="B1435" s="10" t="str">
        <f t="shared" ca="1" si="1342"/>
        <v>Суринам</v>
      </c>
      <c r="C1435" s="10" t="s">
        <v>5</v>
      </c>
      <c r="D1435" s="21" t="s">
        <v>6</v>
      </c>
      <c r="E1435" s="10" t="str">
        <f t="shared" ca="1" si="1343"/>
        <v xml:space="preserve">Итого </v>
      </c>
      <c r="F1435" s="22">
        <v>141.648908462544</v>
      </c>
      <c r="G1435" s="22">
        <v>144.53970251280001</v>
      </c>
      <c r="H1435" s="22">
        <v>147.48949236000001</v>
      </c>
      <c r="I1435" s="22">
        <v>150.49948200000003</v>
      </c>
      <c r="J1435" s="22">
        <v>153.57090000000002</v>
      </c>
      <c r="K1435" s="23">
        <v>156.70500000000001</v>
      </c>
      <c r="L1435" s="24">
        <v>153.57090000000002</v>
      </c>
      <c r="M1435" s="24">
        <v>150.49948200000003</v>
      </c>
      <c r="N1435" s="24">
        <v>147.48949236000001</v>
      </c>
      <c r="O1435" s="24">
        <v>144.53970251280001</v>
      </c>
      <c r="P1435" s="34">
        <f t="shared" ref="P1435:Y1435" si="1366">F1435/F$1435</f>
        <v>1</v>
      </c>
      <c r="Q1435" s="34">
        <f t="shared" si="1366"/>
        <v>1</v>
      </c>
      <c r="R1435" s="34">
        <f t="shared" si="1366"/>
        <v>1</v>
      </c>
      <c r="S1435" s="34">
        <f t="shared" si="1366"/>
        <v>1</v>
      </c>
      <c r="T1435" s="34">
        <f t="shared" si="1366"/>
        <v>1</v>
      </c>
      <c r="U1435" s="35">
        <f t="shared" si="1366"/>
        <v>1</v>
      </c>
      <c r="V1435" s="36">
        <f t="shared" si="1366"/>
        <v>1</v>
      </c>
      <c r="W1435" s="36">
        <f t="shared" si="1366"/>
        <v>1</v>
      </c>
      <c r="X1435" s="36">
        <f t="shared" si="1366"/>
        <v>1</v>
      </c>
      <c r="Y1435" s="36">
        <f t="shared" si="1366"/>
        <v>1</v>
      </c>
      <c r="Z1435" s="10" t="s">
        <v>129</v>
      </c>
      <c r="AA1435" s="9" t="s">
        <v>238</v>
      </c>
      <c r="AB1435" s="5" t="s">
        <v>262</v>
      </c>
      <c r="AC1435" s="30" t="s">
        <v>260</v>
      </c>
    </row>
    <row r="1436" spans="1:29" customFormat="1" ht="31.5" hidden="1">
      <c r="A1436" t="s">
        <v>319</v>
      </c>
      <c r="B1436" s="10" t="str">
        <f t="shared" ca="1" si="1342"/>
        <v>Суринам</v>
      </c>
      <c r="C1436" s="16" t="s">
        <v>5</v>
      </c>
      <c r="D1436" s="15" t="s">
        <v>6</v>
      </c>
      <c r="E1436" s="10" t="str">
        <f t="shared" ca="1" si="1343"/>
        <v>E Электро-, газо- и водоснабжение</v>
      </c>
      <c r="F1436" s="22">
        <v>1.4996046018911999</v>
      </c>
      <c r="G1436" s="22">
        <v>1.5302087774399999</v>
      </c>
      <c r="H1436" s="22">
        <v>1.5614375279999999</v>
      </c>
      <c r="I1436" s="22">
        <v>1.5933036</v>
      </c>
      <c r="J1436" s="22">
        <v>1.62582</v>
      </c>
      <c r="K1436" s="23">
        <v>1.659</v>
      </c>
      <c r="L1436" s="24">
        <v>1.6424099999999999</v>
      </c>
      <c r="M1436" s="24">
        <v>1.6440524099999998</v>
      </c>
      <c r="N1436" s="24">
        <v>1.6440524099999998</v>
      </c>
      <c r="O1436" s="24">
        <v>1.6111713617999999</v>
      </c>
      <c r="P1436" s="34">
        <f t="shared" ref="P1436:P1446" si="1367">F1436/F$1435</f>
        <v>1.0586771321910595E-2</v>
      </c>
      <c r="Q1436" s="34">
        <f t="shared" ref="Q1436:Q1446" si="1368">G1436/G$1435</f>
        <v>1.0586771321910595E-2</v>
      </c>
      <c r="R1436" s="34">
        <f t="shared" ref="R1436:R1446" si="1369">H1436/H$1435</f>
        <v>1.0586771321910595E-2</v>
      </c>
      <c r="S1436" s="34">
        <f t="shared" ref="S1436:S1446" si="1370">I1436/I$1435</f>
        <v>1.0586771321910595E-2</v>
      </c>
      <c r="T1436" s="34">
        <f t="shared" ref="T1436:T1446" si="1371">J1436/J$1435</f>
        <v>1.0586771321910595E-2</v>
      </c>
      <c r="U1436" s="35">
        <f t="shared" ref="U1436:U1446" si="1372">K1436/K$1435</f>
        <v>1.0586771321910595E-2</v>
      </c>
      <c r="V1436" s="36">
        <f t="shared" ref="V1436:V1446" si="1373">L1436/L$1435</f>
        <v>1.0694799600705601E-2</v>
      </c>
      <c r="W1436" s="36">
        <f t="shared" ref="W1436:W1446" si="1374">M1436/M$1435</f>
        <v>1.0923973877863577E-2</v>
      </c>
      <c r="X1436" s="36">
        <f t="shared" ref="X1436:X1446" si="1375">N1436/N$1435</f>
        <v>1.1146912120268956E-2</v>
      </c>
      <c r="Y1436" s="36">
        <f t="shared" ref="Y1436:Y1446" si="1376">O1436/O$1435</f>
        <v>1.1146912120268958E-2</v>
      </c>
      <c r="Z1436" s="16" t="s">
        <v>129</v>
      </c>
      <c r="AA1436" s="9" t="s">
        <v>238</v>
      </c>
      <c r="AB1436" s="1" t="s">
        <v>263</v>
      </c>
      <c r="AC1436" s="1" t="s">
        <v>314</v>
      </c>
    </row>
    <row r="1437" spans="1:29" customFormat="1" ht="63" hidden="1">
      <c r="A1437" t="s">
        <v>319</v>
      </c>
      <c r="B1437" s="10" t="str">
        <f t="shared" ca="1" si="1342"/>
        <v>Суринам</v>
      </c>
      <c r="C1437" s="9" t="s">
        <v>5</v>
      </c>
      <c r="D1437" s="15" t="s">
        <v>6</v>
      </c>
      <c r="E1437" s="10" t="str">
        <f t="shared" ca="1" si="1343"/>
        <v xml:space="preserve">G Оптовая и розничная торговля; ремонт автомашин, мотоцивлов и продукция домохозяйств  </v>
      </c>
      <c r="F1437" s="22">
        <v>22.608866969561596</v>
      </c>
      <c r="G1437" s="22">
        <v>23.070272417919998</v>
      </c>
      <c r="H1437" s="22">
        <v>23.541094303999998</v>
      </c>
      <c r="I1437" s="22">
        <v>24.021524799999998</v>
      </c>
      <c r="J1437" s="22">
        <v>24.511759999999999</v>
      </c>
      <c r="K1437" s="23">
        <v>25.012</v>
      </c>
      <c r="L1437" s="24">
        <v>24.761880000000001</v>
      </c>
      <c r="M1437" s="24">
        <v>24.786641879999998</v>
      </c>
      <c r="N1437" s="24">
        <v>24.786641879999998</v>
      </c>
      <c r="O1437" s="24">
        <v>24.290909042399996</v>
      </c>
      <c r="P1437" s="34">
        <f t="shared" si="1367"/>
        <v>0.15961200982738263</v>
      </c>
      <c r="Q1437" s="34">
        <f t="shared" si="1368"/>
        <v>0.15961200982738263</v>
      </c>
      <c r="R1437" s="34">
        <f t="shared" si="1369"/>
        <v>0.15961200982738263</v>
      </c>
      <c r="S1437" s="34">
        <f t="shared" si="1370"/>
        <v>0.15961200982738261</v>
      </c>
      <c r="T1437" s="34">
        <f t="shared" si="1371"/>
        <v>0.15961200982738263</v>
      </c>
      <c r="U1437" s="35">
        <f t="shared" si="1372"/>
        <v>0.15961200982738266</v>
      </c>
      <c r="V1437" s="36">
        <f t="shared" si="1373"/>
        <v>0.16124070380521308</v>
      </c>
      <c r="W1437" s="36">
        <f t="shared" si="1374"/>
        <v>0.16469586174389619</v>
      </c>
      <c r="X1437" s="36">
        <f t="shared" si="1375"/>
        <v>0.16805700177948593</v>
      </c>
      <c r="Y1437" s="36">
        <f t="shared" si="1376"/>
        <v>0.1680570017794859</v>
      </c>
      <c r="Z1437" s="9" t="s">
        <v>129</v>
      </c>
      <c r="AA1437" s="9" t="s">
        <v>238</v>
      </c>
      <c r="AB1437" s="1" t="s">
        <v>7</v>
      </c>
      <c r="AC1437" s="30" t="s">
        <v>244</v>
      </c>
    </row>
    <row r="1438" spans="1:29" customFormat="1" ht="15.75" hidden="1">
      <c r="A1438" t="s">
        <v>319</v>
      </c>
      <c r="B1438" s="10" t="str">
        <f t="shared" ca="1" si="1342"/>
        <v>Суринам</v>
      </c>
      <c r="C1438" s="2" t="s">
        <v>5</v>
      </c>
      <c r="D1438" s="15" t="s">
        <v>6</v>
      </c>
      <c r="E1438" s="10" t="str">
        <f t="shared" ca="1" si="1343"/>
        <v>H Отели и рестораны</v>
      </c>
      <c r="F1438" s="22">
        <v>4.3686492109344002</v>
      </c>
      <c r="G1438" s="22">
        <v>4.4578053172800001</v>
      </c>
      <c r="H1438" s="22">
        <v>4.548780936</v>
      </c>
      <c r="I1438" s="22">
        <v>4.6416132000000001</v>
      </c>
      <c r="J1438" s="22">
        <v>4.7363400000000002</v>
      </c>
      <c r="K1438" s="23">
        <v>4.8330000000000002</v>
      </c>
      <c r="L1438" s="24">
        <v>4.7846700000000002</v>
      </c>
      <c r="M1438" s="24">
        <v>4.7894546699999996</v>
      </c>
      <c r="N1438" s="24">
        <v>4.7894546699999996</v>
      </c>
      <c r="O1438" s="24">
        <v>4.6936655765999999</v>
      </c>
      <c r="P1438" s="34">
        <f t="shared" si="1367"/>
        <v>3.0841389872690726E-2</v>
      </c>
      <c r="Q1438" s="34">
        <f t="shared" si="1368"/>
        <v>3.0841389872690726E-2</v>
      </c>
      <c r="R1438" s="34">
        <f t="shared" si="1369"/>
        <v>3.0841389872690722E-2</v>
      </c>
      <c r="S1438" s="34">
        <f t="shared" si="1370"/>
        <v>3.0841389872690719E-2</v>
      </c>
      <c r="T1438" s="34">
        <f t="shared" si="1371"/>
        <v>3.0841389872690722E-2</v>
      </c>
      <c r="U1438" s="35">
        <f t="shared" si="1372"/>
        <v>3.0841389872690722E-2</v>
      </c>
      <c r="V1438" s="36">
        <f t="shared" si="1373"/>
        <v>3.1156097932616138E-2</v>
      </c>
      <c r="W1438" s="36">
        <f t="shared" si="1374"/>
        <v>3.1823728602600763E-2</v>
      </c>
      <c r="X1438" s="36">
        <f t="shared" si="1375"/>
        <v>3.2473192451633437E-2</v>
      </c>
      <c r="Y1438" s="36">
        <f t="shared" si="1376"/>
        <v>3.2473192451633437E-2</v>
      </c>
      <c r="Z1438" s="2" t="s">
        <v>129</v>
      </c>
      <c r="AA1438" s="9" t="s">
        <v>238</v>
      </c>
      <c r="AB1438" s="1" t="s">
        <v>8</v>
      </c>
      <c r="AC1438" s="30" t="s">
        <v>245</v>
      </c>
    </row>
    <row r="1439" spans="1:29" customFormat="1" ht="31.5" hidden="1">
      <c r="A1439" t="s">
        <v>319</v>
      </c>
      <c r="B1439" s="10" t="str">
        <f t="shared" ca="1" si="1342"/>
        <v>Суринам</v>
      </c>
      <c r="C1439" s="2" t="s">
        <v>5</v>
      </c>
      <c r="D1439" s="15" t="s">
        <v>6</v>
      </c>
      <c r="E1439" s="10" t="str">
        <f t="shared" ca="1" si="1343"/>
        <v xml:space="preserve">I Транспорт, складское хозяйство и связь </v>
      </c>
      <c r="F1439" s="22">
        <v>7.8740540609247995</v>
      </c>
      <c r="G1439" s="22">
        <v>8.0347490417599996</v>
      </c>
      <c r="H1439" s="22">
        <v>8.198723511999999</v>
      </c>
      <c r="I1439" s="22">
        <v>8.3660443999999998</v>
      </c>
      <c r="J1439" s="22">
        <v>8.5367800000000003</v>
      </c>
      <c r="K1439" s="23">
        <v>8.7110000000000003</v>
      </c>
      <c r="L1439" s="24">
        <v>8.6238899999999994</v>
      </c>
      <c r="M1439" s="24">
        <v>8.6325138899999985</v>
      </c>
      <c r="N1439" s="24">
        <v>8.6325138899999985</v>
      </c>
      <c r="O1439" s="24">
        <v>8.4598636121999977</v>
      </c>
      <c r="P1439" s="34">
        <f t="shared" si="1367"/>
        <v>5.558852621167161E-2</v>
      </c>
      <c r="Q1439" s="34">
        <f t="shared" si="1368"/>
        <v>5.558852621167161E-2</v>
      </c>
      <c r="R1439" s="34">
        <f t="shared" si="1369"/>
        <v>5.5588526211671603E-2</v>
      </c>
      <c r="S1439" s="34">
        <f t="shared" si="1370"/>
        <v>5.5588526211671603E-2</v>
      </c>
      <c r="T1439" s="34">
        <f t="shared" si="1371"/>
        <v>5.5588526211671603E-2</v>
      </c>
      <c r="U1439" s="35">
        <f t="shared" si="1372"/>
        <v>5.558852621167161E-2</v>
      </c>
      <c r="V1439" s="36">
        <f t="shared" si="1373"/>
        <v>5.6155756070974373E-2</v>
      </c>
      <c r="W1439" s="36">
        <f t="shared" si="1374"/>
        <v>5.735909370106667E-2</v>
      </c>
      <c r="X1439" s="36">
        <f t="shared" si="1375"/>
        <v>5.8529687450068035E-2</v>
      </c>
      <c r="Y1439" s="36">
        <f t="shared" si="1376"/>
        <v>5.8529687450068035E-2</v>
      </c>
      <c r="Z1439" s="2" t="s">
        <v>129</v>
      </c>
      <c r="AA1439" s="9" t="s">
        <v>238</v>
      </c>
      <c r="AB1439" s="1" t="s">
        <v>9</v>
      </c>
      <c r="AC1439" s="30" t="s">
        <v>258</v>
      </c>
    </row>
    <row r="1440" spans="1:29" customFormat="1" ht="15.75" hidden="1">
      <c r="A1440" t="s">
        <v>319</v>
      </c>
      <c r="B1440" s="10" t="str">
        <f t="shared" ca="1" si="1342"/>
        <v>Суринам</v>
      </c>
      <c r="C1440" s="2" t="s">
        <v>5</v>
      </c>
      <c r="D1440" s="15" t="s">
        <v>6</v>
      </c>
      <c r="E1440" s="10" t="str">
        <f t="shared" ca="1" si="1343"/>
        <v xml:space="preserve">J Финансовое посредничество </v>
      </c>
      <c r="F1440" s="22">
        <v>2.4613763296863995</v>
      </c>
      <c r="G1440" s="22">
        <v>2.5116084996799994</v>
      </c>
      <c r="H1440" s="22">
        <v>2.5628658159999995</v>
      </c>
      <c r="I1440" s="22">
        <v>2.6151691999999995</v>
      </c>
      <c r="J1440" s="22">
        <v>2.6685399999999997</v>
      </c>
      <c r="K1440" s="23">
        <v>2.7229999999999999</v>
      </c>
      <c r="L1440" s="24">
        <v>2.69577</v>
      </c>
      <c r="M1440" s="24">
        <v>2.6984657699999999</v>
      </c>
      <c r="N1440" s="24">
        <v>2.6984657699999999</v>
      </c>
      <c r="O1440" s="24">
        <v>2.6444964546</v>
      </c>
      <c r="P1440" s="34">
        <f t="shared" si="1367"/>
        <v>1.7376599342714013E-2</v>
      </c>
      <c r="Q1440" s="34">
        <f t="shared" si="1368"/>
        <v>1.7376599342714013E-2</v>
      </c>
      <c r="R1440" s="34">
        <f t="shared" si="1369"/>
        <v>1.7376599342714013E-2</v>
      </c>
      <c r="S1440" s="34">
        <f t="shared" si="1370"/>
        <v>1.7376599342714009E-2</v>
      </c>
      <c r="T1440" s="34">
        <f t="shared" si="1371"/>
        <v>1.7376599342714013E-2</v>
      </c>
      <c r="U1440" s="35">
        <f t="shared" si="1372"/>
        <v>1.7376599342714013E-2</v>
      </c>
      <c r="V1440" s="36">
        <f t="shared" si="1373"/>
        <v>1.7553911580904972E-2</v>
      </c>
      <c r="W1440" s="36">
        <f t="shared" si="1374"/>
        <v>1.7930066829067223E-2</v>
      </c>
      <c r="X1440" s="36">
        <f t="shared" si="1375"/>
        <v>1.8295986560272676E-2</v>
      </c>
      <c r="Y1440" s="36">
        <f t="shared" si="1376"/>
        <v>1.8295986560272679E-2</v>
      </c>
      <c r="Z1440" s="2" t="s">
        <v>129</v>
      </c>
      <c r="AA1440" s="9" t="s">
        <v>238</v>
      </c>
      <c r="AB1440" s="1" t="s">
        <v>10</v>
      </c>
      <c r="AC1440" s="30" t="s">
        <v>259</v>
      </c>
    </row>
    <row r="1441" spans="1:29" customFormat="1" ht="31.5" hidden="1">
      <c r="A1441" t="s">
        <v>319</v>
      </c>
      <c r="B1441" s="10" t="str">
        <f t="shared" ca="1" si="1342"/>
        <v>Суринам</v>
      </c>
      <c r="C1441" s="2" t="s">
        <v>5</v>
      </c>
      <c r="D1441" s="15" t="s">
        <v>6</v>
      </c>
      <c r="E1441" s="10" t="str">
        <f t="shared" ca="1" si="1343"/>
        <v xml:space="preserve">K Недвижимость, аренда и деловая активность </v>
      </c>
      <c r="F1441" s="22">
        <v>5.7398970596799996</v>
      </c>
      <c r="G1441" s="22">
        <v>5.8570378160000001</v>
      </c>
      <c r="H1441" s="22">
        <v>5.9765692000000001</v>
      </c>
      <c r="I1441" s="22">
        <v>6.0985399999999998</v>
      </c>
      <c r="J1441" s="22">
        <v>6.2229999999999999</v>
      </c>
      <c r="K1441" s="23">
        <v>6.35</v>
      </c>
      <c r="L1441" s="24">
        <v>6.2864999999999993</v>
      </c>
      <c r="M1441" s="24">
        <v>6.2927864999999983</v>
      </c>
      <c r="N1441" s="24">
        <v>6.2927864999999983</v>
      </c>
      <c r="O1441" s="24">
        <v>6.1669307699999978</v>
      </c>
      <c r="P1441" s="34">
        <f t="shared" si="1367"/>
        <v>4.0521999936185826E-2</v>
      </c>
      <c r="Q1441" s="34">
        <f t="shared" si="1368"/>
        <v>4.0521999936185826E-2</v>
      </c>
      <c r="R1441" s="34">
        <f t="shared" si="1369"/>
        <v>4.0521999936185826E-2</v>
      </c>
      <c r="S1441" s="34">
        <f t="shared" si="1370"/>
        <v>4.0521999936185819E-2</v>
      </c>
      <c r="T1441" s="34">
        <f t="shared" si="1371"/>
        <v>4.0521999936185819E-2</v>
      </c>
      <c r="U1441" s="35">
        <f t="shared" si="1372"/>
        <v>4.0521999936185819E-2</v>
      </c>
      <c r="V1441" s="36">
        <f t="shared" si="1373"/>
        <v>4.0935489731453022E-2</v>
      </c>
      <c r="W1441" s="36">
        <f t="shared" si="1374"/>
        <v>4.1812678797127002E-2</v>
      </c>
      <c r="X1441" s="36">
        <f t="shared" si="1375"/>
        <v>4.2665998772578581E-2</v>
      </c>
      <c r="Y1441" s="36">
        <f t="shared" si="1376"/>
        <v>4.2665998772578581E-2</v>
      </c>
      <c r="Z1441" s="2" t="s">
        <v>129</v>
      </c>
      <c r="AA1441" s="9" t="s">
        <v>238</v>
      </c>
      <c r="AB1441" s="1" t="s">
        <v>11</v>
      </c>
      <c r="AC1441" s="30" t="s">
        <v>256</v>
      </c>
    </row>
    <row r="1442" spans="1:29" customFormat="1" ht="38.25" hidden="1">
      <c r="A1442" t="s">
        <v>319</v>
      </c>
      <c r="B1442" s="10" t="str">
        <f t="shared" ca="1" si="1342"/>
        <v>Суринам</v>
      </c>
      <c r="C1442" s="2" t="s">
        <v>5</v>
      </c>
      <c r="D1442" s="15" t="s">
        <v>6</v>
      </c>
      <c r="E1442" s="10" t="str">
        <f t="shared" ca="1" si="1343"/>
        <v xml:space="preserve">L Государственное управление и оборона; обязательное соц.страхование </v>
      </c>
      <c r="F1442" s="22">
        <v>25.305262706415999</v>
      </c>
      <c r="G1442" s="22">
        <v>25.821696639199999</v>
      </c>
      <c r="H1442" s="22">
        <v>26.348670039999998</v>
      </c>
      <c r="I1442" s="22">
        <v>26.886398</v>
      </c>
      <c r="J1442" s="22">
        <v>27.435100000000002</v>
      </c>
      <c r="K1442" s="23">
        <v>27.995000000000001</v>
      </c>
      <c r="L1442" s="24">
        <v>27.715050000000002</v>
      </c>
      <c r="M1442" s="24">
        <v>27.742765049999999</v>
      </c>
      <c r="N1442" s="24">
        <v>27.742765049999999</v>
      </c>
      <c r="O1442" s="24">
        <v>27.187909748999999</v>
      </c>
      <c r="P1442" s="34">
        <f t="shared" si="1367"/>
        <v>0.17864777767142082</v>
      </c>
      <c r="Q1442" s="34">
        <f t="shared" si="1368"/>
        <v>0.17864777767142082</v>
      </c>
      <c r="R1442" s="34">
        <f t="shared" si="1369"/>
        <v>0.17864777767142079</v>
      </c>
      <c r="S1442" s="34">
        <f t="shared" si="1370"/>
        <v>0.17864777767142079</v>
      </c>
      <c r="T1442" s="34">
        <f t="shared" si="1371"/>
        <v>0.17864777767142082</v>
      </c>
      <c r="U1442" s="35">
        <f t="shared" si="1372"/>
        <v>0.17864777767142082</v>
      </c>
      <c r="V1442" s="36">
        <f t="shared" si="1373"/>
        <v>0.18047071417827204</v>
      </c>
      <c r="W1442" s="36">
        <f t="shared" si="1374"/>
        <v>0.18433794376780641</v>
      </c>
      <c r="X1442" s="36">
        <f t="shared" si="1375"/>
        <v>0.18809994262021065</v>
      </c>
      <c r="Y1442" s="36">
        <f t="shared" si="1376"/>
        <v>0.18809994262021065</v>
      </c>
      <c r="Z1442" s="2" t="s">
        <v>129</v>
      </c>
      <c r="AA1442" s="9" t="s">
        <v>238</v>
      </c>
      <c r="AB1442" s="1" t="s">
        <v>12</v>
      </c>
      <c r="AC1442" s="30" t="s">
        <v>257</v>
      </c>
    </row>
    <row r="1443" spans="1:29" customFormat="1" ht="15.75" hidden="1">
      <c r="A1443" t="s">
        <v>319</v>
      </c>
      <c r="B1443" s="10" t="str">
        <f t="shared" ca="1" si="1342"/>
        <v>Суринам</v>
      </c>
      <c r="C1443" s="2" t="s">
        <v>5</v>
      </c>
      <c r="D1443" s="15" t="s">
        <v>6</v>
      </c>
      <c r="E1443" s="10" t="str">
        <f t="shared" ca="1" si="1343"/>
        <v xml:space="preserve">M Образование </v>
      </c>
      <c r="F1443" s="22">
        <v>7.5522582572640005</v>
      </c>
      <c r="G1443" s="22">
        <v>7.7063859768000009</v>
      </c>
      <c r="H1443" s="22">
        <v>7.863659160000001</v>
      </c>
      <c r="I1443" s="22">
        <v>8.0241420000000012</v>
      </c>
      <c r="J1443" s="22">
        <v>8.1879000000000008</v>
      </c>
      <c r="K1443" s="23">
        <v>8.3550000000000004</v>
      </c>
      <c r="L1443" s="24">
        <v>8.2714499999999997</v>
      </c>
      <c r="M1443" s="24">
        <v>8.2797214499999985</v>
      </c>
      <c r="N1443" s="24">
        <v>8.2797214499999985</v>
      </c>
      <c r="O1443" s="24">
        <v>8.1141270209999981</v>
      </c>
      <c r="P1443" s="34">
        <f t="shared" si="1367"/>
        <v>5.3316741648320093E-2</v>
      </c>
      <c r="Q1443" s="34">
        <f t="shared" si="1368"/>
        <v>5.33167416483201E-2</v>
      </c>
      <c r="R1443" s="34">
        <f t="shared" si="1369"/>
        <v>5.3316741648320093E-2</v>
      </c>
      <c r="S1443" s="34">
        <f t="shared" si="1370"/>
        <v>5.3316741648320093E-2</v>
      </c>
      <c r="T1443" s="34">
        <f t="shared" si="1371"/>
        <v>5.3316741648320086E-2</v>
      </c>
      <c r="U1443" s="35">
        <f t="shared" si="1372"/>
        <v>5.3316741648320093E-2</v>
      </c>
      <c r="V1443" s="36">
        <f t="shared" si="1373"/>
        <v>5.3860790032486616E-2</v>
      </c>
      <c r="W1443" s="36">
        <f t="shared" si="1374"/>
        <v>5.5014949818897027E-2</v>
      </c>
      <c r="X1443" s="36">
        <f t="shared" si="1375"/>
        <v>5.6137703896833709E-2</v>
      </c>
      <c r="Y1443" s="36">
        <f t="shared" si="1376"/>
        <v>5.6137703896833709E-2</v>
      </c>
      <c r="Z1443" s="2" t="s">
        <v>129</v>
      </c>
      <c r="AA1443" s="9" t="s">
        <v>238</v>
      </c>
      <c r="AB1443" s="1" t="s">
        <v>13</v>
      </c>
      <c r="AC1443" s="30" t="s">
        <v>254</v>
      </c>
    </row>
    <row r="1444" spans="1:29" customFormat="1" ht="25.5" hidden="1">
      <c r="A1444" t="s">
        <v>319</v>
      </c>
      <c r="B1444" s="10" t="str">
        <f t="shared" ca="1" si="1342"/>
        <v>Суринам</v>
      </c>
      <c r="C1444" s="2" t="s">
        <v>5</v>
      </c>
      <c r="D1444" s="15" t="s">
        <v>6</v>
      </c>
      <c r="E1444" s="10" t="str">
        <f t="shared" ca="1" si="1343"/>
        <v xml:space="preserve">N Здравоохранение и социальная работа </v>
      </c>
      <c r="F1444" s="22">
        <v>6.1439496558495996</v>
      </c>
      <c r="G1444" s="22">
        <v>6.2693363835199998</v>
      </c>
      <c r="H1444" s="22">
        <v>6.3972820239999999</v>
      </c>
      <c r="I1444" s="22">
        <v>6.5278387999999996</v>
      </c>
      <c r="J1444" s="22">
        <v>6.66106</v>
      </c>
      <c r="K1444" s="23">
        <v>6.7969999999999997</v>
      </c>
      <c r="L1444" s="24">
        <v>6.7290299999999998</v>
      </c>
      <c r="M1444" s="24">
        <v>6.7357590299999988</v>
      </c>
      <c r="N1444" s="24">
        <v>6.7357590299999988</v>
      </c>
      <c r="O1444" s="24">
        <v>6.601043849399999</v>
      </c>
      <c r="P1444" s="34">
        <f t="shared" si="1367"/>
        <v>4.3374493475000796E-2</v>
      </c>
      <c r="Q1444" s="34">
        <f t="shared" si="1368"/>
        <v>4.3374493475000796E-2</v>
      </c>
      <c r="R1444" s="34">
        <f t="shared" si="1369"/>
        <v>4.3374493475000796E-2</v>
      </c>
      <c r="S1444" s="34">
        <f t="shared" si="1370"/>
        <v>4.3374493475000789E-2</v>
      </c>
      <c r="T1444" s="34">
        <f t="shared" si="1371"/>
        <v>4.3374493475000789E-2</v>
      </c>
      <c r="U1444" s="35">
        <f t="shared" si="1372"/>
        <v>4.3374493475000796E-2</v>
      </c>
      <c r="V1444" s="36">
        <f t="shared" si="1373"/>
        <v>4.3817090347194679E-2</v>
      </c>
      <c r="W1444" s="36">
        <f t="shared" si="1374"/>
        <v>4.4756027997491697E-2</v>
      </c>
      <c r="X1444" s="36">
        <f t="shared" si="1375"/>
        <v>4.5669416323971125E-2</v>
      </c>
      <c r="Y1444" s="36">
        <f t="shared" si="1376"/>
        <v>4.5669416323971125E-2</v>
      </c>
      <c r="Z1444" s="2" t="s">
        <v>129</v>
      </c>
      <c r="AA1444" s="9" t="s">
        <v>238</v>
      </c>
      <c r="AB1444" s="1" t="s">
        <v>14</v>
      </c>
      <c r="AC1444" s="30" t="s">
        <v>255</v>
      </c>
    </row>
    <row r="1445" spans="1:29" customFormat="1" ht="30" hidden="1">
      <c r="A1445" t="s">
        <v>319</v>
      </c>
      <c r="B1445" s="10" t="str">
        <f t="shared" ca="1" si="1342"/>
        <v>Суринам</v>
      </c>
      <c r="C1445" s="2" t="s">
        <v>5</v>
      </c>
      <c r="D1445" s="15" t="s">
        <v>6</v>
      </c>
      <c r="E1445" s="10" t="str">
        <f t="shared" ca="1" si="1343"/>
        <v>O Прочие виды коммунальных, социальных и личных услуг</v>
      </c>
      <c r="F1445" s="22">
        <v>8.9587590170847964</v>
      </c>
      <c r="G1445" s="22">
        <v>9.1415908337599969</v>
      </c>
      <c r="H1445" s="22">
        <v>9.3281539119999977</v>
      </c>
      <c r="I1445" s="22">
        <v>9.5185243999999987</v>
      </c>
      <c r="J1445" s="22">
        <v>9.7127799999999986</v>
      </c>
      <c r="K1445" s="23">
        <v>9.9109999999999996</v>
      </c>
      <c r="L1445" s="24">
        <v>9.81189</v>
      </c>
      <c r="M1445" s="24">
        <v>9.8217018899999982</v>
      </c>
      <c r="N1445" s="24">
        <v>9.8217018899999982</v>
      </c>
      <c r="O1445" s="24">
        <v>9.6252678521999986</v>
      </c>
      <c r="P1445" s="34">
        <f t="shared" si="1367"/>
        <v>6.3246226987013793E-2</v>
      </c>
      <c r="Q1445" s="34">
        <f t="shared" si="1368"/>
        <v>6.3246226987013793E-2</v>
      </c>
      <c r="R1445" s="34">
        <f t="shared" si="1369"/>
        <v>6.3246226987013793E-2</v>
      </c>
      <c r="S1445" s="34">
        <f t="shared" si="1370"/>
        <v>6.3246226987013793E-2</v>
      </c>
      <c r="T1445" s="34">
        <f t="shared" si="1371"/>
        <v>6.3246226987013793E-2</v>
      </c>
      <c r="U1445" s="35">
        <f t="shared" si="1372"/>
        <v>6.3246226987013807E-2</v>
      </c>
      <c r="V1445" s="36">
        <f t="shared" si="1373"/>
        <v>6.3891596650146598E-2</v>
      </c>
      <c r="W1445" s="36">
        <f t="shared" si="1374"/>
        <v>6.5260702292649728E-2</v>
      </c>
      <c r="X1445" s="36">
        <f t="shared" si="1375"/>
        <v>6.6592553359846665E-2</v>
      </c>
      <c r="Y1445" s="36">
        <f t="shared" si="1376"/>
        <v>6.6592553359846679E-2</v>
      </c>
      <c r="Z1445" s="2" t="s">
        <v>129</v>
      </c>
      <c r="AA1445" s="9" t="s">
        <v>238</v>
      </c>
      <c r="AB1445" s="33" t="s">
        <v>266</v>
      </c>
      <c r="AC1445" s="33" t="s">
        <v>315</v>
      </c>
    </row>
    <row r="1446" spans="1:29" customFormat="1" ht="31.5" hidden="1">
      <c r="A1446" t="s">
        <v>319</v>
      </c>
      <c r="B1446" s="10" t="str">
        <f t="shared" ca="1" si="1342"/>
        <v>Суринам</v>
      </c>
      <c r="C1446" s="2" t="s">
        <v>5</v>
      </c>
      <c r="D1446" s="15" t="s">
        <v>6</v>
      </c>
      <c r="E1446" s="10" t="str">
        <f t="shared" ca="1" si="1343"/>
        <v>X Не классифируемое по экономической деятельности</v>
      </c>
      <c r="F1446" s="22">
        <v>6.7396334609407997</v>
      </c>
      <c r="G1446" s="22">
        <v>6.8771770009599997</v>
      </c>
      <c r="H1446" s="22">
        <v>7.0175275519999998</v>
      </c>
      <c r="I1446" s="22">
        <v>7.1607424000000002</v>
      </c>
      <c r="J1446" s="22">
        <v>7.3068800000000005</v>
      </c>
      <c r="K1446" s="23">
        <v>7.4560000000000004</v>
      </c>
      <c r="L1446" s="24">
        <v>7.3814400000000004</v>
      </c>
      <c r="M1446" s="24">
        <v>7.3888214400000001</v>
      </c>
      <c r="N1446" s="24">
        <v>7.3888214400000001</v>
      </c>
      <c r="O1446" s="24">
        <v>7.2410450111999998</v>
      </c>
      <c r="P1446" s="34">
        <f t="shared" si="1367"/>
        <v>4.757984748412622E-2</v>
      </c>
      <c r="Q1446" s="34">
        <f t="shared" si="1368"/>
        <v>4.757984748412622E-2</v>
      </c>
      <c r="R1446" s="34">
        <f t="shared" si="1369"/>
        <v>4.757984748412622E-2</v>
      </c>
      <c r="S1446" s="34">
        <f t="shared" si="1370"/>
        <v>4.757984748412622E-2</v>
      </c>
      <c r="T1446" s="34">
        <f t="shared" si="1371"/>
        <v>4.757984748412622E-2</v>
      </c>
      <c r="U1446" s="35">
        <f t="shared" si="1372"/>
        <v>4.757984748412622E-2</v>
      </c>
      <c r="V1446" s="36">
        <f t="shared" si="1373"/>
        <v>4.8065356131923427E-2</v>
      </c>
      <c r="W1446" s="36">
        <f t="shared" si="1374"/>
        <v>4.9095328049036067E-2</v>
      </c>
      <c r="X1446" s="36">
        <f t="shared" si="1375"/>
        <v>5.0097273519424564E-2</v>
      </c>
      <c r="Y1446" s="36">
        <f t="shared" si="1376"/>
        <v>5.0097273519424564E-2</v>
      </c>
      <c r="Z1446" s="2" t="s">
        <v>129</v>
      </c>
      <c r="AA1446" s="9" t="s">
        <v>238</v>
      </c>
      <c r="AB1446" s="1" t="s">
        <v>265</v>
      </c>
      <c r="AC1446" s="1" t="s">
        <v>317</v>
      </c>
    </row>
    <row r="1447" spans="1:29" ht="15.75" hidden="1">
      <c r="A1447" t="s">
        <v>321</v>
      </c>
      <c r="B1447" s="10" t="str">
        <f t="shared" ca="1" si="1342"/>
        <v>Швеция</v>
      </c>
      <c r="C1447" s="10" t="s">
        <v>5</v>
      </c>
      <c r="D1447" s="25" t="s">
        <v>6</v>
      </c>
      <c r="E1447" s="10" t="str">
        <f t="shared" ca="1" si="1343"/>
        <v xml:space="preserve">Итого </v>
      </c>
      <c r="F1447" s="23">
        <v>4068</v>
      </c>
      <c r="G1447" s="23">
        <v>4159</v>
      </c>
      <c r="H1447" s="23">
        <v>4239</v>
      </c>
      <c r="I1447" s="23">
        <v>4244</v>
      </c>
      <c r="J1447" s="23">
        <v>4234</v>
      </c>
      <c r="K1447" s="23">
        <v>4213</v>
      </c>
      <c r="L1447" s="26">
        <v>4263</v>
      </c>
      <c r="M1447" s="23">
        <v>4341</v>
      </c>
      <c r="N1447" s="23">
        <v>4541</v>
      </c>
      <c r="O1447" s="23">
        <v>4593</v>
      </c>
      <c r="P1447" s="35">
        <f t="shared" ref="P1447:Y1447" si="1377">F1447/F$1447</f>
        <v>1</v>
      </c>
      <c r="Q1447" s="35">
        <f t="shared" si="1377"/>
        <v>1</v>
      </c>
      <c r="R1447" s="35">
        <f t="shared" si="1377"/>
        <v>1</v>
      </c>
      <c r="S1447" s="35">
        <f t="shared" si="1377"/>
        <v>1</v>
      </c>
      <c r="T1447" s="35">
        <f t="shared" si="1377"/>
        <v>1</v>
      </c>
      <c r="U1447" s="35">
        <f t="shared" si="1377"/>
        <v>1</v>
      </c>
      <c r="V1447" s="40">
        <f t="shared" si="1377"/>
        <v>1</v>
      </c>
      <c r="W1447" s="35">
        <f t="shared" si="1377"/>
        <v>1</v>
      </c>
      <c r="X1447" s="35">
        <f t="shared" si="1377"/>
        <v>1</v>
      </c>
      <c r="Y1447" s="35">
        <f t="shared" si="1377"/>
        <v>1</v>
      </c>
      <c r="Z1447" s="10" t="s">
        <v>130</v>
      </c>
      <c r="AA1447" s="9" t="s">
        <v>215</v>
      </c>
      <c r="AB1447" s="5" t="s">
        <v>262</v>
      </c>
      <c r="AC1447" s="30" t="s">
        <v>260</v>
      </c>
    </row>
    <row r="1448" spans="1:29" ht="31.5" hidden="1">
      <c r="A1448" t="s">
        <v>321</v>
      </c>
      <c r="B1448" s="10" t="str">
        <f t="shared" ca="1" si="1342"/>
        <v>Швеция</v>
      </c>
      <c r="C1448" s="43" t="s">
        <v>5</v>
      </c>
      <c r="D1448" s="25" t="s">
        <v>6</v>
      </c>
      <c r="E1448" s="10" t="str">
        <f t="shared" ca="1" si="1343"/>
        <v>E Электро-, газо- и водоснабжение</v>
      </c>
      <c r="F1448" s="23">
        <v>31</v>
      </c>
      <c r="G1448" s="23">
        <v>30</v>
      </c>
      <c r="H1448" s="23">
        <v>27</v>
      </c>
      <c r="I1448" s="23">
        <v>25</v>
      </c>
      <c r="J1448" s="23">
        <v>27</v>
      </c>
      <c r="K1448" s="23">
        <v>27</v>
      </c>
      <c r="L1448" s="26">
        <v>27</v>
      </c>
      <c r="M1448" s="23">
        <v>25</v>
      </c>
      <c r="N1448" s="23">
        <v>25</v>
      </c>
      <c r="O1448" s="23">
        <v>24</v>
      </c>
      <c r="P1448" s="35">
        <f t="shared" ref="P1448:P1457" si="1378">F1448/F$1447</f>
        <v>7.6204523107177976E-3</v>
      </c>
      <c r="Q1448" s="35">
        <f t="shared" ref="Q1448:Q1457" si="1379">G1448/G$1447</f>
        <v>7.2132724212551095E-3</v>
      </c>
      <c r="R1448" s="35">
        <f t="shared" ref="R1448:R1457" si="1380">H1448/H$1447</f>
        <v>6.369426751592357E-3</v>
      </c>
      <c r="S1448" s="35">
        <f t="shared" ref="S1448:S1457" si="1381">I1448/I$1447</f>
        <v>5.8906691800188499E-3</v>
      </c>
      <c r="T1448" s="35">
        <f t="shared" ref="T1448:T1457" si="1382">J1448/J$1447</f>
        <v>6.3769485120453474E-3</v>
      </c>
      <c r="U1448" s="35">
        <f t="shared" ref="U1448:U1457" si="1383">K1448/K$1447</f>
        <v>6.4087348682648941E-3</v>
      </c>
      <c r="V1448" s="40">
        <f t="shared" ref="V1448:V1457" si="1384">L1448/L$1447</f>
        <v>6.3335679099225895E-3</v>
      </c>
      <c r="W1448" s="35">
        <f t="shared" ref="W1448:W1457" si="1385">M1448/M$1447</f>
        <v>5.7590416954618751E-3</v>
      </c>
      <c r="X1448" s="35">
        <f t="shared" ref="X1448:X1457" si="1386">N1448/N$1447</f>
        <v>5.5053952873816338E-3</v>
      </c>
      <c r="Y1448" s="35">
        <f t="shared" ref="Y1448:Y1457" si="1387">O1448/O$1447</f>
        <v>5.2253429131286742E-3</v>
      </c>
      <c r="Z1448" s="43" t="s">
        <v>130</v>
      </c>
      <c r="AA1448" s="6" t="s">
        <v>215</v>
      </c>
      <c r="AB1448" s="5" t="s">
        <v>263</v>
      </c>
      <c r="AC1448" s="5" t="s">
        <v>314</v>
      </c>
    </row>
    <row r="1449" spans="1:29" ht="63" hidden="1">
      <c r="A1449" t="s">
        <v>321</v>
      </c>
      <c r="B1449" s="10" t="str">
        <f t="shared" ca="1" si="1342"/>
        <v>Швеция</v>
      </c>
      <c r="C1449" s="6" t="s">
        <v>5</v>
      </c>
      <c r="D1449" s="25" t="s">
        <v>6</v>
      </c>
      <c r="E1449" s="10" t="str">
        <f t="shared" ca="1" si="1343"/>
        <v xml:space="preserve">G Оптовая и розничная торговля; ремонт автомашин, мотоцивлов и продукция домохозяйств  </v>
      </c>
      <c r="F1449" s="23">
        <v>512</v>
      </c>
      <c r="G1449" s="23">
        <v>520</v>
      </c>
      <c r="H1449" s="23">
        <v>520</v>
      </c>
      <c r="I1449" s="23">
        <v>515</v>
      </c>
      <c r="J1449" s="23">
        <v>527</v>
      </c>
      <c r="K1449" s="23">
        <v>529</v>
      </c>
      <c r="L1449" s="26">
        <v>535</v>
      </c>
      <c r="M1449" s="23">
        <v>536</v>
      </c>
      <c r="N1449" s="23">
        <v>557</v>
      </c>
      <c r="O1449" s="23">
        <v>563</v>
      </c>
      <c r="P1449" s="35">
        <f t="shared" si="1378"/>
        <v>0.12586037364798427</v>
      </c>
      <c r="Q1449" s="35">
        <f t="shared" si="1379"/>
        <v>0.12503005530175523</v>
      </c>
      <c r="R1449" s="35">
        <f t="shared" si="1380"/>
        <v>0.12267044114177872</v>
      </c>
      <c r="S1449" s="35">
        <f t="shared" si="1381"/>
        <v>0.12134778510838831</v>
      </c>
      <c r="T1449" s="35">
        <f t="shared" si="1382"/>
        <v>0.12446858762399622</v>
      </c>
      <c r="U1449" s="35">
        <f t="shared" si="1383"/>
        <v>0.12556373130785664</v>
      </c>
      <c r="V1449" s="40">
        <f t="shared" si="1384"/>
        <v>0.12549847525216984</v>
      </c>
      <c r="W1449" s="35">
        <f t="shared" si="1385"/>
        <v>0.12347385395070261</v>
      </c>
      <c r="X1449" s="35">
        <f t="shared" si="1386"/>
        <v>0.1226602070028628</v>
      </c>
      <c r="Y1449" s="35">
        <f t="shared" si="1387"/>
        <v>0.12257783583714348</v>
      </c>
      <c r="Z1449" s="6" t="s">
        <v>130</v>
      </c>
      <c r="AA1449" s="6" t="s">
        <v>215</v>
      </c>
      <c r="AB1449" s="5" t="s">
        <v>7</v>
      </c>
      <c r="AC1449" s="30" t="s">
        <v>244</v>
      </c>
    </row>
    <row r="1450" spans="1:29" ht="15.75" hidden="1">
      <c r="A1450" t="s">
        <v>321</v>
      </c>
      <c r="B1450" s="10" t="str">
        <f t="shared" ca="1" si="1342"/>
        <v>Швеция</v>
      </c>
      <c r="C1450" s="4" t="s">
        <v>5</v>
      </c>
      <c r="D1450" s="25" t="s">
        <v>6</v>
      </c>
      <c r="E1450" s="10" t="str">
        <f t="shared" ca="1" si="1343"/>
        <v>H Отели и рестораны</v>
      </c>
      <c r="F1450" s="23">
        <v>114</v>
      </c>
      <c r="G1450" s="23">
        <v>116</v>
      </c>
      <c r="H1450" s="23">
        <v>118</v>
      </c>
      <c r="I1450" s="23">
        <v>113</v>
      </c>
      <c r="J1450" s="23">
        <v>119</v>
      </c>
      <c r="K1450" s="23">
        <v>124</v>
      </c>
      <c r="L1450" s="26">
        <v>117</v>
      </c>
      <c r="M1450" s="23">
        <v>128</v>
      </c>
      <c r="N1450" s="23">
        <v>143</v>
      </c>
      <c r="O1450" s="23">
        <v>148</v>
      </c>
      <c r="P1450" s="35">
        <f t="shared" si="1378"/>
        <v>2.8023598820058997E-2</v>
      </c>
      <c r="Q1450" s="35">
        <f t="shared" si="1379"/>
        <v>2.7891320028853091E-2</v>
      </c>
      <c r="R1450" s="35">
        <f t="shared" si="1380"/>
        <v>2.7836753951403632E-2</v>
      </c>
      <c r="S1450" s="35">
        <f t="shared" si="1381"/>
        <v>2.6625824693685202E-2</v>
      </c>
      <c r="T1450" s="35">
        <f t="shared" si="1382"/>
        <v>2.8105810108644307E-2</v>
      </c>
      <c r="U1450" s="35">
        <f t="shared" si="1383"/>
        <v>2.9432708283883217E-2</v>
      </c>
      <c r="V1450" s="40">
        <f t="shared" si="1384"/>
        <v>2.7445460942997889E-2</v>
      </c>
      <c r="W1450" s="35">
        <f t="shared" si="1385"/>
        <v>2.94862934807648E-2</v>
      </c>
      <c r="X1450" s="35">
        <f t="shared" si="1386"/>
        <v>3.1490861043822947E-2</v>
      </c>
      <c r="Y1450" s="35">
        <f t="shared" si="1387"/>
        <v>3.2222947964293487E-2</v>
      </c>
      <c r="Z1450" s="4" t="s">
        <v>130</v>
      </c>
      <c r="AA1450" s="6" t="s">
        <v>215</v>
      </c>
      <c r="AB1450" s="5" t="s">
        <v>8</v>
      </c>
      <c r="AC1450" s="30" t="s">
        <v>245</v>
      </c>
    </row>
    <row r="1451" spans="1:29" ht="31.5" hidden="1">
      <c r="A1451" t="s">
        <v>321</v>
      </c>
      <c r="B1451" s="10" t="str">
        <f t="shared" ca="1" si="1342"/>
        <v>Швеция</v>
      </c>
      <c r="C1451" s="4" t="s">
        <v>5</v>
      </c>
      <c r="D1451" s="25" t="s">
        <v>6</v>
      </c>
      <c r="E1451" s="10" t="str">
        <f t="shared" ca="1" si="1343"/>
        <v xml:space="preserve">I Транспорт, складское хозяйство и связь </v>
      </c>
      <c r="F1451" s="23">
        <v>275</v>
      </c>
      <c r="G1451" s="23">
        <v>279</v>
      </c>
      <c r="H1451" s="23">
        <v>283</v>
      </c>
      <c r="I1451" s="23">
        <v>284</v>
      </c>
      <c r="J1451" s="23">
        <v>275</v>
      </c>
      <c r="K1451" s="23">
        <v>265</v>
      </c>
      <c r="L1451" s="26">
        <v>269</v>
      </c>
      <c r="M1451" s="23">
        <v>274</v>
      </c>
      <c r="N1451" s="23">
        <v>281</v>
      </c>
      <c r="O1451" s="23">
        <v>275</v>
      </c>
      <c r="P1451" s="35">
        <f t="shared" si="1378"/>
        <v>6.7600786627335305E-2</v>
      </c>
      <c r="Q1451" s="35">
        <f t="shared" si="1379"/>
        <v>6.7083433517672514E-2</v>
      </c>
      <c r="R1451" s="35">
        <f t="shared" si="1380"/>
        <v>6.676102854446804E-2</v>
      </c>
      <c r="S1451" s="35">
        <f t="shared" si="1381"/>
        <v>6.6918001885014136E-2</v>
      </c>
      <c r="T1451" s="35">
        <f t="shared" si="1382"/>
        <v>6.4950401511572983E-2</v>
      </c>
      <c r="U1451" s="35">
        <f t="shared" si="1383"/>
        <v>6.2900545929266555E-2</v>
      </c>
      <c r="V1451" s="40">
        <f t="shared" si="1384"/>
        <v>6.3101102509969503E-2</v>
      </c>
      <c r="W1451" s="35">
        <f t="shared" si="1385"/>
        <v>6.3119096982262146E-2</v>
      </c>
      <c r="X1451" s="35">
        <f t="shared" si="1386"/>
        <v>6.1880643030169567E-2</v>
      </c>
      <c r="Y1451" s="35">
        <f t="shared" si="1387"/>
        <v>5.9873720879599392E-2</v>
      </c>
      <c r="Z1451" s="4" t="s">
        <v>130</v>
      </c>
      <c r="AA1451" s="6" t="s">
        <v>215</v>
      </c>
      <c r="AB1451" s="5" t="s">
        <v>9</v>
      </c>
      <c r="AC1451" s="30" t="s">
        <v>258</v>
      </c>
    </row>
    <row r="1452" spans="1:29" ht="15.75" hidden="1">
      <c r="A1452" t="s">
        <v>321</v>
      </c>
      <c r="B1452" s="10" t="str">
        <f t="shared" ca="1" si="1342"/>
        <v>Швеция</v>
      </c>
      <c r="C1452" s="4" t="s">
        <v>5</v>
      </c>
      <c r="D1452" s="25" t="s">
        <v>6</v>
      </c>
      <c r="E1452" s="10" t="str">
        <f t="shared" ca="1" si="1343"/>
        <v xml:space="preserve">J Финансовое посредничество </v>
      </c>
      <c r="F1452" s="23">
        <v>85</v>
      </c>
      <c r="G1452" s="23">
        <v>87</v>
      </c>
      <c r="H1452" s="23">
        <v>89</v>
      </c>
      <c r="I1452" s="23">
        <v>90</v>
      </c>
      <c r="J1452" s="23">
        <v>90</v>
      </c>
      <c r="K1452" s="23">
        <v>87</v>
      </c>
      <c r="L1452" s="26">
        <v>81</v>
      </c>
      <c r="M1452" s="23">
        <v>84</v>
      </c>
      <c r="N1452" s="23">
        <v>89</v>
      </c>
      <c r="O1452" s="23">
        <v>93</v>
      </c>
      <c r="P1452" s="35">
        <f t="shared" si="1378"/>
        <v>2.0894788593903639E-2</v>
      </c>
      <c r="Q1452" s="35">
        <f t="shared" si="1379"/>
        <v>2.0918490021639816E-2</v>
      </c>
      <c r="R1452" s="35">
        <f t="shared" si="1380"/>
        <v>2.0995517810804436E-2</v>
      </c>
      <c r="S1452" s="35">
        <f t="shared" si="1381"/>
        <v>2.1206409048067861E-2</v>
      </c>
      <c r="T1452" s="35">
        <f t="shared" si="1382"/>
        <v>2.1256495040151157E-2</v>
      </c>
      <c r="U1452" s="35">
        <f t="shared" si="1383"/>
        <v>2.0650367908853547E-2</v>
      </c>
      <c r="V1452" s="40">
        <f t="shared" si="1384"/>
        <v>1.9000703729767768E-2</v>
      </c>
      <c r="W1452" s="35">
        <f t="shared" si="1385"/>
        <v>1.9350380096751902E-2</v>
      </c>
      <c r="X1452" s="35">
        <f t="shared" si="1386"/>
        <v>1.9599207223078619E-2</v>
      </c>
      <c r="Y1452" s="35">
        <f t="shared" si="1387"/>
        <v>2.0248203788373612E-2</v>
      </c>
      <c r="Z1452" s="4" t="s">
        <v>130</v>
      </c>
      <c r="AA1452" s="6" t="s">
        <v>215</v>
      </c>
      <c r="AB1452" s="5" t="s">
        <v>10</v>
      </c>
      <c r="AC1452" s="30" t="s">
        <v>259</v>
      </c>
    </row>
    <row r="1453" spans="1:29" ht="31.5" hidden="1">
      <c r="A1453" t="s">
        <v>321</v>
      </c>
      <c r="B1453" s="10" t="str">
        <f t="shared" ca="1" si="1342"/>
        <v>Швеция</v>
      </c>
      <c r="C1453" s="4" t="s">
        <v>5</v>
      </c>
      <c r="D1453" s="25" t="s">
        <v>6</v>
      </c>
      <c r="E1453" s="10" t="str">
        <f t="shared" ca="1" si="1343"/>
        <v xml:space="preserve">K Недвижимость, аренда и деловая активность </v>
      </c>
      <c r="F1453" s="23">
        <v>446</v>
      </c>
      <c r="G1453" s="23">
        <v>499</v>
      </c>
      <c r="H1453" s="23">
        <v>549</v>
      </c>
      <c r="I1453" s="23">
        <v>564</v>
      </c>
      <c r="J1453" s="23">
        <v>548</v>
      </c>
      <c r="K1453" s="23">
        <v>545</v>
      </c>
      <c r="L1453" s="26">
        <v>582</v>
      </c>
      <c r="M1453" s="23">
        <v>603</v>
      </c>
      <c r="N1453" s="23">
        <v>664</v>
      </c>
      <c r="O1453" s="23">
        <v>698</v>
      </c>
      <c r="P1453" s="35">
        <f t="shared" si="1378"/>
        <v>0.1096361848574238</v>
      </c>
      <c r="Q1453" s="35">
        <f t="shared" si="1379"/>
        <v>0.11998076460687665</v>
      </c>
      <c r="R1453" s="35">
        <f t="shared" si="1380"/>
        <v>0.12951167728237792</v>
      </c>
      <c r="S1453" s="35">
        <f t="shared" si="1381"/>
        <v>0.13289349670122527</v>
      </c>
      <c r="T1453" s="35">
        <f t="shared" si="1382"/>
        <v>0.12942843646669816</v>
      </c>
      <c r="U1453" s="35">
        <f t="shared" si="1383"/>
        <v>0.12936150011868028</v>
      </c>
      <c r="V1453" s="40">
        <f t="shared" si="1384"/>
        <v>0.13652357494722026</v>
      </c>
      <c r="W1453" s="35">
        <f t="shared" si="1385"/>
        <v>0.13890808569454044</v>
      </c>
      <c r="X1453" s="35">
        <f t="shared" si="1386"/>
        <v>0.1462232988328562</v>
      </c>
      <c r="Y1453" s="35">
        <f t="shared" si="1387"/>
        <v>0.15197038972349228</v>
      </c>
      <c r="Z1453" s="4" t="s">
        <v>130</v>
      </c>
      <c r="AA1453" s="6" t="s">
        <v>215</v>
      </c>
      <c r="AB1453" s="5" t="s">
        <v>11</v>
      </c>
      <c r="AC1453" s="30" t="s">
        <v>256</v>
      </c>
    </row>
    <row r="1454" spans="1:29" customFormat="1" ht="15.75" hidden="1">
      <c r="A1454" t="s">
        <v>321</v>
      </c>
      <c r="B1454" s="10" t="str">
        <f t="shared" ca="1" si="1342"/>
        <v>Швеция</v>
      </c>
      <c r="C1454" s="2" t="s">
        <v>5</v>
      </c>
      <c r="D1454" s="18" t="s">
        <v>6</v>
      </c>
      <c r="E1454" s="10">
        <f t="shared" ca="1" si="1343"/>
        <v>0</v>
      </c>
      <c r="F1454" s="23">
        <v>208</v>
      </c>
      <c r="G1454" s="23">
        <v>223</v>
      </c>
      <c r="H1454" s="23">
        <v>232</v>
      </c>
      <c r="I1454" s="23">
        <v>241</v>
      </c>
      <c r="J1454" s="23">
        <v>243</v>
      </c>
      <c r="K1454" s="23">
        <v>246</v>
      </c>
      <c r="L1454" s="26">
        <v>238</v>
      </c>
      <c r="M1454" s="23">
        <v>249</v>
      </c>
      <c r="N1454" s="23">
        <v>260</v>
      </c>
      <c r="O1454" s="23">
        <v>261</v>
      </c>
      <c r="P1454" s="35">
        <f t="shared" si="1378"/>
        <v>5.1130776794493606E-2</v>
      </c>
      <c r="Q1454" s="35">
        <f t="shared" si="1379"/>
        <v>5.3618658331329644E-2</v>
      </c>
      <c r="R1454" s="35">
        <f t="shared" si="1380"/>
        <v>5.4729889124793582E-2</v>
      </c>
      <c r="S1454" s="35">
        <f t="shared" si="1381"/>
        <v>5.6786050895381718E-2</v>
      </c>
      <c r="T1454" s="35">
        <f t="shared" si="1382"/>
        <v>5.7392536608408123E-2</v>
      </c>
      <c r="U1454" s="35">
        <f t="shared" si="1383"/>
        <v>5.8390695466413484E-2</v>
      </c>
      <c r="V1454" s="40">
        <f t="shared" si="1384"/>
        <v>5.5829228243021348E-2</v>
      </c>
      <c r="W1454" s="35">
        <f t="shared" si="1385"/>
        <v>5.7360055286800278E-2</v>
      </c>
      <c r="X1454" s="35">
        <f t="shared" si="1386"/>
        <v>5.7256110988768996E-2</v>
      </c>
      <c r="Y1454" s="35">
        <f t="shared" si="1387"/>
        <v>5.6825604180274332E-2</v>
      </c>
      <c r="Z1454" s="2" t="s">
        <v>130</v>
      </c>
      <c r="AA1454" s="9" t="s">
        <v>215</v>
      </c>
      <c r="AB1454" s="1" t="s">
        <v>284</v>
      </c>
      <c r="AC1454" s="7"/>
    </row>
    <row r="1455" spans="1:29" customFormat="1" ht="15.75" hidden="1">
      <c r="A1455" t="s">
        <v>321</v>
      </c>
      <c r="B1455" s="10" t="str">
        <f t="shared" ca="1" si="1342"/>
        <v>Швеция</v>
      </c>
      <c r="C1455" s="2" t="s">
        <v>5</v>
      </c>
      <c r="D1455" s="18" t="s">
        <v>6</v>
      </c>
      <c r="E1455" s="10" t="str">
        <f t="shared" ca="1" si="1343"/>
        <v xml:space="preserve">M Образование </v>
      </c>
      <c r="F1455" s="23">
        <v>315</v>
      </c>
      <c r="G1455" s="23">
        <v>329</v>
      </c>
      <c r="H1455" s="23">
        <v>343</v>
      </c>
      <c r="I1455" s="23">
        <v>348</v>
      </c>
      <c r="J1455" s="23">
        <v>471</v>
      </c>
      <c r="K1455" s="23">
        <v>472</v>
      </c>
      <c r="L1455" s="26">
        <v>472</v>
      </c>
      <c r="M1455" s="23">
        <v>480</v>
      </c>
      <c r="N1455" s="23">
        <v>491</v>
      </c>
      <c r="O1455" s="23">
        <v>485</v>
      </c>
      <c r="P1455" s="35">
        <f t="shared" si="1378"/>
        <v>7.7433628318584066E-2</v>
      </c>
      <c r="Q1455" s="35">
        <f t="shared" si="1379"/>
        <v>7.9105554219764368E-2</v>
      </c>
      <c r="R1455" s="35">
        <f t="shared" si="1380"/>
        <v>8.0915310214673269E-2</v>
      </c>
      <c r="S1455" s="35">
        <f t="shared" si="1381"/>
        <v>8.1998114985862389E-2</v>
      </c>
      <c r="T1455" s="35">
        <f t="shared" si="1382"/>
        <v>0.11124232404345773</v>
      </c>
      <c r="U1455" s="35">
        <f t="shared" si="1383"/>
        <v>0.11203417991929741</v>
      </c>
      <c r="V1455" s="40">
        <f t="shared" si="1384"/>
        <v>0.11072015012901712</v>
      </c>
      <c r="W1455" s="35">
        <f t="shared" si="1385"/>
        <v>0.11057360055286801</v>
      </c>
      <c r="X1455" s="35">
        <f t="shared" si="1386"/>
        <v>0.10812596344417529</v>
      </c>
      <c r="Y1455" s="35">
        <f t="shared" si="1387"/>
        <v>0.10559547136947529</v>
      </c>
      <c r="Z1455" s="2" t="s">
        <v>130</v>
      </c>
      <c r="AA1455" s="9" t="s">
        <v>215</v>
      </c>
      <c r="AB1455" s="1" t="s">
        <v>13</v>
      </c>
      <c r="AC1455" s="30" t="s">
        <v>254</v>
      </c>
    </row>
    <row r="1456" spans="1:29" customFormat="1" ht="25.5" hidden="1">
      <c r="A1456" t="s">
        <v>321</v>
      </c>
      <c r="B1456" s="10" t="str">
        <f t="shared" ca="1" si="1342"/>
        <v>Швеция</v>
      </c>
      <c r="C1456" s="2" t="s">
        <v>5</v>
      </c>
      <c r="D1456" s="18" t="s">
        <v>6</v>
      </c>
      <c r="E1456" s="10" t="str">
        <f t="shared" ca="1" si="1343"/>
        <v xml:space="preserve">N Здравоохранение и социальная работа </v>
      </c>
      <c r="F1456" s="23">
        <v>776</v>
      </c>
      <c r="G1456" s="23">
        <v>770</v>
      </c>
      <c r="H1456" s="23">
        <v>778</v>
      </c>
      <c r="I1456" s="23">
        <v>792</v>
      </c>
      <c r="J1456" s="23">
        <v>687</v>
      </c>
      <c r="K1456" s="23">
        <v>683</v>
      </c>
      <c r="L1456" s="26">
        <v>707</v>
      </c>
      <c r="M1456" s="23">
        <v>701</v>
      </c>
      <c r="N1456" s="23">
        <v>724</v>
      </c>
      <c r="O1456" s="23">
        <v>721</v>
      </c>
      <c r="P1456" s="35">
        <f t="shared" si="1378"/>
        <v>0.19075712881022616</v>
      </c>
      <c r="Q1456" s="35">
        <f t="shared" si="1379"/>
        <v>0.18514065881221448</v>
      </c>
      <c r="R1456" s="35">
        <f t="shared" si="1380"/>
        <v>0.18353385232366123</v>
      </c>
      <c r="S1456" s="35">
        <f t="shared" si="1381"/>
        <v>0.18661639962299717</v>
      </c>
      <c r="T1456" s="35">
        <f t="shared" si="1382"/>
        <v>0.16225791213982049</v>
      </c>
      <c r="U1456" s="35">
        <f t="shared" si="1383"/>
        <v>0.16211725611203417</v>
      </c>
      <c r="V1456" s="40">
        <f t="shared" si="1384"/>
        <v>0.16584564860426929</v>
      </c>
      <c r="W1456" s="35">
        <f t="shared" si="1385"/>
        <v>0.16148352914075098</v>
      </c>
      <c r="X1456" s="35">
        <f t="shared" si="1386"/>
        <v>0.15943624752257213</v>
      </c>
      <c r="Y1456" s="35">
        <f t="shared" si="1387"/>
        <v>0.15697801001524059</v>
      </c>
      <c r="Z1456" s="2" t="s">
        <v>130</v>
      </c>
      <c r="AA1456" s="9" t="s">
        <v>215</v>
      </c>
      <c r="AB1456" s="1" t="s">
        <v>14</v>
      </c>
      <c r="AC1456" s="30" t="s">
        <v>255</v>
      </c>
    </row>
    <row r="1457" spans="1:29" customFormat="1" ht="31.5" hidden="1">
      <c r="A1457" t="s">
        <v>321</v>
      </c>
      <c r="B1457" s="10" t="str">
        <f t="shared" ca="1" si="1342"/>
        <v>Швеция</v>
      </c>
      <c r="C1457" s="2" t="s">
        <v>5</v>
      </c>
      <c r="D1457" s="18" t="s">
        <v>6</v>
      </c>
      <c r="E1457" s="10" t="str">
        <f t="shared" ca="1" si="1343"/>
        <v>X Не классифируемое по экономической деятельности</v>
      </c>
      <c r="F1457" s="23">
        <v>3</v>
      </c>
      <c r="G1457" s="23">
        <v>6</v>
      </c>
      <c r="H1457" s="23">
        <v>8</v>
      </c>
      <c r="I1457" s="23">
        <v>6</v>
      </c>
      <c r="J1457" s="23">
        <v>4</v>
      </c>
      <c r="K1457" s="23">
        <v>3</v>
      </c>
      <c r="L1457" s="26">
        <v>10</v>
      </c>
      <c r="M1457" s="23">
        <v>9</v>
      </c>
      <c r="N1457" s="23">
        <v>8</v>
      </c>
      <c r="O1457" s="23">
        <v>4</v>
      </c>
      <c r="P1457" s="35">
        <f t="shared" si="1378"/>
        <v>7.3746312684365781E-4</v>
      </c>
      <c r="Q1457" s="35">
        <f t="shared" si="1379"/>
        <v>1.4426544842510219E-3</v>
      </c>
      <c r="R1457" s="35">
        <f t="shared" si="1380"/>
        <v>1.8872375560273649E-3</v>
      </c>
      <c r="S1457" s="35">
        <f t="shared" si="1381"/>
        <v>1.4137606032045241E-3</v>
      </c>
      <c r="T1457" s="35">
        <f t="shared" si="1382"/>
        <v>9.4473311289560704E-4</v>
      </c>
      <c r="U1457" s="35">
        <f t="shared" si="1383"/>
        <v>7.1208165202943266E-4</v>
      </c>
      <c r="V1457" s="40">
        <f t="shared" si="1384"/>
        <v>2.3457658925639222E-3</v>
      </c>
      <c r="W1457" s="35">
        <f t="shared" si="1385"/>
        <v>2.0732550103662751E-3</v>
      </c>
      <c r="X1457" s="35">
        <f t="shared" si="1386"/>
        <v>1.7617264919621229E-3</v>
      </c>
      <c r="Y1457" s="35">
        <f t="shared" si="1387"/>
        <v>8.7089048552144567E-4</v>
      </c>
      <c r="Z1457" s="2" t="s">
        <v>130</v>
      </c>
      <c r="AA1457" s="9" t="s">
        <v>215</v>
      </c>
      <c r="AB1457" s="1" t="s">
        <v>265</v>
      </c>
      <c r="AC1457" s="1" t="s">
        <v>317</v>
      </c>
    </row>
    <row r="1458" spans="1:29" ht="15.75" hidden="1">
      <c r="A1458" t="s">
        <v>321</v>
      </c>
      <c r="B1458" s="10" t="str">
        <f t="shared" ca="1" si="1342"/>
        <v>Швейцария</v>
      </c>
      <c r="C1458" s="10" t="s">
        <v>16</v>
      </c>
      <c r="D1458" s="25" t="s">
        <v>6</v>
      </c>
      <c r="E1458" s="10" t="str">
        <f t="shared" ca="1" si="1343"/>
        <v xml:space="preserve">Итого </v>
      </c>
      <c r="F1458" s="23">
        <v>3862</v>
      </c>
      <c r="G1458" s="23">
        <v>3879</v>
      </c>
      <c r="H1458" s="23">
        <v>3938</v>
      </c>
      <c r="I1458" s="23">
        <v>3965</v>
      </c>
      <c r="J1458" s="23">
        <v>3963</v>
      </c>
      <c r="K1458" s="23">
        <v>3959</v>
      </c>
      <c r="L1458" s="23">
        <v>3974</v>
      </c>
      <c r="M1458" s="23">
        <v>4051</v>
      </c>
      <c r="N1458" s="23">
        <v>4122</v>
      </c>
      <c r="O1458" s="23">
        <v>4229</v>
      </c>
      <c r="P1458" s="35">
        <f t="shared" ref="P1458:Y1458" si="1388">F1458/F$1458</f>
        <v>1</v>
      </c>
      <c r="Q1458" s="35">
        <f t="shared" si="1388"/>
        <v>1</v>
      </c>
      <c r="R1458" s="35">
        <f t="shared" si="1388"/>
        <v>1</v>
      </c>
      <c r="S1458" s="35">
        <f t="shared" si="1388"/>
        <v>1</v>
      </c>
      <c r="T1458" s="35">
        <f t="shared" si="1388"/>
        <v>1</v>
      </c>
      <c r="U1458" s="35">
        <f t="shared" si="1388"/>
        <v>1</v>
      </c>
      <c r="V1458" s="35">
        <f t="shared" si="1388"/>
        <v>1</v>
      </c>
      <c r="W1458" s="35">
        <f t="shared" si="1388"/>
        <v>1</v>
      </c>
      <c r="X1458" s="35">
        <f t="shared" si="1388"/>
        <v>1</v>
      </c>
      <c r="Y1458" s="35">
        <f t="shared" si="1388"/>
        <v>1</v>
      </c>
      <c r="Z1458" s="27" t="s">
        <v>131</v>
      </c>
      <c r="AA1458" s="2" t="s">
        <v>239</v>
      </c>
      <c r="AB1458" s="5" t="s">
        <v>262</v>
      </c>
      <c r="AC1458" s="30" t="s">
        <v>260</v>
      </c>
    </row>
    <row r="1459" spans="1:29" ht="63" hidden="1">
      <c r="A1459" t="s">
        <v>321</v>
      </c>
      <c r="B1459" s="10" t="str">
        <f t="shared" ca="1" si="1342"/>
        <v>Швейцария</v>
      </c>
      <c r="C1459" s="6" t="s">
        <v>16</v>
      </c>
      <c r="D1459" s="25" t="s">
        <v>6</v>
      </c>
      <c r="E1459" s="10" t="str">
        <f t="shared" ca="1" si="1343"/>
        <v xml:space="preserve">G Оптовая и розничная торговля; ремонт автомашин, мотоцивлов и продукция домохозяйств  </v>
      </c>
      <c r="F1459" s="23">
        <v>610</v>
      </c>
      <c r="G1459" s="23">
        <v>591</v>
      </c>
      <c r="H1459" s="23">
        <v>599</v>
      </c>
      <c r="I1459" s="23">
        <v>606</v>
      </c>
      <c r="J1459" s="23">
        <v>577</v>
      </c>
      <c r="K1459" s="23">
        <v>577</v>
      </c>
      <c r="L1459" s="23">
        <v>565</v>
      </c>
      <c r="M1459" s="23">
        <v>560</v>
      </c>
      <c r="N1459" s="23">
        <v>552</v>
      </c>
      <c r="O1459" s="23">
        <v>564</v>
      </c>
      <c r="P1459" s="35">
        <f t="shared" ref="P1459:P1467" si="1389">F1459/F$1458</f>
        <v>0.15794924909373381</v>
      </c>
      <c r="Q1459" s="35">
        <f t="shared" ref="Q1459:Q1467" si="1390">G1459/G$1458</f>
        <v>0.15235885537509666</v>
      </c>
      <c r="R1459" s="35">
        <f t="shared" ref="R1459:R1467" si="1391">H1459/H$1458</f>
        <v>0.15210766886744539</v>
      </c>
      <c r="S1459" s="35">
        <f t="shared" ref="S1459:S1467" si="1392">I1459/I$1458</f>
        <v>0.1528373266078184</v>
      </c>
      <c r="T1459" s="35">
        <f t="shared" ref="T1459:T1467" si="1393">J1459/J$1458</f>
        <v>0.14559677012364369</v>
      </c>
      <c r="U1459" s="35">
        <f t="shared" ref="U1459:U1467" si="1394">K1459/K$1458</f>
        <v>0.14574387471583733</v>
      </c>
      <c r="V1459" s="35">
        <f t="shared" ref="V1459:V1467" si="1395">L1459/L$1458</f>
        <v>0.14217413185707095</v>
      </c>
      <c r="W1459" s="35">
        <f t="shared" ref="W1459:W1467" si="1396">M1459/M$1458</f>
        <v>0.13823747222907923</v>
      </c>
      <c r="X1459" s="35">
        <f t="shared" ref="X1459:X1467" si="1397">N1459/N$1458</f>
        <v>0.1339155749636099</v>
      </c>
      <c r="Y1459" s="35">
        <f t="shared" ref="Y1459:Y1467" si="1398">O1459/O$1458</f>
        <v>0.13336486166942541</v>
      </c>
      <c r="Z1459" s="6" t="s">
        <v>131</v>
      </c>
      <c r="AA1459" s="4" t="s">
        <v>239</v>
      </c>
      <c r="AB1459" s="5" t="s">
        <v>7</v>
      </c>
      <c r="AC1459" s="30" t="s">
        <v>244</v>
      </c>
    </row>
    <row r="1460" spans="1:29" ht="15.75" hidden="1">
      <c r="A1460" t="s">
        <v>321</v>
      </c>
      <c r="B1460" s="10" t="str">
        <f t="shared" ca="1" si="1342"/>
        <v>Швейцария</v>
      </c>
      <c r="C1460" s="4" t="s">
        <v>16</v>
      </c>
      <c r="D1460" s="25" t="s">
        <v>6</v>
      </c>
      <c r="E1460" s="10" t="str">
        <f t="shared" ca="1" si="1343"/>
        <v>H Отели и рестораны</v>
      </c>
      <c r="F1460" s="23">
        <v>112</v>
      </c>
      <c r="G1460" s="23">
        <v>118</v>
      </c>
      <c r="H1460" s="23">
        <v>135</v>
      </c>
      <c r="I1460" s="23">
        <v>145</v>
      </c>
      <c r="J1460" s="23">
        <v>145</v>
      </c>
      <c r="K1460" s="23">
        <v>151</v>
      </c>
      <c r="L1460" s="23">
        <v>148</v>
      </c>
      <c r="M1460" s="23">
        <v>160</v>
      </c>
      <c r="N1460" s="23">
        <v>154</v>
      </c>
      <c r="O1460" s="23">
        <v>155</v>
      </c>
      <c r="P1460" s="35">
        <f t="shared" si="1389"/>
        <v>2.900051786639047E-2</v>
      </c>
      <c r="Q1460" s="35">
        <f t="shared" si="1390"/>
        <v>3.0420211394689353E-2</v>
      </c>
      <c r="R1460" s="35">
        <f t="shared" si="1391"/>
        <v>3.4281361097003554E-2</v>
      </c>
      <c r="S1460" s="35">
        <f t="shared" si="1392"/>
        <v>3.6569987389659518E-2</v>
      </c>
      <c r="T1460" s="35">
        <f t="shared" si="1393"/>
        <v>3.6588443098662632E-2</v>
      </c>
      <c r="U1460" s="35">
        <f t="shared" si="1394"/>
        <v>3.8140944683000756E-2</v>
      </c>
      <c r="V1460" s="35">
        <f t="shared" si="1395"/>
        <v>3.7242073477604429E-2</v>
      </c>
      <c r="W1460" s="35">
        <f t="shared" si="1396"/>
        <v>3.9496420636879782E-2</v>
      </c>
      <c r="X1460" s="35">
        <f t="shared" si="1397"/>
        <v>3.7360504609412905E-2</v>
      </c>
      <c r="Y1460" s="35">
        <f t="shared" si="1398"/>
        <v>3.6651690707022934E-2</v>
      </c>
      <c r="Z1460" s="4" t="s">
        <v>131</v>
      </c>
      <c r="AA1460" s="4" t="s">
        <v>239</v>
      </c>
      <c r="AB1460" s="5" t="s">
        <v>8</v>
      </c>
      <c r="AC1460" s="30" t="s">
        <v>245</v>
      </c>
    </row>
    <row r="1461" spans="1:29" ht="31.5" hidden="1">
      <c r="A1461" t="s">
        <v>321</v>
      </c>
      <c r="B1461" s="10" t="str">
        <f t="shared" ca="1" si="1342"/>
        <v>Швейцария</v>
      </c>
      <c r="C1461" s="4" t="s">
        <v>16</v>
      </c>
      <c r="D1461" s="25" t="s">
        <v>6</v>
      </c>
      <c r="E1461" s="10" t="str">
        <f t="shared" ca="1" si="1343"/>
        <v xml:space="preserve">I Транспорт, складское хозяйство и связь </v>
      </c>
      <c r="F1461" s="23">
        <v>238</v>
      </c>
      <c r="G1461" s="23">
        <v>223</v>
      </c>
      <c r="H1461" s="23">
        <v>231</v>
      </c>
      <c r="I1461" s="23">
        <v>234</v>
      </c>
      <c r="J1461" s="23">
        <v>242</v>
      </c>
      <c r="K1461" s="23">
        <v>226</v>
      </c>
      <c r="L1461" s="23">
        <v>226</v>
      </c>
      <c r="M1461" s="23">
        <v>216</v>
      </c>
      <c r="N1461" s="23">
        <v>218</v>
      </c>
      <c r="O1461" s="23">
        <v>222</v>
      </c>
      <c r="P1461" s="35">
        <f t="shared" si="1389"/>
        <v>6.1626100466079754E-2</v>
      </c>
      <c r="Q1461" s="35">
        <f t="shared" si="1390"/>
        <v>5.748904356792988E-2</v>
      </c>
      <c r="R1461" s="35">
        <f t="shared" si="1391"/>
        <v>5.8659217877094973E-2</v>
      </c>
      <c r="S1461" s="35">
        <f t="shared" si="1392"/>
        <v>5.9016393442622953E-2</v>
      </c>
      <c r="T1461" s="35">
        <f t="shared" si="1393"/>
        <v>6.1064849861216249E-2</v>
      </c>
      <c r="U1461" s="35">
        <f t="shared" si="1394"/>
        <v>5.7085122505683254E-2</v>
      </c>
      <c r="V1461" s="35">
        <f t="shared" si="1395"/>
        <v>5.6869652742828382E-2</v>
      </c>
      <c r="W1461" s="35">
        <f t="shared" si="1396"/>
        <v>5.3320167859787708E-2</v>
      </c>
      <c r="X1461" s="35">
        <f t="shared" si="1397"/>
        <v>5.2886948083454635E-2</v>
      </c>
      <c r="Y1461" s="35">
        <f t="shared" si="1398"/>
        <v>5.2494679593284466E-2</v>
      </c>
      <c r="Z1461" s="4" t="s">
        <v>131</v>
      </c>
      <c r="AA1461" s="4" t="s">
        <v>239</v>
      </c>
      <c r="AB1461" s="5" t="s">
        <v>9</v>
      </c>
      <c r="AC1461" s="30" t="s">
        <v>258</v>
      </c>
    </row>
    <row r="1462" spans="1:29" ht="15.75" hidden="1">
      <c r="A1462" t="s">
        <v>321</v>
      </c>
      <c r="B1462" s="10" t="str">
        <f t="shared" ca="1" si="1342"/>
        <v>Швейцария</v>
      </c>
      <c r="C1462" s="4" t="s">
        <v>16</v>
      </c>
      <c r="D1462" s="25" t="s">
        <v>6</v>
      </c>
      <c r="E1462" s="10" t="str">
        <f t="shared" ca="1" si="1343"/>
        <v xml:space="preserve">J Финансовое посредничество </v>
      </c>
      <c r="F1462" s="23">
        <v>196</v>
      </c>
      <c r="G1462" s="23">
        <v>197</v>
      </c>
      <c r="H1462" s="23">
        <v>206</v>
      </c>
      <c r="I1462" s="23">
        <v>217</v>
      </c>
      <c r="J1462" s="23">
        <v>230</v>
      </c>
      <c r="K1462" s="23">
        <v>223</v>
      </c>
      <c r="L1462" s="23">
        <v>218</v>
      </c>
      <c r="M1462" s="23">
        <v>231</v>
      </c>
      <c r="N1462" s="23">
        <v>238</v>
      </c>
      <c r="O1462" s="23">
        <v>244</v>
      </c>
      <c r="P1462" s="35">
        <f t="shared" si="1389"/>
        <v>5.0750906266183324E-2</v>
      </c>
      <c r="Q1462" s="35">
        <f t="shared" si="1390"/>
        <v>5.0786285125032228E-2</v>
      </c>
      <c r="R1462" s="35">
        <f t="shared" si="1391"/>
        <v>5.2310817673946165E-2</v>
      </c>
      <c r="S1462" s="35">
        <f t="shared" si="1392"/>
        <v>5.4728877679697349E-2</v>
      </c>
      <c r="T1462" s="35">
        <f t="shared" si="1393"/>
        <v>5.8036840777189E-2</v>
      </c>
      <c r="U1462" s="35">
        <f t="shared" si="1394"/>
        <v>5.6327355392775953E-2</v>
      </c>
      <c r="V1462" s="35">
        <f t="shared" si="1395"/>
        <v>5.4856567689984904E-2</v>
      </c>
      <c r="W1462" s="35">
        <f t="shared" si="1396"/>
        <v>5.7022957294495184E-2</v>
      </c>
      <c r="X1462" s="35">
        <f t="shared" si="1397"/>
        <v>5.7738961669092675E-2</v>
      </c>
      <c r="Y1462" s="35">
        <f t="shared" si="1398"/>
        <v>5.769685504847482E-2</v>
      </c>
      <c r="Z1462" s="4" t="s">
        <v>131</v>
      </c>
      <c r="AA1462" s="4" t="s">
        <v>239</v>
      </c>
      <c r="AB1462" s="5" t="s">
        <v>10</v>
      </c>
      <c r="AC1462" s="30" t="s">
        <v>259</v>
      </c>
    </row>
    <row r="1463" spans="1:29" ht="31.5" hidden="1">
      <c r="A1463" t="s">
        <v>321</v>
      </c>
      <c r="B1463" s="10" t="str">
        <f t="shared" ca="1" si="1342"/>
        <v>Швейцария</v>
      </c>
      <c r="C1463" s="4" t="s">
        <v>16</v>
      </c>
      <c r="D1463" s="25" t="s">
        <v>6</v>
      </c>
      <c r="E1463" s="10" t="str">
        <f t="shared" ca="1" si="1343"/>
        <v xml:space="preserve">K Недвижимость, аренда и деловая активность </v>
      </c>
      <c r="F1463" s="23">
        <v>399</v>
      </c>
      <c r="G1463" s="23">
        <v>390</v>
      </c>
      <c r="H1463" s="23">
        <v>405</v>
      </c>
      <c r="I1463" s="23">
        <v>412</v>
      </c>
      <c r="J1463" s="23">
        <v>448</v>
      </c>
      <c r="K1463" s="23">
        <v>460</v>
      </c>
      <c r="L1463" s="23">
        <v>454</v>
      </c>
      <c r="M1463" s="23">
        <v>466</v>
      </c>
      <c r="N1463" s="23">
        <v>505</v>
      </c>
      <c r="O1463" s="23">
        <v>517</v>
      </c>
      <c r="P1463" s="35">
        <f t="shared" si="1389"/>
        <v>0.10331434489901606</v>
      </c>
      <c r="Q1463" s="35">
        <f t="shared" si="1390"/>
        <v>0.10054137664346481</v>
      </c>
      <c r="R1463" s="35">
        <f t="shared" si="1391"/>
        <v>0.10284408329101066</v>
      </c>
      <c r="S1463" s="35">
        <f t="shared" si="1392"/>
        <v>0.10390920554854981</v>
      </c>
      <c r="T1463" s="35">
        <f t="shared" si="1393"/>
        <v>0.11304567247035074</v>
      </c>
      <c r="U1463" s="35">
        <f t="shared" si="1394"/>
        <v>0.11619095731245264</v>
      </c>
      <c r="V1463" s="35">
        <f t="shared" si="1395"/>
        <v>0.11424257674886763</v>
      </c>
      <c r="W1463" s="35">
        <f t="shared" si="1396"/>
        <v>0.11503332510491236</v>
      </c>
      <c r="X1463" s="35">
        <f t="shared" si="1397"/>
        <v>0.1225133430373605</v>
      </c>
      <c r="Y1463" s="35">
        <f t="shared" si="1398"/>
        <v>0.12225112319697327</v>
      </c>
      <c r="Z1463" s="4" t="s">
        <v>131</v>
      </c>
      <c r="AA1463" s="4" t="s">
        <v>239</v>
      </c>
      <c r="AB1463" s="5" t="s">
        <v>11</v>
      </c>
      <c r="AC1463" s="30" t="s">
        <v>256</v>
      </c>
    </row>
    <row r="1464" spans="1:29" customFormat="1" ht="15.75" hidden="1">
      <c r="A1464" t="s">
        <v>321</v>
      </c>
      <c r="B1464" s="10" t="str">
        <f t="shared" ca="1" si="1342"/>
        <v>Швейцария</v>
      </c>
      <c r="C1464" s="2" t="s">
        <v>16</v>
      </c>
      <c r="D1464" s="18" t="s">
        <v>6</v>
      </c>
      <c r="E1464" s="10">
        <f t="shared" ca="1" si="1343"/>
        <v>0</v>
      </c>
      <c r="F1464" s="23">
        <v>214</v>
      </c>
      <c r="G1464" s="23">
        <v>219</v>
      </c>
      <c r="H1464" s="23">
        <v>207</v>
      </c>
      <c r="I1464" s="23">
        <v>216</v>
      </c>
      <c r="J1464" s="23">
        <v>217</v>
      </c>
      <c r="K1464" s="23">
        <v>215</v>
      </c>
      <c r="L1464" s="23">
        <v>221</v>
      </c>
      <c r="M1464" s="23">
        <v>224</v>
      </c>
      <c r="N1464" s="23">
        <v>216</v>
      </c>
      <c r="O1464" s="23">
        <v>219</v>
      </c>
      <c r="P1464" s="35">
        <f t="shared" si="1389"/>
        <v>5.5411703780424648E-2</v>
      </c>
      <c r="Q1464" s="35">
        <f t="shared" si="1390"/>
        <v>5.6457849961330242E-2</v>
      </c>
      <c r="R1464" s="35">
        <f t="shared" si="1391"/>
        <v>5.256475368207212E-2</v>
      </c>
      <c r="S1464" s="35">
        <f t="shared" si="1392"/>
        <v>5.4476670870113493E-2</v>
      </c>
      <c r="T1464" s="35">
        <f t="shared" si="1393"/>
        <v>5.4756497602826144E-2</v>
      </c>
      <c r="U1464" s="35">
        <f t="shared" si="1394"/>
        <v>5.4306643091689824E-2</v>
      </c>
      <c r="V1464" s="35">
        <f t="shared" si="1395"/>
        <v>5.5611474584801208E-2</v>
      </c>
      <c r="W1464" s="35">
        <f t="shared" si="1396"/>
        <v>5.5294988891631695E-2</v>
      </c>
      <c r="X1464" s="35">
        <f t="shared" si="1397"/>
        <v>5.2401746724890827E-2</v>
      </c>
      <c r="Y1464" s="35">
        <f t="shared" si="1398"/>
        <v>5.178529203121305E-2</v>
      </c>
      <c r="Z1464" s="2" t="s">
        <v>131</v>
      </c>
      <c r="AA1464" s="2" t="s">
        <v>239</v>
      </c>
      <c r="AB1464" s="1" t="s">
        <v>284</v>
      </c>
      <c r="AC1464" s="7"/>
    </row>
    <row r="1465" spans="1:29" customFormat="1" ht="15.75" hidden="1">
      <c r="A1465" t="s">
        <v>321</v>
      </c>
      <c r="B1465" s="10" t="str">
        <f t="shared" ca="1" si="1342"/>
        <v>Швейцария</v>
      </c>
      <c r="C1465" s="2" t="s">
        <v>16</v>
      </c>
      <c r="D1465" s="18" t="s">
        <v>6</v>
      </c>
      <c r="E1465" s="10" t="str">
        <f t="shared" ca="1" si="1343"/>
        <v xml:space="preserve">M Образование </v>
      </c>
      <c r="F1465" s="23">
        <v>251</v>
      </c>
      <c r="G1465" s="23">
        <v>269</v>
      </c>
      <c r="H1465" s="23">
        <v>298</v>
      </c>
      <c r="I1465" s="23">
        <v>280</v>
      </c>
      <c r="J1465" s="23">
        <v>290</v>
      </c>
      <c r="K1465" s="23">
        <v>301</v>
      </c>
      <c r="L1465" s="23">
        <v>313</v>
      </c>
      <c r="M1465" s="23">
        <v>325</v>
      </c>
      <c r="N1465" s="23">
        <v>326</v>
      </c>
      <c r="O1465" s="23">
        <v>343</v>
      </c>
      <c r="P1465" s="35">
        <f t="shared" si="1389"/>
        <v>6.4992232004142933E-2</v>
      </c>
      <c r="Q1465" s="35">
        <f t="shared" si="1390"/>
        <v>6.9347770043825724E-2</v>
      </c>
      <c r="R1465" s="35">
        <f t="shared" si="1391"/>
        <v>7.5672930421533779E-2</v>
      </c>
      <c r="S1465" s="35">
        <f t="shared" si="1392"/>
        <v>7.0617906683480461E-2</v>
      </c>
      <c r="T1465" s="35">
        <f t="shared" si="1393"/>
        <v>7.3176886197325264E-2</v>
      </c>
      <c r="U1465" s="35">
        <f t="shared" si="1394"/>
        <v>7.6029300328365745E-2</v>
      </c>
      <c r="V1465" s="35">
        <f t="shared" si="1395"/>
        <v>7.8761952692501261E-2</v>
      </c>
      <c r="W1465" s="35">
        <f t="shared" si="1396"/>
        <v>8.0227104418662057E-2</v>
      </c>
      <c r="X1465" s="35">
        <f t="shared" si="1397"/>
        <v>7.9087821445900042E-2</v>
      </c>
      <c r="Y1465" s="35">
        <f t="shared" si="1398"/>
        <v>8.1106644596831395E-2</v>
      </c>
      <c r="Z1465" s="2" t="s">
        <v>131</v>
      </c>
      <c r="AA1465" s="2" t="s">
        <v>239</v>
      </c>
      <c r="AB1465" s="1" t="s">
        <v>13</v>
      </c>
      <c r="AC1465" s="30" t="s">
        <v>254</v>
      </c>
    </row>
    <row r="1466" spans="1:29" customFormat="1" ht="25.5" hidden="1">
      <c r="A1466" t="s">
        <v>321</v>
      </c>
      <c r="B1466" s="10" t="str">
        <f t="shared" ca="1" si="1342"/>
        <v>Швейцария</v>
      </c>
      <c r="C1466" s="2" t="s">
        <v>16</v>
      </c>
      <c r="D1466" s="18" t="s">
        <v>6</v>
      </c>
      <c r="E1466" s="10" t="str">
        <f t="shared" ca="1" si="1343"/>
        <v xml:space="preserve">N Здравоохранение и социальная работа </v>
      </c>
      <c r="F1466" s="23">
        <v>429</v>
      </c>
      <c r="G1466" s="23">
        <v>445</v>
      </c>
      <c r="H1466" s="23">
        <v>453</v>
      </c>
      <c r="I1466" s="23">
        <v>450</v>
      </c>
      <c r="J1466" s="23">
        <v>463</v>
      </c>
      <c r="K1466" s="23">
        <v>476</v>
      </c>
      <c r="L1466" s="23">
        <v>482</v>
      </c>
      <c r="M1466" s="23">
        <v>485</v>
      </c>
      <c r="N1466" s="23">
        <v>515</v>
      </c>
      <c r="O1466" s="23">
        <v>540</v>
      </c>
      <c r="P1466" s="35">
        <f t="shared" si="1389"/>
        <v>0.11108234075608493</v>
      </c>
      <c r="Q1466" s="35">
        <f t="shared" si="1390"/>
        <v>0.11472028873420985</v>
      </c>
      <c r="R1466" s="35">
        <f t="shared" si="1391"/>
        <v>0.11503301168105637</v>
      </c>
      <c r="S1466" s="35">
        <f t="shared" si="1392"/>
        <v>0.11349306431273644</v>
      </c>
      <c r="T1466" s="35">
        <f t="shared" si="1393"/>
        <v>0.11683068382538481</v>
      </c>
      <c r="U1466" s="35">
        <f t="shared" si="1394"/>
        <v>0.1202323819146249</v>
      </c>
      <c r="V1466" s="35">
        <f t="shared" si="1395"/>
        <v>0.12128837443381983</v>
      </c>
      <c r="W1466" s="35">
        <f t="shared" si="1396"/>
        <v>0.11972352505554185</v>
      </c>
      <c r="X1466" s="35">
        <f t="shared" si="1397"/>
        <v>0.12493934983017953</v>
      </c>
      <c r="Y1466" s="35">
        <f t="shared" si="1398"/>
        <v>0.1276897611728541</v>
      </c>
      <c r="Z1466" s="2" t="s">
        <v>131</v>
      </c>
      <c r="AA1466" s="2" t="s">
        <v>239</v>
      </c>
      <c r="AB1466" s="1" t="s">
        <v>14</v>
      </c>
      <c r="AC1466" s="30" t="s">
        <v>255</v>
      </c>
    </row>
    <row r="1467" spans="1:29" customFormat="1" ht="31.5" hidden="1">
      <c r="A1467" t="s">
        <v>321</v>
      </c>
      <c r="B1467" s="10" t="str">
        <f t="shared" ca="1" si="1342"/>
        <v>Швейцария</v>
      </c>
      <c r="C1467" s="2" t="s">
        <v>16</v>
      </c>
      <c r="D1467" s="18" t="s">
        <v>6</v>
      </c>
      <c r="E1467" s="10" t="str">
        <f t="shared" ca="1" si="1343"/>
        <v>X Не классифируемое по экономической деятельности</v>
      </c>
      <c r="F1467" s="23">
        <v>6</v>
      </c>
      <c r="G1467" s="23">
        <v>10</v>
      </c>
      <c r="H1467" s="23">
        <v>6</v>
      </c>
      <c r="I1467" s="23">
        <v>20</v>
      </c>
      <c r="J1467" s="23">
        <v>7</v>
      </c>
      <c r="K1467" s="23">
        <v>9</v>
      </c>
      <c r="L1467" s="23">
        <v>5</v>
      </c>
      <c r="M1467" s="23">
        <v>7</v>
      </c>
      <c r="N1467" s="23">
        <v>7</v>
      </c>
      <c r="O1467" s="23">
        <v>8</v>
      </c>
      <c r="P1467" s="35">
        <f t="shared" si="1389"/>
        <v>1.5535991714137752E-3</v>
      </c>
      <c r="Q1467" s="35">
        <f t="shared" si="1390"/>
        <v>2.5779840164990978E-3</v>
      </c>
      <c r="R1467" s="35">
        <f t="shared" si="1391"/>
        <v>1.5236160487557136E-3</v>
      </c>
      <c r="S1467" s="35">
        <f t="shared" si="1392"/>
        <v>5.0441361916771753E-3</v>
      </c>
      <c r="T1467" s="35">
        <f t="shared" si="1393"/>
        <v>1.7663386323492304E-3</v>
      </c>
      <c r="U1467" s="35">
        <f t="shared" si="1394"/>
        <v>2.2733013387218996E-3</v>
      </c>
      <c r="V1467" s="35">
        <f t="shared" si="1395"/>
        <v>1.2581781580271766E-3</v>
      </c>
      <c r="W1467" s="35">
        <f t="shared" si="1396"/>
        <v>1.7279684028634905E-3</v>
      </c>
      <c r="X1467" s="35">
        <f t="shared" si="1397"/>
        <v>1.6982047549733139E-3</v>
      </c>
      <c r="Y1467" s="35">
        <f t="shared" si="1398"/>
        <v>1.8917001655237645E-3</v>
      </c>
      <c r="Z1467" s="2" t="s">
        <v>131</v>
      </c>
      <c r="AA1467" s="2" t="s">
        <v>239</v>
      </c>
      <c r="AB1467" s="1" t="s">
        <v>265</v>
      </c>
      <c r="AC1467" s="1" t="s">
        <v>317</v>
      </c>
    </row>
    <row r="1468" spans="1:29" ht="15.75" hidden="1">
      <c r="A1468" t="s">
        <v>321</v>
      </c>
      <c r="B1468" s="10" t="str">
        <f t="shared" ca="1" si="1342"/>
        <v>Швейцария</v>
      </c>
      <c r="C1468" s="10" t="s">
        <v>16</v>
      </c>
      <c r="D1468" s="25" t="s">
        <v>6</v>
      </c>
      <c r="E1468" s="10" t="str">
        <f t="shared" ca="1" si="1343"/>
        <v xml:space="preserve">Итого </v>
      </c>
      <c r="F1468" s="23">
        <v>4038</v>
      </c>
      <c r="G1468" s="23">
        <v>4080</v>
      </c>
      <c r="H1468" s="23">
        <v>4146</v>
      </c>
      <c r="I1468" s="23">
        <v>4171</v>
      </c>
      <c r="J1468" s="23">
        <v>4156</v>
      </c>
      <c r="K1468" s="23">
        <v>4169</v>
      </c>
      <c r="L1468" s="23">
        <v>4201</v>
      </c>
      <c r="M1468" s="23">
        <v>4304</v>
      </c>
      <c r="N1468" s="23">
        <v>4413</v>
      </c>
      <c r="O1468" s="23">
        <v>4495</v>
      </c>
      <c r="P1468" s="35">
        <f t="shared" ref="P1468:Y1468" si="1399">F1468/F$1468</f>
        <v>1</v>
      </c>
      <c r="Q1468" s="35">
        <f t="shared" si="1399"/>
        <v>1</v>
      </c>
      <c r="R1468" s="35">
        <f t="shared" si="1399"/>
        <v>1</v>
      </c>
      <c r="S1468" s="35">
        <f t="shared" si="1399"/>
        <v>1</v>
      </c>
      <c r="T1468" s="35">
        <f t="shared" si="1399"/>
        <v>1</v>
      </c>
      <c r="U1468" s="35">
        <f t="shared" si="1399"/>
        <v>1</v>
      </c>
      <c r="V1468" s="35">
        <f t="shared" si="1399"/>
        <v>1</v>
      </c>
      <c r="W1468" s="35">
        <f t="shared" si="1399"/>
        <v>1</v>
      </c>
      <c r="X1468" s="35">
        <f t="shared" si="1399"/>
        <v>1</v>
      </c>
      <c r="Y1468" s="35">
        <f t="shared" si="1399"/>
        <v>1</v>
      </c>
      <c r="Z1468" s="10" t="s">
        <v>131</v>
      </c>
      <c r="AA1468" s="2" t="s">
        <v>239</v>
      </c>
      <c r="AB1468" s="5" t="s">
        <v>262</v>
      </c>
      <c r="AC1468" s="30" t="s">
        <v>260</v>
      </c>
    </row>
    <row r="1469" spans="1:29" ht="31.5" hidden="1">
      <c r="A1469" t="s">
        <v>321</v>
      </c>
      <c r="B1469" s="10" t="str">
        <f t="shared" ca="1" si="1342"/>
        <v>Швейцария</v>
      </c>
      <c r="C1469" s="43" t="s">
        <v>16</v>
      </c>
      <c r="D1469" s="25" t="s">
        <v>6</v>
      </c>
      <c r="E1469" s="10" t="str">
        <f t="shared" ca="1" si="1343"/>
        <v>E Электро-, газо- и водоснабжение</v>
      </c>
      <c r="F1469" s="23">
        <v>26</v>
      </c>
      <c r="G1469" s="23">
        <v>26</v>
      </c>
      <c r="H1469" s="23">
        <v>25</v>
      </c>
      <c r="I1469" s="23">
        <v>24</v>
      </c>
      <c r="J1469" s="23">
        <v>25</v>
      </c>
      <c r="K1469" s="23">
        <v>25</v>
      </c>
      <c r="L1469" s="23">
        <v>25</v>
      </c>
      <c r="M1469" s="23">
        <v>25</v>
      </c>
      <c r="N1469" s="23">
        <v>26</v>
      </c>
      <c r="O1469" s="23">
        <v>25</v>
      </c>
      <c r="P1469" s="35">
        <f t="shared" ref="P1469:P1478" si="1400">F1469/F$1468</f>
        <v>6.4388311045071814E-3</v>
      </c>
      <c r="Q1469" s="35">
        <f t="shared" ref="Q1469:Q1478" si="1401">G1469/G$1468</f>
        <v>6.372549019607843E-3</v>
      </c>
      <c r="R1469" s="35">
        <f t="shared" ref="R1469:R1478" si="1402">H1469/H$1468</f>
        <v>6.0299083453931503E-3</v>
      </c>
      <c r="S1469" s="35">
        <f t="shared" ref="S1469:S1478" si="1403">I1469/I$1468</f>
        <v>5.754015823543515E-3</v>
      </c>
      <c r="T1469" s="35">
        <f t="shared" ref="T1469:T1478" si="1404">J1469/J$1468</f>
        <v>6.0153994225216551E-3</v>
      </c>
      <c r="U1469" s="35">
        <f t="shared" ref="U1469:U1478" si="1405">K1469/K$1468</f>
        <v>5.9966418805468937E-3</v>
      </c>
      <c r="V1469" s="35">
        <f t="shared" ref="V1469:V1478" si="1406">L1469/L$1468</f>
        <v>5.9509640561771007E-3</v>
      </c>
      <c r="W1469" s="35">
        <f t="shared" ref="W1469:W1478" si="1407">M1469/M$1468</f>
        <v>5.8085501858736056E-3</v>
      </c>
      <c r="X1469" s="35">
        <f t="shared" ref="X1469:X1478" si="1408">N1469/N$1468</f>
        <v>5.8916836619079989E-3</v>
      </c>
      <c r="Y1469" s="35">
        <f t="shared" ref="Y1469:Y1478" si="1409">O1469/O$1468</f>
        <v>5.5617352614015575E-3</v>
      </c>
      <c r="Z1469" s="43" t="s">
        <v>131</v>
      </c>
      <c r="AA1469" s="4" t="s">
        <v>239</v>
      </c>
      <c r="AB1469" s="5" t="s">
        <v>263</v>
      </c>
      <c r="AC1469" s="5" t="s">
        <v>314</v>
      </c>
    </row>
    <row r="1470" spans="1:29" ht="63" hidden="1">
      <c r="A1470" t="s">
        <v>321</v>
      </c>
      <c r="B1470" s="10" t="str">
        <f t="shared" ca="1" si="1342"/>
        <v>Швейцария</v>
      </c>
      <c r="C1470" s="6" t="s">
        <v>16</v>
      </c>
      <c r="D1470" s="25" t="s">
        <v>6</v>
      </c>
      <c r="E1470" s="10" t="str">
        <f t="shared" ca="1" si="1343"/>
        <v xml:space="preserve">G Оптовая и розничная торговля; ремонт автомашин, мотоцивлов и продукция домохозяйств  </v>
      </c>
      <c r="F1470" s="23">
        <v>648</v>
      </c>
      <c r="G1470" s="23">
        <v>632</v>
      </c>
      <c r="H1470" s="23">
        <v>635</v>
      </c>
      <c r="I1470" s="23">
        <v>642</v>
      </c>
      <c r="J1470" s="23">
        <v>648</v>
      </c>
      <c r="K1470" s="23">
        <v>652</v>
      </c>
      <c r="L1470" s="23">
        <v>648</v>
      </c>
      <c r="M1470" s="23">
        <v>652</v>
      </c>
      <c r="N1470" s="23">
        <v>666</v>
      </c>
      <c r="O1470" s="23">
        <v>671</v>
      </c>
      <c r="P1470" s="35">
        <f t="shared" si="1400"/>
        <v>0.16047548291233285</v>
      </c>
      <c r="Q1470" s="35">
        <f t="shared" si="1401"/>
        <v>0.15490196078431373</v>
      </c>
      <c r="R1470" s="35">
        <f t="shared" si="1402"/>
        <v>0.15315967197298602</v>
      </c>
      <c r="S1470" s="35">
        <f t="shared" si="1403"/>
        <v>0.15391992327978901</v>
      </c>
      <c r="T1470" s="35">
        <f t="shared" si="1404"/>
        <v>0.15591915303176132</v>
      </c>
      <c r="U1470" s="35">
        <f t="shared" si="1405"/>
        <v>0.15639242024466299</v>
      </c>
      <c r="V1470" s="35">
        <f t="shared" si="1406"/>
        <v>0.15424898833611045</v>
      </c>
      <c r="W1470" s="35">
        <f t="shared" si="1407"/>
        <v>0.15148698884758363</v>
      </c>
      <c r="X1470" s="35">
        <f t="shared" si="1408"/>
        <v>0.15091774303195105</v>
      </c>
      <c r="Y1470" s="35">
        <f t="shared" si="1409"/>
        <v>0.14927697441601781</v>
      </c>
      <c r="Z1470" s="6" t="s">
        <v>131</v>
      </c>
      <c r="AA1470" s="4" t="s">
        <v>239</v>
      </c>
      <c r="AB1470" s="5" t="s">
        <v>7</v>
      </c>
      <c r="AC1470" s="30" t="s">
        <v>244</v>
      </c>
    </row>
    <row r="1471" spans="1:29" ht="15.75" hidden="1">
      <c r="A1471" t="s">
        <v>321</v>
      </c>
      <c r="B1471" s="10" t="str">
        <f t="shared" ca="1" si="1342"/>
        <v>Швейцария</v>
      </c>
      <c r="C1471" s="4" t="s">
        <v>16</v>
      </c>
      <c r="D1471" s="25" t="s">
        <v>6</v>
      </c>
      <c r="E1471" s="10" t="str">
        <f t="shared" ca="1" si="1343"/>
        <v>H Отели и рестораны</v>
      </c>
      <c r="F1471" s="23">
        <v>253</v>
      </c>
      <c r="G1471" s="23">
        <v>250</v>
      </c>
      <c r="H1471" s="23">
        <v>249</v>
      </c>
      <c r="I1471" s="23">
        <v>246</v>
      </c>
      <c r="J1471" s="23">
        <v>241</v>
      </c>
      <c r="K1471" s="23">
        <v>242</v>
      </c>
      <c r="L1471" s="23">
        <v>241</v>
      </c>
      <c r="M1471" s="23">
        <v>244</v>
      </c>
      <c r="N1471" s="23">
        <v>249</v>
      </c>
      <c r="O1471" s="23">
        <v>257</v>
      </c>
      <c r="P1471" s="35">
        <f t="shared" si="1400"/>
        <v>6.2654779593858345E-2</v>
      </c>
      <c r="Q1471" s="35">
        <f t="shared" si="1401"/>
        <v>6.1274509803921566E-2</v>
      </c>
      <c r="R1471" s="35">
        <f t="shared" si="1402"/>
        <v>6.0057887120115776E-2</v>
      </c>
      <c r="S1471" s="35">
        <f t="shared" si="1403"/>
        <v>5.8978662191321023E-2</v>
      </c>
      <c r="T1471" s="35">
        <f t="shared" si="1404"/>
        <v>5.7988450433108761E-2</v>
      </c>
      <c r="U1471" s="35">
        <f t="shared" si="1405"/>
        <v>5.8047493403693931E-2</v>
      </c>
      <c r="V1471" s="35">
        <f t="shared" si="1406"/>
        <v>5.7367293501547248E-2</v>
      </c>
      <c r="W1471" s="35">
        <f t="shared" si="1407"/>
        <v>5.6691449814126396E-2</v>
      </c>
      <c r="X1471" s="35">
        <f t="shared" si="1408"/>
        <v>5.6424201223657378E-2</v>
      </c>
      <c r="Y1471" s="35">
        <f t="shared" si="1409"/>
        <v>5.717463848720801E-2</v>
      </c>
      <c r="Z1471" s="4" t="s">
        <v>131</v>
      </c>
      <c r="AA1471" s="4" t="s">
        <v>239</v>
      </c>
      <c r="AB1471" s="5" t="s">
        <v>8</v>
      </c>
      <c r="AC1471" s="30" t="s">
        <v>245</v>
      </c>
    </row>
    <row r="1472" spans="1:29" ht="31.5" hidden="1">
      <c r="A1472" t="s">
        <v>321</v>
      </c>
      <c r="B1472" s="10" t="str">
        <f t="shared" ca="1" si="1342"/>
        <v>Швейцария</v>
      </c>
      <c r="C1472" s="4" t="s">
        <v>16</v>
      </c>
      <c r="D1472" s="25" t="s">
        <v>6</v>
      </c>
      <c r="E1472" s="10" t="str">
        <f t="shared" ca="1" si="1343"/>
        <v xml:space="preserve">I Транспорт, складское хозяйство и связь </v>
      </c>
      <c r="F1472" s="23">
        <v>263</v>
      </c>
      <c r="G1472" s="23">
        <v>270</v>
      </c>
      <c r="H1472" s="23">
        <v>274</v>
      </c>
      <c r="I1472" s="23">
        <v>271</v>
      </c>
      <c r="J1472" s="23">
        <v>270</v>
      </c>
      <c r="K1472" s="23">
        <v>272</v>
      </c>
      <c r="L1472" s="23">
        <v>270</v>
      </c>
      <c r="M1472" s="23">
        <v>274</v>
      </c>
      <c r="N1472" s="23">
        <v>277</v>
      </c>
      <c r="O1472" s="23">
        <v>280</v>
      </c>
      <c r="P1472" s="35">
        <f t="shared" si="1400"/>
        <v>6.5131253095591882E-2</v>
      </c>
      <c r="Q1472" s="35">
        <f t="shared" si="1401"/>
        <v>6.6176470588235295E-2</v>
      </c>
      <c r="R1472" s="35">
        <f t="shared" si="1402"/>
        <v>6.6087795465508928E-2</v>
      </c>
      <c r="S1472" s="35">
        <f t="shared" si="1403"/>
        <v>6.497242867417885E-2</v>
      </c>
      <c r="T1472" s="35">
        <f t="shared" si="1404"/>
        <v>6.4966313763233877E-2</v>
      </c>
      <c r="U1472" s="35">
        <f t="shared" si="1405"/>
        <v>6.5243463660350207E-2</v>
      </c>
      <c r="V1472" s="35">
        <f t="shared" si="1406"/>
        <v>6.4270411806712682E-2</v>
      </c>
      <c r="W1472" s="35">
        <f t="shared" si="1407"/>
        <v>6.3661710037174718E-2</v>
      </c>
      <c r="X1472" s="35">
        <f t="shared" si="1408"/>
        <v>6.2769091321096759E-2</v>
      </c>
      <c r="Y1472" s="35">
        <f t="shared" si="1409"/>
        <v>6.2291434927697439E-2</v>
      </c>
      <c r="Z1472" s="4" t="s">
        <v>131</v>
      </c>
      <c r="AA1472" s="4" t="s">
        <v>239</v>
      </c>
      <c r="AB1472" s="5" t="s">
        <v>9</v>
      </c>
      <c r="AC1472" s="30" t="s">
        <v>258</v>
      </c>
    </row>
    <row r="1473" spans="1:29" ht="15.75" hidden="1">
      <c r="A1473" t="s">
        <v>321</v>
      </c>
      <c r="B1473" s="10" t="str">
        <f t="shared" ca="1" si="1342"/>
        <v>Швейцария</v>
      </c>
      <c r="C1473" s="4" t="s">
        <v>16</v>
      </c>
      <c r="D1473" s="25" t="s">
        <v>6</v>
      </c>
      <c r="E1473" s="10" t="str">
        <f t="shared" ca="1" si="1343"/>
        <v xml:space="preserve">J Финансовое посредничество </v>
      </c>
      <c r="F1473" s="23">
        <v>200</v>
      </c>
      <c r="G1473" s="23">
        <v>200</v>
      </c>
      <c r="H1473" s="23">
        <v>214</v>
      </c>
      <c r="I1473" s="23">
        <v>222</v>
      </c>
      <c r="J1473" s="23">
        <v>219</v>
      </c>
      <c r="K1473" s="23">
        <v>218</v>
      </c>
      <c r="L1473" s="23">
        <v>215</v>
      </c>
      <c r="M1473" s="23">
        <v>219</v>
      </c>
      <c r="N1473" s="23">
        <v>229</v>
      </c>
      <c r="O1473" s="23">
        <v>231</v>
      </c>
      <c r="P1473" s="35">
        <f t="shared" si="1400"/>
        <v>4.9529470034670627E-2</v>
      </c>
      <c r="Q1473" s="35">
        <f t="shared" si="1401"/>
        <v>4.9019607843137254E-2</v>
      </c>
      <c r="R1473" s="35">
        <f t="shared" si="1402"/>
        <v>5.1616015436565361E-2</v>
      </c>
      <c r="S1473" s="35">
        <f t="shared" si="1403"/>
        <v>5.322464636777751E-2</v>
      </c>
      <c r="T1473" s="35">
        <f t="shared" si="1404"/>
        <v>5.2694898941289703E-2</v>
      </c>
      <c r="U1473" s="35">
        <f t="shared" si="1405"/>
        <v>5.2290717198368912E-2</v>
      </c>
      <c r="V1473" s="35">
        <f t="shared" si="1406"/>
        <v>5.1178290883123069E-2</v>
      </c>
      <c r="W1473" s="35">
        <f t="shared" si="1407"/>
        <v>5.0882899628252785E-2</v>
      </c>
      <c r="X1473" s="35">
        <f t="shared" si="1408"/>
        <v>5.1892136868343527E-2</v>
      </c>
      <c r="Y1473" s="35">
        <f t="shared" si="1409"/>
        <v>5.1390433815350391E-2</v>
      </c>
      <c r="Z1473" s="4" t="s">
        <v>131</v>
      </c>
      <c r="AA1473" s="4" t="s">
        <v>239</v>
      </c>
      <c r="AB1473" s="5" t="s">
        <v>10</v>
      </c>
      <c r="AC1473" s="30" t="s">
        <v>259</v>
      </c>
    </row>
    <row r="1474" spans="1:29" ht="31.5" hidden="1">
      <c r="A1474" t="s">
        <v>321</v>
      </c>
      <c r="B1474" s="10" t="str">
        <f t="shared" ca="1" si="1342"/>
        <v>Швейцария</v>
      </c>
      <c r="C1474" s="4" t="s">
        <v>16</v>
      </c>
      <c r="D1474" s="25" t="s">
        <v>6</v>
      </c>
      <c r="E1474" s="10" t="str">
        <f t="shared" ca="1" si="1343"/>
        <v xml:space="preserve">K Недвижимость, аренда и деловая активность </v>
      </c>
      <c r="F1474" s="23">
        <v>408</v>
      </c>
      <c r="G1474" s="23">
        <v>429</v>
      </c>
      <c r="H1474" s="23">
        <v>461</v>
      </c>
      <c r="I1474" s="23">
        <v>478</v>
      </c>
      <c r="J1474" s="23">
        <v>484</v>
      </c>
      <c r="K1474" s="23">
        <v>489</v>
      </c>
      <c r="L1474" s="23">
        <v>495</v>
      </c>
      <c r="M1474" s="23">
        <v>520</v>
      </c>
      <c r="N1474" s="23">
        <v>541</v>
      </c>
      <c r="O1474" s="23">
        <v>565</v>
      </c>
      <c r="P1474" s="35">
        <f t="shared" si="1400"/>
        <v>0.10104011887072809</v>
      </c>
      <c r="Q1474" s="35">
        <f t="shared" si="1401"/>
        <v>0.10514705882352941</v>
      </c>
      <c r="R1474" s="35">
        <f t="shared" si="1402"/>
        <v>0.11119150988904969</v>
      </c>
      <c r="S1474" s="35">
        <f t="shared" si="1403"/>
        <v>0.11460081515224167</v>
      </c>
      <c r="T1474" s="35">
        <f t="shared" si="1404"/>
        <v>0.11645813282001925</v>
      </c>
      <c r="U1474" s="35">
        <f t="shared" si="1405"/>
        <v>0.11729431518349724</v>
      </c>
      <c r="V1474" s="35">
        <f t="shared" si="1406"/>
        <v>0.1178290883123066</v>
      </c>
      <c r="W1474" s="35">
        <f t="shared" si="1407"/>
        <v>0.120817843866171</v>
      </c>
      <c r="X1474" s="35">
        <f t="shared" si="1408"/>
        <v>0.12259234081123951</v>
      </c>
      <c r="Y1474" s="35">
        <f t="shared" si="1409"/>
        <v>0.12569521690767518</v>
      </c>
      <c r="Z1474" s="4" t="s">
        <v>131</v>
      </c>
      <c r="AA1474" s="4" t="s">
        <v>239</v>
      </c>
      <c r="AB1474" s="5" t="s">
        <v>11</v>
      </c>
      <c r="AC1474" s="30" t="s">
        <v>256</v>
      </c>
    </row>
    <row r="1475" spans="1:29" ht="47.25" hidden="1">
      <c r="A1475" t="s">
        <v>321</v>
      </c>
      <c r="B1475" s="10" t="str">
        <f t="shared" ref="B1475:B1538" ca="1" si="1410">OFFSET(Z1475,0,$Z$1)</f>
        <v>Швейцария</v>
      </c>
      <c r="C1475" s="4" t="s">
        <v>16</v>
      </c>
      <c r="D1475" s="25" t="s">
        <v>6</v>
      </c>
      <c r="E1475" s="10" t="str">
        <f t="shared" ref="E1475:E1538" ca="1" si="1411">OFFSET(AB1475,0,$Z$1)</f>
        <v xml:space="preserve">L Государственное управление и оборона; обязательное соц.страхование </v>
      </c>
      <c r="F1475" s="23">
        <v>154</v>
      </c>
      <c r="G1475" s="23">
        <v>159</v>
      </c>
      <c r="H1475" s="23">
        <v>161</v>
      </c>
      <c r="I1475" s="23">
        <v>163</v>
      </c>
      <c r="J1475" s="23">
        <v>169</v>
      </c>
      <c r="K1475" s="23">
        <v>173</v>
      </c>
      <c r="L1475" s="23">
        <v>178</v>
      </c>
      <c r="M1475" s="23">
        <v>185</v>
      </c>
      <c r="N1475" s="23">
        <v>192</v>
      </c>
      <c r="O1475" s="23">
        <v>189</v>
      </c>
      <c r="P1475" s="35">
        <f t="shared" si="1400"/>
        <v>3.8137691926696388E-2</v>
      </c>
      <c r="Q1475" s="35">
        <f t="shared" si="1401"/>
        <v>3.8970588235294118E-2</v>
      </c>
      <c r="R1475" s="35">
        <f t="shared" si="1402"/>
        <v>3.8832609744331885E-2</v>
      </c>
      <c r="S1475" s="35">
        <f t="shared" si="1403"/>
        <v>3.9079357468233038E-2</v>
      </c>
      <c r="T1475" s="35">
        <f t="shared" si="1404"/>
        <v>4.0664100096246387E-2</v>
      </c>
      <c r="U1475" s="35">
        <f t="shared" si="1405"/>
        <v>4.1496761813384506E-2</v>
      </c>
      <c r="V1475" s="35">
        <f t="shared" si="1406"/>
        <v>4.2370864079980954E-2</v>
      </c>
      <c r="W1475" s="35">
        <f t="shared" si="1407"/>
        <v>4.2983271375464684E-2</v>
      </c>
      <c r="X1475" s="35">
        <f t="shared" si="1408"/>
        <v>4.3507817811012914E-2</v>
      </c>
      <c r="Y1475" s="35">
        <f t="shared" si="1409"/>
        <v>4.2046718576195775E-2</v>
      </c>
      <c r="Z1475" s="4" t="s">
        <v>131</v>
      </c>
      <c r="AA1475" s="4" t="s">
        <v>239</v>
      </c>
      <c r="AB1475" s="5" t="s">
        <v>12</v>
      </c>
      <c r="AC1475" s="30" t="s">
        <v>257</v>
      </c>
    </row>
    <row r="1476" spans="1:29" customFormat="1" ht="15.75" hidden="1">
      <c r="A1476" t="s">
        <v>321</v>
      </c>
      <c r="B1476" s="10" t="str">
        <f t="shared" ca="1" si="1410"/>
        <v>Швейцария</v>
      </c>
      <c r="C1476" s="2" t="s">
        <v>16</v>
      </c>
      <c r="D1476" s="18" t="s">
        <v>6</v>
      </c>
      <c r="E1476" s="10" t="str">
        <f t="shared" ca="1" si="1411"/>
        <v xml:space="preserve">M Образование </v>
      </c>
      <c r="F1476" s="23">
        <v>246</v>
      </c>
      <c r="G1476" s="23">
        <v>247</v>
      </c>
      <c r="H1476" s="23">
        <v>253</v>
      </c>
      <c r="I1476" s="23">
        <v>264</v>
      </c>
      <c r="J1476" s="23">
        <v>274</v>
      </c>
      <c r="K1476" s="23">
        <v>272</v>
      </c>
      <c r="L1476" s="23">
        <v>274</v>
      </c>
      <c r="M1476" s="23">
        <v>280</v>
      </c>
      <c r="N1476" s="23">
        <v>284</v>
      </c>
      <c r="O1476" s="23">
        <v>289</v>
      </c>
      <c r="P1476" s="35">
        <f t="shared" si="1400"/>
        <v>6.0921248142644872E-2</v>
      </c>
      <c r="Q1476" s="35">
        <f t="shared" si="1401"/>
        <v>6.053921568627451E-2</v>
      </c>
      <c r="R1476" s="35">
        <f t="shared" si="1402"/>
        <v>6.1022672455378679E-2</v>
      </c>
      <c r="S1476" s="35">
        <f t="shared" si="1403"/>
        <v>6.3294174058978664E-2</v>
      </c>
      <c r="T1476" s="35">
        <f t="shared" si="1404"/>
        <v>6.5928777670837338E-2</v>
      </c>
      <c r="U1476" s="35">
        <f t="shared" si="1405"/>
        <v>6.5243463660350207E-2</v>
      </c>
      <c r="V1476" s="35">
        <f t="shared" si="1406"/>
        <v>6.5222566055701023E-2</v>
      </c>
      <c r="W1476" s="35">
        <f t="shared" si="1407"/>
        <v>6.5055762081784388E-2</v>
      </c>
      <c r="X1476" s="35">
        <f t="shared" si="1408"/>
        <v>6.4355313845456605E-2</v>
      </c>
      <c r="Y1476" s="35">
        <f t="shared" si="1409"/>
        <v>6.4293659621802002E-2</v>
      </c>
      <c r="Z1476" s="2" t="s">
        <v>131</v>
      </c>
      <c r="AA1476" s="2" t="s">
        <v>239</v>
      </c>
      <c r="AB1476" s="1" t="s">
        <v>13</v>
      </c>
      <c r="AC1476" s="30" t="s">
        <v>254</v>
      </c>
    </row>
    <row r="1477" spans="1:29" customFormat="1" ht="25.5" hidden="1">
      <c r="A1477" t="s">
        <v>321</v>
      </c>
      <c r="B1477" s="10" t="str">
        <f t="shared" ca="1" si="1410"/>
        <v>Швейцария</v>
      </c>
      <c r="C1477" s="2" t="s">
        <v>16</v>
      </c>
      <c r="D1477" s="18" t="s">
        <v>6</v>
      </c>
      <c r="E1477" s="10" t="str">
        <f t="shared" ca="1" si="1411"/>
        <v xml:space="preserve">N Здравоохранение и социальная работа </v>
      </c>
      <c r="F1477" s="23">
        <v>418</v>
      </c>
      <c r="G1477" s="23">
        <v>429</v>
      </c>
      <c r="H1477" s="23">
        <v>435</v>
      </c>
      <c r="I1477" s="23">
        <v>446</v>
      </c>
      <c r="J1477" s="23">
        <v>462</v>
      </c>
      <c r="K1477" s="23">
        <v>471</v>
      </c>
      <c r="L1477" s="23">
        <v>486</v>
      </c>
      <c r="M1477" s="23">
        <v>497</v>
      </c>
      <c r="N1477" s="23">
        <v>506</v>
      </c>
      <c r="O1477" s="23">
        <v>523</v>
      </c>
      <c r="P1477" s="35">
        <f t="shared" si="1400"/>
        <v>0.10351659237246162</v>
      </c>
      <c r="Q1477" s="35">
        <f t="shared" si="1401"/>
        <v>0.10514705882352941</v>
      </c>
      <c r="R1477" s="35">
        <f t="shared" si="1402"/>
        <v>0.10492040520984081</v>
      </c>
      <c r="S1477" s="35">
        <f t="shared" si="1403"/>
        <v>0.10692879405418365</v>
      </c>
      <c r="T1477" s="35">
        <f t="shared" si="1404"/>
        <v>0.11116458132820019</v>
      </c>
      <c r="U1477" s="35">
        <f t="shared" si="1405"/>
        <v>0.11297673302950348</v>
      </c>
      <c r="V1477" s="35">
        <f t="shared" si="1406"/>
        <v>0.11568674125208284</v>
      </c>
      <c r="W1477" s="35">
        <f t="shared" si="1407"/>
        <v>0.11547397769516729</v>
      </c>
      <c r="X1477" s="35">
        <f t="shared" si="1408"/>
        <v>0.11466122818944029</v>
      </c>
      <c r="Y1477" s="35">
        <f t="shared" si="1409"/>
        <v>0.11635150166852058</v>
      </c>
      <c r="Z1477" s="2" t="s">
        <v>131</v>
      </c>
      <c r="AA1477" s="2" t="s">
        <v>239</v>
      </c>
      <c r="AB1477" s="1" t="s">
        <v>14</v>
      </c>
      <c r="AC1477" s="30" t="s">
        <v>255</v>
      </c>
    </row>
    <row r="1478" spans="1:29" ht="30" hidden="1">
      <c r="A1478" t="s">
        <v>321</v>
      </c>
      <c r="B1478" s="10" t="str">
        <f t="shared" ca="1" si="1410"/>
        <v>Швейцария</v>
      </c>
      <c r="C1478" s="4" t="s">
        <v>16</v>
      </c>
      <c r="D1478" s="25" t="s">
        <v>6</v>
      </c>
      <c r="E1478" s="10" t="str">
        <f t="shared" ca="1" si="1411"/>
        <v>O Прочие виды коммунальных, социальных и личных услуг</v>
      </c>
      <c r="F1478" s="23">
        <v>171</v>
      </c>
      <c r="G1478" s="23">
        <v>172</v>
      </c>
      <c r="H1478" s="23">
        <v>174</v>
      </c>
      <c r="I1478" s="23">
        <v>173</v>
      </c>
      <c r="J1478" s="23">
        <v>176</v>
      </c>
      <c r="K1478" s="23">
        <v>180</v>
      </c>
      <c r="L1478" s="23">
        <v>186</v>
      </c>
      <c r="M1478" s="23">
        <v>195</v>
      </c>
      <c r="N1478" s="23">
        <v>199</v>
      </c>
      <c r="O1478" s="23">
        <v>203</v>
      </c>
      <c r="P1478" s="35">
        <f t="shared" si="1400"/>
        <v>4.234769687964339E-2</v>
      </c>
      <c r="Q1478" s="35">
        <f t="shared" si="1401"/>
        <v>4.2156862745098042E-2</v>
      </c>
      <c r="R1478" s="35">
        <f t="shared" si="1402"/>
        <v>4.1968162083936326E-2</v>
      </c>
      <c r="S1478" s="35">
        <f t="shared" si="1403"/>
        <v>4.147686406137617E-2</v>
      </c>
      <c r="T1478" s="35">
        <f t="shared" si="1404"/>
        <v>4.2348411934552452E-2</v>
      </c>
      <c r="U1478" s="35">
        <f t="shared" si="1405"/>
        <v>4.3175821539937632E-2</v>
      </c>
      <c r="V1478" s="35">
        <f t="shared" si="1406"/>
        <v>4.4275172577957628E-2</v>
      </c>
      <c r="W1478" s="35">
        <f t="shared" si="1407"/>
        <v>4.5306691449814127E-2</v>
      </c>
      <c r="X1478" s="35">
        <f t="shared" si="1408"/>
        <v>4.5094040335372759E-2</v>
      </c>
      <c r="Y1478" s="35">
        <f t="shared" si="1409"/>
        <v>4.5161290322580643E-2</v>
      </c>
      <c r="Z1478" s="4" t="s">
        <v>131</v>
      </c>
      <c r="AA1478" s="4" t="s">
        <v>239</v>
      </c>
      <c r="AB1478" s="49" t="s">
        <v>266</v>
      </c>
      <c r="AC1478" s="49" t="s">
        <v>315</v>
      </c>
    </row>
    <row r="1479" spans="1:29" ht="15.75" hidden="1">
      <c r="A1479" t="s">
        <v>319</v>
      </c>
      <c r="B1479" s="10" t="str">
        <f t="shared" ca="1" si="1410"/>
        <v>Сирия</v>
      </c>
      <c r="C1479" s="10" t="s">
        <v>18</v>
      </c>
      <c r="D1479" s="21" t="s">
        <v>6</v>
      </c>
      <c r="E1479" s="10" t="str">
        <f t="shared" ca="1" si="1411"/>
        <v xml:space="preserve">Итого </v>
      </c>
      <c r="F1479" s="22">
        <v>4207.8739096895106</v>
      </c>
      <c r="G1479" s="22">
        <v>4293.7488874382761</v>
      </c>
      <c r="H1479" s="22">
        <v>4381.3764157533433</v>
      </c>
      <c r="I1479" s="22">
        <v>4470.7922609727993</v>
      </c>
      <c r="J1479" s="22">
        <v>4562.0329193599991</v>
      </c>
      <c r="K1479" s="22">
        <v>4655.1356319999995</v>
      </c>
      <c r="L1479" s="22">
        <v>4750.1383999999998</v>
      </c>
      <c r="M1479" s="22">
        <v>4847.08</v>
      </c>
      <c r="N1479" s="23">
        <v>4946</v>
      </c>
      <c r="O1479" s="24">
        <v>4847.08</v>
      </c>
      <c r="P1479" s="34">
        <f t="shared" ref="P1479:Y1479" si="1412">F1479/F$1479</f>
        <v>1</v>
      </c>
      <c r="Q1479" s="34">
        <f t="shared" si="1412"/>
        <v>1</v>
      </c>
      <c r="R1479" s="34">
        <f t="shared" si="1412"/>
        <v>1</v>
      </c>
      <c r="S1479" s="34">
        <f t="shared" si="1412"/>
        <v>1</v>
      </c>
      <c r="T1479" s="34">
        <f t="shared" si="1412"/>
        <v>1</v>
      </c>
      <c r="U1479" s="34">
        <f t="shared" si="1412"/>
        <v>1</v>
      </c>
      <c r="V1479" s="34">
        <f t="shared" si="1412"/>
        <v>1</v>
      </c>
      <c r="W1479" s="34">
        <f t="shared" si="1412"/>
        <v>1</v>
      </c>
      <c r="X1479" s="35">
        <f t="shared" si="1412"/>
        <v>1</v>
      </c>
      <c r="Y1479" s="36">
        <f t="shared" si="1412"/>
        <v>1</v>
      </c>
      <c r="Z1479" s="10" t="s">
        <v>132</v>
      </c>
      <c r="AA1479" s="11" t="s">
        <v>240</v>
      </c>
      <c r="AB1479" s="5" t="s">
        <v>262</v>
      </c>
      <c r="AC1479" s="30" t="s">
        <v>260</v>
      </c>
    </row>
    <row r="1480" spans="1:29" customFormat="1" ht="31.5" hidden="1">
      <c r="A1480" t="s">
        <v>319</v>
      </c>
      <c r="B1480" s="10" t="str">
        <f t="shared" ca="1" si="1410"/>
        <v>Сирия</v>
      </c>
      <c r="C1480" s="16" t="s">
        <v>18</v>
      </c>
      <c r="D1480" s="15" t="s">
        <v>6</v>
      </c>
      <c r="E1480" s="10" t="str">
        <f t="shared" ca="1" si="1411"/>
        <v>E Электро-, газо- и водоснабжение</v>
      </c>
      <c r="F1480" s="22">
        <v>28.500561256489817</v>
      </c>
      <c r="G1480" s="22">
        <v>29.082205363765119</v>
      </c>
      <c r="H1480" s="22">
        <v>29.675719758943998</v>
      </c>
      <c r="I1480" s="22">
        <v>30.2813466928</v>
      </c>
      <c r="J1480" s="22">
        <v>30.89933336</v>
      </c>
      <c r="K1480" s="22">
        <v>31.529931999999999</v>
      </c>
      <c r="L1480" s="22">
        <v>32.173400000000001</v>
      </c>
      <c r="M1480" s="22">
        <v>32.83</v>
      </c>
      <c r="N1480" s="23">
        <v>33.5</v>
      </c>
      <c r="O1480" s="24">
        <v>32.83</v>
      </c>
      <c r="P1480" s="34">
        <f t="shared" ref="P1480:P1489" si="1413">F1480/F$1479</f>
        <v>6.7731500202183595E-3</v>
      </c>
      <c r="Q1480" s="34">
        <f t="shared" ref="Q1480:Q1489" si="1414">G1480/G$1479</f>
        <v>6.7731500202183595E-3</v>
      </c>
      <c r="R1480" s="34">
        <f t="shared" ref="R1480:R1489" si="1415">H1480/H$1479</f>
        <v>6.7731500202183586E-3</v>
      </c>
      <c r="S1480" s="34">
        <f t="shared" ref="S1480:S1489" si="1416">I1480/I$1479</f>
        <v>6.7731500202183595E-3</v>
      </c>
      <c r="T1480" s="34">
        <f t="shared" ref="T1480:T1489" si="1417">J1480/J$1479</f>
        <v>6.7731500202183595E-3</v>
      </c>
      <c r="U1480" s="34">
        <f t="shared" ref="U1480:U1489" si="1418">K1480/K$1479</f>
        <v>6.7731500202183586E-3</v>
      </c>
      <c r="V1480" s="34">
        <f t="shared" ref="V1480:V1489" si="1419">L1480/L$1479</f>
        <v>6.7731500202183586E-3</v>
      </c>
      <c r="W1480" s="34">
        <f t="shared" ref="W1480:W1489" si="1420">M1480/M$1479</f>
        <v>6.7731500202183577E-3</v>
      </c>
      <c r="X1480" s="35">
        <f t="shared" ref="X1480:X1489" si="1421">N1480/N$1479</f>
        <v>6.7731500202183586E-3</v>
      </c>
      <c r="Y1480" s="36">
        <f t="shared" ref="Y1480:Y1489" si="1422">O1480/O$1479</f>
        <v>6.7731500202183577E-3</v>
      </c>
      <c r="Z1480" s="16" t="s">
        <v>132</v>
      </c>
      <c r="AA1480" s="11" t="s">
        <v>240</v>
      </c>
      <c r="AB1480" s="1" t="s">
        <v>263</v>
      </c>
      <c r="AC1480" s="1" t="s">
        <v>314</v>
      </c>
    </row>
    <row r="1481" spans="1:29" customFormat="1" ht="63" hidden="1">
      <c r="A1481" t="s">
        <v>319</v>
      </c>
      <c r="B1481" s="10" t="str">
        <f t="shared" ca="1" si="1410"/>
        <v>Сирия</v>
      </c>
      <c r="C1481" s="9" t="s">
        <v>18</v>
      </c>
      <c r="D1481" s="15" t="s">
        <v>6</v>
      </c>
      <c r="E1481" s="10" t="str">
        <f t="shared" ca="1" si="1411"/>
        <v xml:space="preserve">G Оптовая и розничная торговля; ремонт автомашин, мотоцивлов и продукция домохозяйств  </v>
      </c>
      <c r="F1481" s="22">
        <v>618.67487002147448</v>
      </c>
      <c r="G1481" s="22">
        <v>631.30088777701474</v>
      </c>
      <c r="H1481" s="22">
        <v>644.18457936430082</v>
      </c>
      <c r="I1481" s="22">
        <v>657.33120343296002</v>
      </c>
      <c r="J1481" s="22">
        <v>670.74612595200006</v>
      </c>
      <c r="K1481" s="22">
        <v>684.43482240000003</v>
      </c>
      <c r="L1481" s="22">
        <v>698.4028800000001</v>
      </c>
      <c r="M1481" s="22">
        <v>712.65600000000006</v>
      </c>
      <c r="N1481" s="23">
        <v>727.2</v>
      </c>
      <c r="O1481" s="24">
        <v>712.65600000000006</v>
      </c>
      <c r="P1481" s="34">
        <f t="shared" si="1413"/>
        <v>0.14702790133441168</v>
      </c>
      <c r="Q1481" s="34">
        <f t="shared" si="1414"/>
        <v>0.14702790133441168</v>
      </c>
      <c r="R1481" s="34">
        <f t="shared" si="1415"/>
        <v>0.14702790133441168</v>
      </c>
      <c r="S1481" s="34">
        <f t="shared" si="1416"/>
        <v>0.14702790133441168</v>
      </c>
      <c r="T1481" s="34">
        <f t="shared" si="1417"/>
        <v>0.14702790133441168</v>
      </c>
      <c r="U1481" s="34">
        <f t="shared" si="1418"/>
        <v>0.14702790133441165</v>
      </c>
      <c r="V1481" s="34">
        <f t="shared" si="1419"/>
        <v>0.14702790133441168</v>
      </c>
      <c r="W1481" s="34">
        <f t="shared" si="1420"/>
        <v>0.14702790133441165</v>
      </c>
      <c r="X1481" s="35">
        <f t="shared" si="1421"/>
        <v>0.14702790133441165</v>
      </c>
      <c r="Y1481" s="36">
        <f t="shared" si="1422"/>
        <v>0.14702790133441165</v>
      </c>
      <c r="Z1481" s="9" t="s">
        <v>132</v>
      </c>
      <c r="AA1481" s="11" t="s">
        <v>240</v>
      </c>
      <c r="AB1481" s="1" t="s">
        <v>7</v>
      </c>
      <c r="AC1481" s="30" t="s">
        <v>244</v>
      </c>
    </row>
    <row r="1482" spans="1:29" customFormat="1" ht="15.75" hidden="1">
      <c r="A1482" t="s">
        <v>319</v>
      </c>
      <c r="B1482" s="10" t="str">
        <f t="shared" ca="1" si="1410"/>
        <v>Сирия</v>
      </c>
      <c r="C1482" s="2" t="s">
        <v>18</v>
      </c>
      <c r="D1482" s="15" t="s">
        <v>6</v>
      </c>
      <c r="E1482" s="10" t="str">
        <f t="shared" ca="1" si="1411"/>
        <v>H Отели и рестораны</v>
      </c>
      <c r="F1482" s="22">
        <v>47.557652962321804</v>
      </c>
      <c r="G1482" s="22">
        <v>48.528217308491634</v>
      </c>
      <c r="H1482" s="22">
        <v>49.518589090297588</v>
      </c>
      <c r="I1482" s="22">
        <v>50.529172541119991</v>
      </c>
      <c r="J1482" s="22">
        <v>51.560380143999993</v>
      </c>
      <c r="K1482" s="22">
        <v>52.612632799999993</v>
      </c>
      <c r="L1482" s="22">
        <v>53.686359999999993</v>
      </c>
      <c r="M1482" s="22">
        <v>54.781999999999996</v>
      </c>
      <c r="N1482" s="23">
        <v>55.9</v>
      </c>
      <c r="O1482" s="24">
        <v>54.781999999999996</v>
      </c>
      <c r="P1482" s="34">
        <f t="shared" si="1413"/>
        <v>1.1302062272543469E-2</v>
      </c>
      <c r="Q1482" s="34">
        <f t="shared" si="1414"/>
        <v>1.1302062272543469E-2</v>
      </c>
      <c r="R1482" s="34">
        <f t="shared" si="1415"/>
        <v>1.1302062272543469E-2</v>
      </c>
      <c r="S1482" s="34">
        <f t="shared" si="1416"/>
        <v>1.1302062272543469E-2</v>
      </c>
      <c r="T1482" s="34">
        <f t="shared" si="1417"/>
        <v>1.130206227254347E-2</v>
      </c>
      <c r="U1482" s="34">
        <f t="shared" si="1418"/>
        <v>1.1302062272543469E-2</v>
      </c>
      <c r="V1482" s="34">
        <f t="shared" si="1419"/>
        <v>1.1302062272543469E-2</v>
      </c>
      <c r="W1482" s="34">
        <f t="shared" si="1420"/>
        <v>1.1302062272543469E-2</v>
      </c>
      <c r="X1482" s="35">
        <f t="shared" si="1421"/>
        <v>1.1302062272543469E-2</v>
      </c>
      <c r="Y1482" s="36">
        <f t="shared" si="1422"/>
        <v>1.1302062272543469E-2</v>
      </c>
      <c r="Z1482" s="2" t="s">
        <v>132</v>
      </c>
      <c r="AA1482" s="11" t="s">
        <v>240</v>
      </c>
      <c r="AB1482" s="1" t="s">
        <v>8</v>
      </c>
      <c r="AC1482" s="30" t="s">
        <v>245</v>
      </c>
    </row>
    <row r="1483" spans="1:29" customFormat="1" ht="31.5" hidden="1">
      <c r="A1483" t="s">
        <v>319</v>
      </c>
      <c r="B1483" s="10" t="str">
        <f t="shared" ca="1" si="1410"/>
        <v>Сирия</v>
      </c>
      <c r="C1483" s="2" t="s">
        <v>18</v>
      </c>
      <c r="D1483" s="15" t="s">
        <v>6</v>
      </c>
      <c r="E1483" s="10" t="str">
        <f t="shared" ca="1" si="1411"/>
        <v xml:space="preserve">I Транспорт, складское хозяйство и связь </v>
      </c>
      <c r="F1483" s="22">
        <v>299.6387365533048</v>
      </c>
      <c r="G1483" s="22">
        <v>305.75381280949472</v>
      </c>
      <c r="H1483" s="22">
        <v>311.99368654030076</v>
      </c>
      <c r="I1483" s="22">
        <v>318.36090463295994</v>
      </c>
      <c r="J1483" s="22">
        <v>324.85806595199995</v>
      </c>
      <c r="K1483" s="22">
        <v>331.48782239999997</v>
      </c>
      <c r="L1483" s="22">
        <v>338.25288</v>
      </c>
      <c r="M1483" s="22">
        <v>345.15600000000001</v>
      </c>
      <c r="N1483" s="23">
        <v>352.2</v>
      </c>
      <c r="O1483" s="24">
        <v>345.15600000000001</v>
      </c>
      <c r="P1483" s="34">
        <f t="shared" si="1413"/>
        <v>7.1209057824504651E-2</v>
      </c>
      <c r="Q1483" s="34">
        <f t="shared" si="1414"/>
        <v>7.1209057824504651E-2</v>
      </c>
      <c r="R1483" s="34">
        <f t="shared" si="1415"/>
        <v>7.1209057824504651E-2</v>
      </c>
      <c r="S1483" s="34">
        <f t="shared" si="1416"/>
        <v>7.1209057824504651E-2</v>
      </c>
      <c r="T1483" s="34">
        <f t="shared" si="1417"/>
        <v>7.1209057824504651E-2</v>
      </c>
      <c r="U1483" s="34">
        <f t="shared" si="1418"/>
        <v>7.1209057824504651E-2</v>
      </c>
      <c r="V1483" s="34">
        <f t="shared" si="1419"/>
        <v>7.1209057824504651E-2</v>
      </c>
      <c r="W1483" s="34">
        <f t="shared" si="1420"/>
        <v>7.1209057824504651E-2</v>
      </c>
      <c r="X1483" s="35">
        <f t="shared" si="1421"/>
        <v>7.1209057824504651E-2</v>
      </c>
      <c r="Y1483" s="36">
        <f t="shared" si="1422"/>
        <v>7.1209057824504651E-2</v>
      </c>
      <c r="Z1483" s="2" t="s">
        <v>132</v>
      </c>
      <c r="AA1483" s="11" t="s">
        <v>240</v>
      </c>
      <c r="AB1483" s="1" t="s">
        <v>9</v>
      </c>
      <c r="AC1483" s="30" t="s">
        <v>258</v>
      </c>
    </row>
    <row r="1484" spans="1:29" customFormat="1" ht="15.75" hidden="1">
      <c r="A1484" t="s">
        <v>319</v>
      </c>
      <c r="B1484" s="10" t="str">
        <f t="shared" ca="1" si="1410"/>
        <v>Сирия</v>
      </c>
      <c r="C1484" s="2" t="s">
        <v>18</v>
      </c>
      <c r="D1484" s="15" t="s">
        <v>6</v>
      </c>
      <c r="E1484" s="10" t="str">
        <f t="shared" ca="1" si="1411"/>
        <v xml:space="preserve">J Финансовое посредничество </v>
      </c>
      <c r="F1484" s="22">
        <v>8.5927065280760342</v>
      </c>
      <c r="G1484" s="22">
        <v>8.7680678857918721</v>
      </c>
      <c r="H1484" s="22">
        <v>8.9470080467264008</v>
      </c>
      <c r="I1484" s="22">
        <v>9.1296000476800003</v>
      </c>
      <c r="J1484" s="22">
        <v>9.3159184160000006</v>
      </c>
      <c r="K1484" s="22">
        <v>9.5060392</v>
      </c>
      <c r="L1484" s="22">
        <v>9.7000399999999996</v>
      </c>
      <c r="M1484" s="22">
        <v>9.8979999999999997</v>
      </c>
      <c r="N1484" s="23">
        <v>10.1</v>
      </c>
      <c r="O1484" s="24">
        <v>9.8979999999999997</v>
      </c>
      <c r="P1484" s="34">
        <f t="shared" si="1413"/>
        <v>2.0420541852001622E-3</v>
      </c>
      <c r="Q1484" s="34">
        <f t="shared" si="1414"/>
        <v>2.0420541852001622E-3</v>
      </c>
      <c r="R1484" s="34">
        <f t="shared" si="1415"/>
        <v>2.0420541852001622E-3</v>
      </c>
      <c r="S1484" s="34">
        <f t="shared" si="1416"/>
        <v>2.0420541852001622E-3</v>
      </c>
      <c r="T1484" s="34">
        <f t="shared" si="1417"/>
        <v>2.0420541852001622E-3</v>
      </c>
      <c r="U1484" s="34">
        <f t="shared" si="1418"/>
        <v>2.0420541852001618E-3</v>
      </c>
      <c r="V1484" s="34">
        <f t="shared" si="1419"/>
        <v>2.0420541852001618E-3</v>
      </c>
      <c r="W1484" s="34">
        <f t="shared" si="1420"/>
        <v>2.0420541852001618E-3</v>
      </c>
      <c r="X1484" s="35">
        <f t="shared" si="1421"/>
        <v>2.0420541852001618E-3</v>
      </c>
      <c r="Y1484" s="36">
        <f t="shared" si="1422"/>
        <v>2.0420541852001618E-3</v>
      </c>
      <c r="Z1484" s="2" t="s">
        <v>132</v>
      </c>
      <c r="AA1484" s="11" t="s">
        <v>240</v>
      </c>
      <c r="AB1484" s="1" t="s">
        <v>10</v>
      </c>
      <c r="AC1484" s="30" t="s">
        <v>259</v>
      </c>
    </row>
    <row r="1485" spans="1:29" customFormat="1" ht="31.5" hidden="1">
      <c r="A1485" t="s">
        <v>319</v>
      </c>
      <c r="B1485" s="10" t="str">
        <f t="shared" ca="1" si="1410"/>
        <v>Сирия</v>
      </c>
      <c r="C1485" s="2" t="s">
        <v>18</v>
      </c>
      <c r="D1485" s="15" t="s">
        <v>6</v>
      </c>
      <c r="E1485" s="10" t="str">
        <f t="shared" ca="1" si="1411"/>
        <v xml:space="preserve">K Недвижимость, аренда и деловая активность </v>
      </c>
      <c r="F1485" s="22">
        <v>104.04831766175235</v>
      </c>
      <c r="G1485" s="22">
        <v>106.17175271607383</v>
      </c>
      <c r="H1485" s="22">
        <v>108.33852317966718</v>
      </c>
      <c r="I1485" s="22">
        <v>110.54951344863998</v>
      </c>
      <c r="J1485" s="22">
        <v>112.80562596799999</v>
      </c>
      <c r="K1485" s="22">
        <v>115.1077816</v>
      </c>
      <c r="L1485" s="22">
        <v>117.45692</v>
      </c>
      <c r="M1485" s="22">
        <v>119.854</v>
      </c>
      <c r="N1485" s="23">
        <v>122.3</v>
      </c>
      <c r="O1485" s="24">
        <v>119.854</v>
      </c>
      <c r="P1485" s="34">
        <f t="shared" si="1413"/>
        <v>2.4727052163364335E-2</v>
      </c>
      <c r="Q1485" s="34">
        <f t="shared" si="1414"/>
        <v>2.4727052163364332E-2</v>
      </c>
      <c r="R1485" s="34">
        <f t="shared" si="1415"/>
        <v>2.4727052163364335E-2</v>
      </c>
      <c r="S1485" s="34">
        <f t="shared" si="1416"/>
        <v>2.4727052163364335E-2</v>
      </c>
      <c r="T1485" s="34">
        <f t="shared" si="1417"/>
        <v>2.4727052163364335E-2</v>
      </c>
      <c r="U1485" s="34">
        <f t="shared" si="1418"/>
        <v>2.4727052163364335E-2</v>
      </c>
      <c r="V1485" s="34">
        <f t="shared" si="1419"/>
        <v>2.4727052163364335E-2</v>
      </c>
      <c r="W1485" s="34">
        <f t="shared" si="1420"/>
        <v>2.4727052163364335E-2</v>
      </c>
      <c r="X1485" s="35">
        <f t="shared" si="1421"/>
        <v>2.4727052163364335E-2</v>
      </c>
      <c r="Y1485" s="36">
        <f t="shared" si="1422"/>
        <v>2.4727052163364335E-2</v>
      </c>
      <c r="Z1485" s="2" t="s">
        <v>132</v>
      </c>
      <c r="AA1485" s="11" t="s">
        <v>240</v>
      </c>
      <c r="AB1485" s="1" t="s">
        <v>11</v>
      </c>
      <c r="AC1485" s="30" t="s">
        <v>256</v>
      </c>
    </row>
    <row r="1486" spans="1:29" customFormat="1" ht="38.25" hidden="1">
      <c r="A1486" t="s">
        <v>319</v>
      </c>
      <c r="B1486" s="10" t="str">
        <f t="shared" ca="1" si="1410"/>
        <v>Сирия</v>
      </c>
      <c r="C1486" s="2" t="s">
        <v>18</v>
      </c>
      <c r="D1486" s="15" t="s">
        <v>6</v>
      </c>
      <c r="E1486" s="10" t="str">
        <f t="shared" ca="1" si="1411"/>
        <v xml:space="preserve">L Государственное управление и оборона; обязательное соц.страхование </v>
      </c>
      <c r="F1486" s="22">
        <v>551.71982014428784</v>
      </c>
      <c r="G1486" s="22">
        <v>562.97940831049777</v>
      </c>
      <c r="H1486" s="22">
        <v>574.4687839903039</v>
      </c>
      <c r="I1486" s="22">
        <v>586.19263672479997</v>
      </c>
      <c r="J1486" s="22">
        <v>598.15575175999993</v>
      </c>
      <c r="K1486" s="22">
        <v>610.36301199999991</v>
      </c>
      <c r="L1486" s="22">
        <v>622.81939999999997</v>
      </c>
      <c r="M1486" s="22">
        <v>635.53</v>
      </c>
      <c r="N1486" s="23">
        <v>648.5</v>
      </c>
      <c r="O1486" s="24">
        <v>635.53</v>
      </c>
      <c r="P1486" s="34">
        <f t="shared" si="1413"/>
        <v>0.13111605337646584</v>
      </c>
      <c r="Q1486" s="34">
        <f t="shared" si="1414"/>
        <v>0.13111605337646581</v>
      </c>
      <c r="R1486" s="34">
        <f t="shared" si="1415"/>
        <v>0.13111605337646584</v>
      </c>
      <c r="S1486" s="34">
        <f t="shared" si="1416"/>
        <v>0.13111605337646584</v>
      </c>
      <c r="T1486" s="34">
        <f t="shared" si="1417"/>
        <v>0.13111605337646584</v>
      </c>
      <c r="U1486" s="34">
        <f t="shared" si="1418"/>
        <v>0.13111605337646581</v>
      </c>
      <c r="V1486" s="34">
        <f t="shared" si="1419"/>
        <v>0.13111605337646584</v>
      </c>
      <c r="W1486" s="34">
        <f t="shared" si="1420"/>
        <v>0.13111605337646584</v>
      </c>
      <c r="X1486" s="35">
        <f t="shared" si="1421"/>
        <v>0.13111605337646584</v>
      </c>
      <c r="Y1486" s="36">
        <f t="shared" si="1422"/>
        <v>0.13111605337646584</v>
      </c>
      <c r="Z1486" s="2" t="s">
        <v>132</v>
      </c>
      <c r="AA1486" s="11" t="s">
        <v>240</v>
      </c>
      <c r="AB1486" s="1" t="s">
        <v>12</v>
      </c>
      <c r="AC1486" s="30" t="s">
        <v>257</v>
      </c>
    </row>
    <row r="1487" spans="1:29" customFormat="1" ht="15.75" hidden="1">
      <c r="A1487" t="s">
        <v>319</v>
      </c>
      <c r="B1487" s="10" t="str">
        <f t="shared" ca="1" si="1410"/>
        <v>Сирия</v>
      </c>
      <c r="C1487" s="2" t="s">
        <v>18</v>
      </c>
      <c r="D1487" s="15" t="s">
        <v>6</v>
      </c>
      <c r="E1487" s="10" t="str">
        <f t="shared" ca="1" si="1411"/>
        <v xml:space="preserve">M Образование </v>
      </c>
      <c r="F1487" s="22">
        <v>326.60792436914738</v>
      </c>
      <c r="G1487" s="22">
        <v>333.27339221341572</v>
      </c>
      <c r="H1487" s="22">
        <v>340.07489001368953</v>
      </c>
      <c r="I1487" s="22">
        <v>347.01519389151991</v>
      </c>
      <c r="J1487" s="22">
        <v>354.09713662399992</v>
      </c>
      <c r="K1487" s="22">
        <v>361.32360879999993</v>
      </c>
      <c r="L1487" s="22">
        <v>368.69755999999995</v>
      </c>
      <c r="M1487" s="22">
        <v>376.22199999999998</v>
      </c>
      <c r="N1487" s="23">
        <v>383.9</v>
      </c>
      <c r="O1487" s="24">
        <v>376.22199999999998</v>
      </c>
      <c r="P1487" s="34">
        <f t="shared" si="1413"/>
        <v>7.7618277395875443E-2</v>
      </c>
      <c r="Q1487" s="34">
        <f t="shared" si="1414"/>
        <v>7.7618277395875457E-2</v>
      </c>
      <c r="R1487" s="34">
        <f t="shared" si="1415"/>
        <v>7.7618277395875457E-2</v>
      </c>
      <c r="S1487" s="34">
        <f t="shared" si="1416"/>
        <v>7.7618277395875443E-2</v>
      </c>
      <c r="T1487" s="34">
        <f t="shared" si="1417"/>
        <v>7.7618277395875457E-2</v>
      </c>
      <c r="U1487" s="34">
        <f t="shared" si="1418"/>
        <v>7.7618277395875443E-2</v>
      </c>
      <c r="V1487" s="34">
        <f t="shared" si="1419"/>
        <v>7.7618277395875443E-2</v>
      </c>
      <c r="W1487" s="34">
        <f t="shared" si="1420"/>
        <v>7.7618277395875457E-2</v>
      </c>
      <c r="X1487" s="35">
        <f t="shared" si="1421"/>
        <v>7.7618277395875457E-2</v>
      </c>
      <c r="Y1487" s="36">
        <f t="shared" si="1422"/>
        <v>7.7618277395875457E-2</v>
      </c>
      <c r="Z1487" s="2" t="s">
        <v>132</v>
      </c>
      <c r="AA1487" s="11" t="s">
        <v>240</v>
      </c>
      <c r="AB1487" s="1" t="s">
        <v>13</v>
      </c>
      <c r="AC1487" s="30" t="s">
        <v>254</v>
      </c>
    </row>
    <row r="1488" spans="1:29" customFormat="1" ht="25.5" hidden="1">
      <c r="A1488" t="s">
        <v>319</v>
      </c>
      <c r="B1488" s="10" t="str">
        <f t="shared" ca="1" si="1410"/>
        <v>Сирия</v>
      </c>
      <c r="C1488" s="2" t="s">
        <v>18</v>
      </c>
      <c r="D1488" s="15" t="s">
        <v>6</v>
      </c>
      <c r="E1488" s="10" t="str">
        <f t="shared" ca="1" si="1411"/>
        <v xml:space="preserve">N Здравоохранение и социальная работа </v>
      </c>
      <c r="F1488" s="22">
        <v>101.75125750078153</v>
      </c>
      <c r="G1488" s="22">
        <v>103.82781377630769</v>
      </c>
      <c r="H1488" s="22">
        <v>105.94674875133438</v>
      </c>
      <c r="I1488" s="22">
        <v>108.10892729727999</v>
      </c>
      <c r="J1488" s="22">
        <v>110.31523193599999</v>
      </c>
      <c r="K1488" s="22">
        <v>112.56656319999999</v>
      </c>
      <c r="L1488" s="22">
        <v>114.86384</v>
      </c>
      <c r="M1488" s="22">
        <v>117.208</v>
      </c>
      <c r="N1488" s="23">
        <v>119.6</v>
      </c>
      <c r="O1488" s="24">
        <v>117.208</v>
      </c>
      <c r="P1488" s="34">
        <f t="shared" si="1413"/>
        <v>2.4181156490093003E-2</v>
      </c>
      <c r="Q1488" s="34">
        <f t="shared" si="1414"/>
        <v>2.4181156490093007E-2</v>
      </c>
      <c r="R1488" s="34">
        <f t="shared" si="1415"/>
        <v>2.4181156490093003E-2</v>
      </c>
      <c r="S1488" s="34">
        <f t="shared" si="1416"/>
        <v>2.4181156490093007E-2</v>
      </c>
      <c r="T1488" s="34">
        <f t="shared" si="1417"/>
        <v>2.4181156490093007E-2</v>
      </c>
      <c r="U1488" s="34">
        <f t="shared" si="1418"/>
        <v>2.4181156490093003E-2</v>
      </c>
      <c r="V1488" s="34">
        <f t="shared" si="1419"/>
        <v>2.4181156490093003E-2</v>
      </c>
      <c r="W1488" s="34">
        <f t="shared" si="1420"/>
        <v>2.4181156490093003E-2</v>
      </c>
      <c r="X1488" s="35">
        <f t="shared" si="1421"/>
        <v>2.4181156490093003E-2</v>
      </c>
      <c r="Y1488" s="36">
        <f t="shared" si="1422"/>
        <v>2.4181156490093003E-2</v>
      </c>
      <c r="Z1488" s="2" t="s">
        <v>132</v>
      </c>
      <c r="AA1488" s="11" t="s">
        <v>240</v>
      </c>
      <c r="AB1488" s="1" t="s">
        <v>14</v>
      </c>
      <c r="AC1488" s="30" t="s">
        <v>255</v>
      </c>
    </row>
    <row r="1489" spans="1:29" customFormat="1" ht="31.5" hidden="1">
      <c r="A1489" t="s">
        <v>319</v>
      </c>
      <c r="B1489" s="10" t="str">
        <f t="shared" ca="1" si="1410"/>
        <v>Сирия</v>
      </c>
      <c r="C1489" s="2" t="s">
        <v>18</v>
      </c>
      <c r="D1489" s="15" t="s">
        <v>6</v>
      </c>
      <c r="E1489" s="10" t="str">
        <f t="shared" ca="1" si="1411"/>
        <v>X Не классифируемое по экономической деятельности</v>
      </c>
      <c r="F1489" s="22">
        <v>0.34030520903271422</v>
      </c>
      <c r="G1489" s="22">
        <v>0.34725021329868799</v>
      </c>
      <c r="H1489" s="22">
        <v>0.35433695234559998</v>
      </c>
      <c r="I1489" s="22">
        <v>0.36156831872</v>
      </c>
      <c r="J1489" s="22">
        <v>0.368947264</v>
      </c>
      <c r="K1489" s="22">
        <v>0.3764768</v>
      </c>
      <c r="L1489" s="22">
        <v>0.38416</v>
      </c>
      <c r="M1489" s="22">
        <v>0.39200000000000002</v>
      </c>
      <c r="N1489" s="23">
        <v>0.4</v>
      </c>
      <c r="O1489" s="24">
        <v>0.39200000000000002</v>
      </c>
      <c r="P1489" s="34">
        <f t="shared" si="1413"/>
        <v>8.0873433077234146E-5</v>
      </c>
      <c r="Q1489" s="34">
        <f t="shared" si="1414"/>
        <v>8.0873433077234146E-5</v>
      </c>
      <c r="R1489" s="34">
        <f t="shared" si="1415"/>
        <v>8.0873433077234132E-5</v>
      </c>
      <c r="S1489" s="34">
        <f t="shared" si="1416"/>
        <v>8.0873433077234146E-5</v>
      </c>
      <c r="T1489" s="34">
        <f t="shared" si="1417"/>
        <v>8.0873433077234146E-5</v>
      </c>
      <c r="U1489" s="34">
        <f t="shared" si="1418"/>
        <v>8.0873433077234132E-5</v>
      </c>
      <c r="V1489" s="34">
        <f t="shared" si="1419"/>
        <v>8.0873433077234132E-5</v>
      </c>
      <c r="W1489" s="34">
        <f t="shared" si="1420"/>
        <v>8.0873433077234132E-5</v>
      </c>
      <c r="X1489" s="35">
        <f t="shared" si="1421"/>
        <v>8.0873433077234132E-5</v>
      </c>
      <c r="Y1489" s="36">
        <f t="shared" si="1422"/>
        <v>8.0873433077234132E-5</v>
      </c>
      <c r="Z1489" s="2" t="s">
        <v>132</v>
      </c>
      <c r="AA1489" s="11" t="s">
        <v>240</v>
      </c>
      <c r="AB1489" s="1" t="s">
        <v>265</v>
      </c>
      <c r="AC1489" s="1" t="s">
        <v>317</v>
      </c>
    </row>
    <row r="1490" spans="1:29" ht="15.75" hidden="1">
      <c r="A1490" t="s">
        <v>319</v>
      </c>
      <c r="B1490" s="10" t="str">
        <f t="shared" ca="1" si="1410"/>
        <v>Тайвань</v>
      </c>
      <c r="C1490" s="10" t="s">
        <v>5</v>
      </c>
      <c r="D1490" s="25" t="s">
        <v>6</v>
      </c>
      <c r="E1490" s="10" t="str">
        <f t="shared" ca="1" si="1411"/>
        <v xml:space="preserve">Итого </v>
      </c>
      <c r="F1490" s="23">
        <v>9385</v>
      </c>
      <c r="G1490" s="23">
        <v>9491</v>
      </c>
      <c r="H1490" s="23">
        <v>9383</v>
      </c>
      <c r="I1490" s="23">
        <v>9454</v>
      </c>
      <c r="J1490" s="23">
        <v>9573</v>
      </c>
      <c r="K1490" s="23">
        <v>9786</v>
      </c>
      <c r="L1490" s="23">
        <v>9942</v>
      </c>
      <c r="M1490" s="23">
        <v>10111</v>
      </c>
      <c r="N1490" s="23">
        <v>10294</v>
      </c>
      <c r="O1490" s="23">
        <v>10403</v>
      </c>
      <c r="P1490" s="35">
        <f t="shared" ref="P1490:Y1490" si="1423">F1490/F$1490</f>
        <v>1</v>
      </c>
      <c r="Q1490" s="35">
        <f t="shared" si="1423"/>
        <v>1</v>
      </c>
      <c r="R1490" s="35">
        <f t="shared" si="1423"/>
        <v>1</v>
      </c>
      <c r="S1490" s="35">
        <f t="shared" si="1423"/>
        <v>1</v>
      </c>
      <c r="T1490" s="35">
        <f t="shared" si="1423"/>
        <v>1</v>
      </c>
      <c r="U1490" s="35">
        <f t="shared" si="1423"/>
        <v>1</v>
      </c>
      <c r="V1490" s="35">
        <f t="shared" si="1423"/>
        <v>1</v>
      </c>
      <c r="W1490" s="35">
        <f t="shared" si="1423"/>
        <v>1</v>
      </c>
      <c r="X1490" s="35">
        <f t="shared" si="1423"/>
        <v>1</v>
      </c>
      <c r="Y1490" s="35">
        <f t="shared" si="1423"/>
        <v>1</v>
      </c>
      <c r="Z1490" s="10" t="s">
        <v>133</v>
      </c>
      <c r="AA1490" s="9" t="s">
        <v>253</v>
      </c>
      <c r="AB1490" s="5" t="s">
        <v>262</v>
      </c>
      <c r="AC1490" s="30" t="s">
        <v>260</v>
      </c>
    </row>
    <row r="1491" spans="1:29" ht="31.5" hidden="1">
      <c r="A1491" t="s">
        <v>319</v>
      </c>
      <c r="B1491" s="10" t="str">
        <f t="shared" ca="1" si="1410"/>
        <v>Тайвань</v>
      </c>
      <c r="C1491" s="43" t="s">
        <v>5</v>
      </c>
      <c r="D1491" s="25" t="s">
        <v>6</v>
      </c>
      <c r="E1491" s="10" t="str">
        <f t="shared" ca="1" si="1411"/>
        <v>E Электро-, газо- и водоснабжение</v>
      </c>
      <c r="F1491" s="22">
        <v>78.752799999999993</v>
      </c>
      <c r="G1491" s="22">
        <v>80.36</v>
      </c>
      <c r="H1491" s="23">
        <v>82</v>
      </c>
      <c r="I1491" s="23">
        <v>83</v>
      </c>
      <c r="J1491" s="23">
        <v>88</v>
      </c>
      <c r="K1491" s="23">
        <v>93</v>
      </c>
      <c r="L1491" s="23">
        <v>89</v>
      </c>
      <c r="M1491" s="23">
        <v>88</v>
      </c>
      <c r="N1491" s="23">
        <v>93</v>
      </c>
      <c r="O1491" s="23">
        <v>99</v>
      </c>
      <c r="P1491" s="34">
        <f t="shared" ref="P1491:P1501" si="1424">F1491/F$1490</f>
        <v>8.3913478955780496E-3</v>
      </c>
      <c r="Q1491" s="34">
        <f t="shared" ref="Q1491:Q1501" si="1425">G1491/G$1490</f>
        <v>8.4669687071962912E-3</v>
      </c>
      <c r="R1491" s="35">
        <f t="shared" ref="R1491:R1501" si="1426">H1491/H$1490</f>
        <v>8.7392092081423848E-3</v>
      </c>
      <c r="S1491" s="35">
        <f t="shared" ref="S1491:S1501" si="1427">I1491/I$1490</f>
        <v>8.7793526549608623E-3</v>
      </c>
      <c r="T1491" s="35">
        <f t="shared" ref="T1491:T1501" si="1428">J1491/J$1490</f>
        <v>9.1925206309411891E-3</v>
      </c>
      <c r="U1491" s="35">
        <f t="shared" ref="U1491:U1501" si="1429">K1491/K$1490</f>
        <v>9.5033721643163708E-3</v>
      </c>
      <c r="V1491" s="35">
        <f t="shared" ref="V1491:V1501" si="1430">L1491/L$1490</f>
        <v>8.951921142627238E-3</v>
      </c>
      <c r="W1491" s="35">
        <f t="shared" ref="W1491:W1501" si="1431">M1491/M$1490</f>
        <v>8.7033923449708235E-3</v>
      </c>
      <c r="X1491" s="35">
        <f t="shared" ref="X1491:X1501" si="1432">N1491/N$1490</f>
        <v>9.0343889644453074E-3</v>
      </c>
      <c r="Y1491" s="35">
        <f t="shared" ref="Y1491:Y1501" si="1433">O1491/O$1490</f>
        <v>9.5164856291454387E-3</v>
      </c>
      <c r="Z1491" s="43" t="s">
        <v>133</v>
      </c>
      <c r="AA1491" s="6" t="s">
        <v>253</v>
      </c>
      <c r="AB1491" s="5" t="s">
        <v>263</v>
      </c>
      <c r="AC1491" s="5" t="s">
        <v>314</v>
      </c>
    </row>
    <row r="1492" spans="1:29" ht="63" hidden="1">
      <c r="A1492" t="s">
        <v>319</v>
      </c>
      <c r="B1492" s="10" t="str">
        <f t="shared" ca="1" si="1410"/>
        <v>Тайвань</v>
      </c>
      <c r="C1492" s="6" t="s">
        <v>5</v>
      </c>
      <c r="D1492" s="25" t="s">
        <v>6</v>
      </c>
      <c r="E1492" s="10" t="str">
        <f t="shared" ca="1" si="1411"/>
        <v xml:space="preserve">G Оптовая и розничная торговля; ремонт автомашин, мотоцивлов и продукция домохозяйств  </v>
      </c>
      <c r="F1492" s="22">
        <v>1612.5116</v>
      </c>
      <c r="G1492" s="22">
        <v>1645.42</v>
      </c>
      <c r="H1492" s="23">
        <v>1679</v>
      </c>
      <c r="I1492" s="23">
        <v>1693</v>
      </c>
      <c r="J1492" s="23">
        <v>1698</v>
      </c>
      <c r="K1492" s="23">
        <v>1726</v>
      </c>
      <c r="L1492" s="23">
        <v>1726</v>
      </c>
      <c r="M1492" s="23">
        <v>1759</v>
      </c>
      <c r="N1492" s="23">
        <v>1782</v>
      </c>
      <c r="O1492" s="23">
        <v>1770</v>
      </c>
      <c r="P1492" s="34">
        <f t="shared" si="1424"/>
        <v>0.17181796483750666</v>
      </c>
      <c r="Q1492" s="34">
        <f t="shared" si="1425"/>
        <v>0.17336634706564114</v>
      </c>
      <c r="R1492" s="35">
        <f t="shared" si="1426"/>
        <v>0.17894063732281787</v>
      </c>
      <c r="S1492" s="35">
        <f t="shared" si="1427"/>
        <v>0.17907763909456315</v>
      </c>
      <c r="T1492" s="35">
        <f t="shared" si="1428"/>
        <v>0.17737386399247884</v>
      </c>
      <c r="U1492" s="35">
        <f t="shared" si="1429"/>
        <v>0.17637441242591456</v>
      </c>
      <c r="V1492" s="35">
        <f t="shared" si="1430"/>
        <v>0.17360692013679341</v>
      </c>
      <c r="W1492" s="35">
        <f t="shared" si="1431"/>
        <v>0.17396894471367816</v>
      </c>
      <c r="X1492" s="35">
        <f t="shared" si="1432"/>
        <v>0.17311054983485524</v>
      </c>
      <c r="Y1492" s="35">
        <f t="shared" si="1433"/>
        <v>0.17014322791502451</v>
      </c>
      <c r="Z1492" s="6" t="s">
        <v>133</v>
      </c>
      <c r="AA1492" s="6" t="s">
        <v>253</v>
      </c>
      <c r="AB1492" s="5" t="s">
        <v>7</v>
      </c>
      <c r="AC1492" s="30" t="s">
        <v>244</v>
      </c>
    </row>
    <row r="1493" spans="1:29" ht="15.75" hidden="1">
      <c r="A1493" t="s">
        <v>319</v>
      </c>
      <c r="B1493" s="10" t="str">
        <f t="shared" ca="1" si="1410"/>
        <v>Тайвань</v>
      </c>
      <c r="C1493" s="4" t="s">
        <v>5</v>
      </c>
      <c r="D1493" s="25" t="s">
        <v>6</v>
      </c>
      <c r="E1493" s="10" t="str">
        <f t="shared" ca="1" si="1411"/>
        <v>H Отели и рестораны</v>
      </c>
      <c r="F1493" s="22">
        <v>510.93279999999999</v>
      </c>
      <c r="G1493" s="22">
        <v>521.36</v>
      </c>
      <c r="H1493" s="23">
        <v>532</v>
      </c>
      <c r="I1493" s="23">
        <v>579</v>
      </c>
      <c r="J1493" s="23">
        <v>589</v>
      </c>
      <c r="K1493" s="23">
        <v>607</v>
      </c>
      <c r="L1493" s="23">
        <v>634</v>
      </c>
      <c r="M1493" s="23">
        <v>665</v>
      </c>
      <c r="N1493" s="23">
        <v>681</v>
      </c>
      <c r="O1493" s="23">
        <v>687</v>
      </c>
      <c r="P1493" s="34">
        <f t="shared" si="1424"/>
        <v>5.4441427810335639E-2</v>
      </c>
      <c r="Q1493" s="34">
        <f t="shared" si="1425"/>
        <v>5.4932040880834476E-2</v>
      </c>
      <c r="R1493" s="35">
        <f t="shared" si="1426"/>
        <v>5.6698284130874986E-2</v>
      </c>
      <c r="S1493" s="35">
        <f t="shared" si="1427"/>
        <v>6.1243917918341439E-2</v>
      </c>
      <c r="T1493" s="35">
        <f t="shared" si="1428"/>
        <v>6.1527211950276821E-2</v>
      </c>
      <c r="U1493" s="35">
        <f t="shared" si="1429"/>
        <v>6.2027386061720827E-2</v>
      </c>
      <c r="V1493" s="35">
        <f t="shared" si="1430"/>
        <v>6.3769865218265942E-2</v>
      </c>
      <c r="W1493" s="35">
        <f t="shared" si="1431"/>
        <v>6.5769953515972701E-2</v>
      </c>
      <c r="X1493" s="35">
        <f t="shared" si="1432"/>
        <v>6.6155041771905967E-2</v>
      </c>
      <c r="Y1493" s="35">
        <f t="shared" si="1433"/>
        <v>6.6038642699221384E-2</v>
      </c>
      <c r="Z1493" s="4" t="s">
        <v>133</v>
      </c>
      <c r="AA1493" s="6" t="s">
        <v>253</v>
      </c>
      <c r="AB1493" s="5" t="s">
        <v>8</v>
      </c>
      <c r="AC1493" s="30" t="s">
        <v>245</v>
      </c>
    </row>
    <row r="1494" spans="1:29" ht="31.5" hidden="1">
      <c r="A1494" t="s">
        <v>319</v>
      </c>
      <c r="B1494" s="10" t="str">
        <f t="shared" ca="1" si="1410"/>
        <v>Тайвань</v>
      </c>
      <c r="C1494" s="4" t="s">
        <v>5</v>
      </c>
      <c r="D1494" s="25" t="s">
        <v>6</v>
      </c>
      <c r="E1494" s="10" t="str">
        <f t="shared" ca="1" si="1411"/>
        <v xml:space="preserve">I Транспорт, складское хозяйство и связь </v>
      </c>
      <c r="F1494" s="22">
        <v>586.80439999999999</v>
      </c>
      <c r="G1494" s="22">
        <v>598.78</v>
      </c>
      <c r="H1494" s="23">
        <v>611</v>
      </c>
      <c r="I1494" s="23">
        <v>598</v>
      </c>
      <c r="J1494" s="23">
        <v>601</v>
      </c>
      <c r="K1494" s="23">
        <v>614</v>
      </c>
      <c r="L1494" s="23">
        <v>611</v>
      </c>
      <c r="M1494" s="23">
        <v>626</v>
      </c>
      <c r="N1494" s="23">
        <v>621</v>
      </c>
      <c r="O1494" s="23">
        <v>617</v>
      </c>
      <c r="P1494" s="34">
        <f t="shared" si="1424"/>
        <v>6.252577517314864E-2</v>
      </c>
      <c r="Q1494" s="34">
        <f t="shared" si="1425"/>
        <v>6.3089242440206514E-2</v>
      </c>
      <c r="R1494" s="35">
        <f t="shared" si="1426"/>
        <v>6.5117766172865826E-2</v>
      </c>
      <c r="S1494" s="35">
        <f t="shared" si="1427"/>
        <v>6.3253649248995139E-2</v>
      </c>
      <c r="T1494" s="35">
        <f t="shared" si="1428"/>
        <v>6.2780737490859703E-2</v>
      </c>
      <c r="U1494" s="35">
        <f t="shared" si="1429"/>
        <v>6.2742693643981204E-2</v>
      </c>
      <c r="V1494" s="35">
        <f t="shared" si="1430"/>
        <v>6.1456447394890361E-2</v>
      </c>
      <c r="W1494" s="35">
        <f t="shared" si="1431"/>
        <v>6.1912768272178814E-2</v>
      </c>
      <c r="X1494" s="35">
        <f t="shared" si="1432"/>
        <v>6.0326403730328347E-2</v>
      </c>
      <c r="Y1494" s="35">
        <f t="shared" si="1433"/>
        <v>5.9309814476593288E-2</v>
      </c>
      <c r="Z1494" s="4" t="s">
        <v>133</v>
      </c>
      <c r="AA1494" s="6" t="s">
        <v>253</v>
      </c>
      <c r="AB1494" s="5" t="s">
        <v>9</v>
      </c>
      <c r="AC1494" s="30" t="s">
        <v>258</v>
      </c>
    </row>
    <row r="1495" spans="1:29" ht="15.75" hidden="1">
      <c r="A1495" t="s">
        <v>319</v>
      </c>
      <c r="B1495" s="10" t="str">
        <f t="shared" ca="1" si="1410"/>
        <v>Тайвань</v>
      </c>
      <c r="C1495" s="4" t="s">
        <v>5</v>
      </c>
      <c r="D1495" s="25" t="s">
        <v>6</v>
      </c>
      <c r="E1495" s="10" t="str">
        <f t="shared" ca="1" si="1411"/>
        <v xml:space="preserve">J Финансовое посредничество </v>
      </c>
      <c r="F1495" s="22">
        <v>358.22919999999999</v>
      </c>
      <c r="G1495" s="22">
        <v>365.54</v>
      </c>
      <c r="H1495" s="23">
        <v>373</v>
      </c>
      <c r="I1495" s="23">
        <v>380</v>
      </c>
      <c r="J1495" s="23">
        <v>378</v>
      </c>
      <c r="K1495" s="23">
        <v>390</v>
      </c>
      <c r="L1495" s="23">
        <v>406</v>
      </c>
      <c r="M1495" s="23">
        <v>407</v>
      </c>
      <c r="N1495" s="23">
        <v>404</v>
      </c>
      <c r="O1495" s="23">
        <v>411</v>
      </c>
      <c r="P1495" s="34">
        <f t="shared" si="1424"/>
        <v>3.8170399573787955E-2</v>
      </c>
      <c r="Q1495" s="34">
        <f t="shared" si="1425"/>
        <v>3.8514382046148987E-2</v>
      </c>
      <c r="R1495" s="35">
        <f t="shared" si="1426"/>
        <v>3.9752744324842798E-2</v>
      </c>
      <c r="S1495" s="35">
        <f t="shared" si="1427"/>
        <v>4.0194626613073832E-2</v>
      </c>
      <c r="T1495" s="35">
        <f t="shared" si="1428"/>
        <v>3.9486054528361014E-2</v>
      </c>
      <c r="U1495" s="35">
        <f t="shared" si="1429"/>
        <v>3.9852851011649294E-2</v>
      </c>
      <c r="V1495" s="35">
        <f t="shared" si="1430"/>
        <v>4.0836853751760209E-2</v>
      </c>
      <c r="W1495" s="35">
        <f t="shared" si="1431"/>
        <v>4.0253189595490062E-2</v>
      </c>
      <c r="X1495" s="35">
        <f t="shared" si="1432"/>
        <v>3.9246162813289298E-2</v>
      </c>
      <c r="Y1495" s="35">
        <f t="shared" si="1433"/>
        <v>3.9507834278573489E-2</v>
      </c>
      <c r="Z1495" s="4" t="s">
        <v>133</v>
      </c>
      <c r="AA1495" s="6" t="s">
        <v>253</v>
      </c>
      <c r="AB1495" s="5" t="s">
        <v>10</v>
      </c>
      <c r="AC1495" s="30" t="s">
        <v>259</v>
      </c>
    </row>
    <row r="1496" spans="1:29" ht="31.5" hidden="1">
      <c r="A1496" t="s">
        <v>319</v>
      </c>
      <c r="B1496" s="10" t="str">
        <f t="shared" ca="1" si="1410"/>
        <v>Тайвань</v>
      </c>
      <c r="C1496" s="4" t="s">
        <v>5</v>
      </c>
      <c r="D1496" s="25" t="s">
        <v>6</v>
      </c>
      <c r="E1496" s="10" t="str">
        <f t="shared" ca="1" si="1411"/>
        <v xml:space="preserve">K Недвижимость, аренда и деловая активность </v>
      </c>
      <c r="F1496" s="22">
        <v>379.35799999999995</v>
      </c>
      <c r="G1496" s="22">
        <v>387.09999999999997</v>
      </c>
      <c r="H1496" s="23">
        <v>395</v>
      </c>
      <c r="I1496" s="23">
        <v>419</v>
      </c>
      <c r="J1496" s="23">
        <v>448</v>
      </c>
      <c r="K1496" s="23">
        <v>472</v>
      </c>
      <c r="L1496" s="23">
        <v>513</v>
      </c>
      <c r="M1496" s="23">
        <v>535</v>
      </c>
      <c r="N1496" s="23">
        <v>589</v>
      </c>
      <c r="O1496" s="23">
        <v>622</v>
      </c>
      <c r="P1496" s="34">
        <f t="shared" si="1424"/>
        <v>4.0421736814064989E-2</v>
      </c>
      <c r="Q1496" s="34">
        <f t="shared" si="1425"/>
        <v>4.0786007796860181E-2</v>
      </c>
      <c r="R1496" s="35">
        <f t="shared" si="1426"/>
        <v>4.2097410209954174E-2</v>
      </c>
      <c r="S1496" s="35">
        <f t="shared" si="1427"/>
        <v>4.4319864607573513E-2</v>
      </c>
      <c r="T1496" s="35">
        <f t="shared" si="1428"/>
        <v>4.6798286848427871E-2</v>
      </c>
      <c r="U1496" s="35">
        <f t="shared" si="1429"/>
        <v>4.8232168403842222E-2</v>
      </c>
      <c r="V1496" s="35">
        <f t="shared" si="1430"/>
        <v>5.1599275799637898E-2</v>
      </c>
      <c r="W1496" s="35">
        <f t="shared" si="1431"/>
        <v>5.291266936999308E-2</v>
      </c>
      <c r="X1496" s="35">
        <f t="shared" si="1432"/>
        <v>5.7217796774820286E-2</v>
      </c>
      <c r="Y1496" s="35">
        <f t="shared" si="1433"/>
        <v>5.9790445063923871E-2</v>
      </c>
      <c r="Z1496" s="4" t="s">
        <v>133</v>
      </c>
      <c r="AA1496" s="6" t="s">
        <v>253</v>
      </c>
      <c r="AB1496" s="5" t="s">
        <v>11</v>
      </c>
      <c r="AC1496" s="30" t="s">
        <v>256</v>
      </c>
    </row>
    <row r="1497" spans="1:29" ht="47.25" hidden="1">
      <c r="A1497" t="s">
        <v>319</v>
      </c>
      <c r="B1497" s="10" t="str">
        <f t="shared" ca="1" si="1410"/>
        <v>Тайвань</v>
      </c>
      <c r="C1497" s="4" t="s">
        <v>5</v>
      </c>
      <c r="D1497" s="25" t="s">
        <v>6</v>
      </c>
      <c r="E1497" s="10" t="str">
        <f t="shared" ca="1" si="1411"/>
        <v xml:space="preserve">L Государственное управление и оборона; обязательное соц.страхование </v>
      </c>
      <c r="F1497" s="22">
        <v>302.52600000000001</v>
      </c>
      <c r="G1497" s="22">
        <v>308.7</v>
      </c>
      <c r="H1497" s="23">
        <v>315</v>
      </c>
      <c r="I1497" s="23">
        <v>316</v>
      </c>
      <c r="J1497" s="23">
        <v>352</v>
      </c>
      <c r="K1497" s="23">
        <v>357</v>
      </c>
      <c r="L1497" s="23">
        <v>336</v>
      </c>
      <c r="M1497" s="23">
        <v>334</v>
      </c>
      <c r="N1497" s="23">
        <v>332</v>
      </c>
      <c r="O1497" s="23">
        <v>343</v>
      </c>
      <c r="P1497" s="34">
        <f t="shared" si="1424"/>
        <v>3.2235055940330312E-2</v>
      </c>
      <c r="Q1497" s="34">
        <f t="shared" si="1425"/>
        <v>3.252555052154673E-2</v>
      </c>
      <c r="R1497" s="35">
        <f t="shared" si="1426"/>
        <v>3.3571352445912819E-2</v>
      </c>
      <c r="S1497" s="35">
        <f t="shared" si="1427"/>
        <v>3.3425005288766657E-2</v>
      </c>
      <c r="T1497" s="35">
        <f t="shared" si="1428"/>
        <v>3.6770082523764756E-2</v>
      </c>
      <c r="U1497" s="35">
        <f t="shared" si="1429"/>
        <v>3.6480686695278972E-2</v>
      </c>
      <c r="V1497" s="35">
        <f t="shared" si="1430"/>
        <v>3.379601689800845E-2</v>
      </c>
      <c r="W1497" s="35">
        <f t="shared" si="1431"/>
        <v>3.3033330036593811E-2</v>
      </c>
      <c r="X1497" s="35">
        <f t="shared" si="1432"/>
        <v>3.2251797163396156E-2</v>
      </c>
      <c r="Y1497" s="35">
        <f t="shared" si="1433"/>
        <v>3.2971258290877631E-2</v>
      </c>
      <c r="Z1497" s="4" t="s">
        <v>133</v>
      </c>
      <c r="AA1497" s="6" t="s">
        <v>253</v>
      </c>
      <c r="AB1497" s="5" t="s">
        <v>12</v>
      </c>
      <c r="AC1497" s="30" t="s">
        <v>257</v>
      </c>
    </row>
    <row r="1498" spans="1:29" customFormat="1" ht="15.75" hidden="1">
      <c r="A1498" t="s">
        <v>319</v>
      </c>
      <c r="B1498" s="10" t="str">
        <f t="shared" ca="1" si="1410"/>
        <v>Тайвань</v>
      </c>
      <c r="C1498" s="2" t="s">
        <v>5</v>
      </c>
      <c r="D1498" s="18" t="s">
        <v>6</v>
      </c>
      <c r="E1498" s="10" t="str">
        <f t="shared" ca="1" si="1411"/>
        <v xml:space="preserve">M Образование </v>
      </c>
      <c r="F1498" s="22">
        <v>464.83359999999999</v>
      </c>
      <c r="G1498" s="22">
        <v>474.32</v>
      </c>
      <c r="H1498" s="23">
        <v>484</v>
      </c>
      <c r="I1498" s="23">
        <v>488</v>
      </c>
      <c r="J1498" s="23">
        <v>514</v>
      </c>
      <c r="K1498" s="23">
        <v>538</v>
      </c>
      <c r="L1498" s="23">
        <v>556</v>
      </c>
      <c r="M1498" s="23">
        <v>563</v>
      </c>
      <c r="N1498" s="23">
        <v>588</v>
      </c>
      <c r="O1498" s="23">
        <v>605</v>
      </c>
      <c r="P1498" s="34">
        <f t="shared" si="1424"/>
        <v>4.9529419286094833E-2</v>
      </c>
      <c r="Q1498" s="34">
        <f t="shared" si="1425"/>
        <v>4.9975766515646398E-2</v>
      </c>
      <c r="R1498" s="35">
        <f t="shared" si="1426"/>
        <v>5.1582649472450177E-2</v>
      </c>
      <c r="S1498" s="35">
        <f t="shared" si="1427"/>
        <v>5.1618362597842186E-2</v>
      </c>
      <c r="T1498" s="35">
        <f t="shared" si="1428"/>
        <v>5.3692677321633762E-2</v>
      </c>
      <c r="U1498" s="35">
        <f t="shared" si="1429"/>
        <v>5.4976497036582875E-2</v>
      </c>
      <c r="V1498" s="35">
        <f t="shared" si="1430"/>
        <v>5.592436129551398E-2</v>
      </c>
      <c r="W1498" s="35">
        <f t="shared" si="1431"/>
        <v>5.568193057066561E-2</v>
      </c>
      <c r="X1498" s="35">
        <f t="shared" si="1432"/>
        <v>5.7120652807460655E-2</v>
      </c>
      <c r="Y1498" s="35">
        <f t="shared" si="1433"/>
        <v>5.8156301066999906E-2</v>
      </c>
      <c r="Z1498" s="2" t="s">
        <v>133</v>
      </c>
      <c r="AA1498" s="9" t="s">
        <v>253</v>
      </c>
      <c r="AB1498" s="1" t="s">
        <v>13</v>
      </c>
      <c r="AC1498" s="30" t="s">
        <v>254</v>
      </c>
    </row>
    <row r="1499" spans="1:29" customFormat="1" ht="25.5" hidden="1">
      <c r="A1499" t="s">
        <v>319</v>
      </c>
      <c r="B1499" s="10" t="str">
        <f t="shared" ca="1" si="1410"/>
        <v>Тайвань</v>
      </c>
      <c r="C1499" s="2" t="s">
        <v>5</v>
      </c>
      <c r="D1499" s="18" t="s">
        <v>6</v>
      </c>
      <c r="E1499" s="10" t="str">
        <f t="shared" ca="1" si="1411"/>
        <v xml:space="preserve">N Здравоохранение и социальная работа </v>
      </c>
      <c r="F1499" s="22">
        <v>257.38720000000001</v>
      </c>
      <c r="G1499" s="22">
        <v>262.64</v>
      </c>
      <c r="H1499" s="23">
        <v>268</v>
      </c>
      <c r="I1499" s="23">
        <v>281</v>
      </c>
      <c r="J1499" s="23">
        <v>292</v>
      </c>
      <c r="K1499" s="23">
        <v>303</v>
      </c>
      <c r="L1499" s="23">
        <v>323</v>
      </c>
      <c r="M1499" s="23">
        <v>334</v>
      </c>
      <c r="N1499" s="23">
        <v>340</v>
      </c>
      <c r="O1499" s="23">
        <v>355</v>
      </c>
      <c r="P1499" s="34">
        <f t="shared" si="1424"/>
        <v>2.7425380927011189E-2</v>
      </c>
      <c r="Q1499" s="34">
        <f t="shared" si="1425"/>
        <v>2.7672531872300073E-2</v>
      </c>
      <c r="R1499" s="35">
        <f t="shared" si="1426"/>
        <v>2.8562293509538528E-2</v>
      </c>
      <c r="S1499" s="35">
        <f t="shared" si="1427"/>
        <v>2.9722868627036176E-2</v>
      </c>
      <c r="T1499" s="35">
        <f t="shared" si="1428"/>
        <v>3.050245482085031E-2</v>
      </c>
      <c r="U1499" s="35">
        <f t="shared" si="1429"/>
        <v>3.0962599632127528E-2</v>
      </c>
      <c r="V1499" s="35">
        <f t="shared" si="1430"/>
        <v>3.2488432910883124E-2</v>
      </c>
      <c r="W1499" s="35">
        <f t="shared" si="1431"/>
        <v>3.3033330036593811E-2</v>
      </c>
      <c r="X1499" s="35">
        <f t="shared" si="1432"/>
        <v>3.3028948902273168E-2</v>
      </c>
      <c r="Y1499" s="35">
        <f t="shared" si="1433"/>
        <v>3.412477170047102E-2</v>
      </c>
      <c r="Z1499" s="2" t="s">
        <v>133</v>
      </c>
      <c r="AA1499" s="9" t="s">
        <v>253</v>
      </c>
      <c r="AB1499" s="1" t="s">
        <v>14</v>
      </c>
      <c r="AC1499" s="30" t="s">
        <v>255</v>
      </c>
    </row>
    <row r="1500" spans="1:29" ht="30" hidden="1">
      <c r="A1500" t="s">
        <v>319</v>
      </c>
      <c r="B1500" s="10" t="str">
        <f t="shared" ca="1" si="1410"/>
        <v>Тайвань</v>
      </c>
      <c r="C1500" s="4" t="s">
        <v>5</v>
      </c>
      <c r="D1500" s="25" t="s">
        <v>6</v>
      </c>
      <c r="E1500" s="10" t="str">
        <f t="shared" ca="1" si="1411"/>
        <v>O Прочие виды коммунальных, социальных и личных услуг</v>
      </c>
      <c r="F1500" s="22">
        <v>476.35839999999996</v>
      </c>
      <c r="G1500" s="22">
        <v>486.08</v>
      </c>
      <c r="H1500" s="23">
        <v>496</v>
      </c>
      <c r="I1500" s="23">
        <v>496</v>
      </c>
      <c r="J1500" s="23">
        <v>497</v>
      </c>
      <c r="K1500" s="23">
        <v>510</v>
      </c>
      <c r="L1500" s="23">
        <v>513</v>
      </c>
      <c r="M1500" s="23">
        <v>524</v>
      </c>
      <c r="N1500" s="23">
        <v>523</v>
      </c>
      <c r="O1500" s="23">
        <v>528</v>
      </c>
      <c r="P1500" s="34">
        <f t="shared" si="1424"/>
        <v>5.075742141715503E-2</v>
      </c>
      <c r="Q1500" s="34">
        <f t="shared" si="1425"/>
        <v>5.121483510694342E-2</v>
      </c>
      <c r="R1500" s="35">
        <f t="shared" si="1426"/>
        <v>5.2861558137056376E-2</v>
      </c>
      <c r="S1500" s="35">
        <f t="shared" si="1427"/>
        <v>5.2464565263380579E-2</v>
      </c>
      <c r="T1500" s="35">
        <f t="shared" si="1428"/>
        <v>5.1916849472474672E-2</v>
      </c>
      <c r="U1500" s="35">
        <f t="shared" si="1429"/>
        <v>5.2115266707541387E-2</v>
      </c>
      <c r="V1500" s="35">
        <f t="shared" si="1430"/>
        <v>5.1599275799637898E-2</v>
      </c>
      <c r="W1500" s="35">
        <f t="shared" si="1431"/>
        <v>5.1824745326871723E-2</v>
      </c>
      <c r="X1500" s="35">
        <f t="shared" si="1432"/>
        <v>5.0806294929084901E-2</v>
      </c>
      <c r="Y1500" s="35">
        <f t="shared" si="1433"/>
        <v>5.0754590022109004E-2</v>
      </c>
      <c r="Z1500" s="4" t="s">
        <v>133</v>
      </c>
      <c r="AA1500" s="6" t="s">
        <v>253</v>
      </c>
      <c r="AB1500" s="49" t="s">
        <v>266</v>
      </c>
      <c r="AC1500" s="49" t="s">
        <v>315</v>
      </c>
    </row>
    <row r="1501" spans="1:29" customFormat="1" ht="31.5" hidden="1">
      <c r="A1501" t="s">
        <v>319</v>
      </c>
      <c r="B1501" s="10" t="str">
        <f t="shared" ca="1" si="1410"/>
        <v>Тайвань</v>
      </c>
      <c r="C1501" s="2" t="s">
        <v>5</v>
      </c>
      <c r="D1501" s="18" t="s">
        <v>6</v>
      </c>
      <c r="E1501" s="10" t="str">
        <f t="shared" ca="1" si="1411"/>
        <v>X Не классифируемое по экономической деятельности</v>
      </c>
      <c r="F1501" s="22">
        <v>89.3172</v>
      </c>
      <c r="G1501" s="22">
        <v>91.14</v>
      </c>
      <c r="H1501" s="23">
        <v>93</v>
      </c>
      <c r="I1501" s="23">
        <v>107</v>
      </c>
      <c r="J1501" s="23">
        <v>110</v>
      </c>
      <c r="K1501" s="23">
        <v>114</v>
      </c>
      <c r="L1501" s="23">
        <v>116</v>
      </c>
      <c r="M1501" s="23">
        <v>111</v>
      </c>
      <c r="N1501" s="23">
        <v>101</v>
      </c>
      <c r="O1501" s="23">
        <v>98</v>
      </c>
      <c r="P1501" s="34">
        <f t="shared" si="1424"/>
        <v>9.5170165157165698E-3</v>
      </c>
      <c r="Q1501" s="34">
        <f t="shared" si="1425"/>
        <v>9.6027815825518916E-3</v>
      </c>
      <c r="R1501" s="35">
        <f t="shared" si="1426"/>
        <v>9.911542150698071E-3</v>
      </c>
      <c r="S1501" s="35">
        <f t="shared" si="1427"/>
        <v>1.1317960651576052E-2</v>
      </c>
      <c r="T1501" s="35">
        <f t="shared" si="1428"/>
        <v>1.1490650788676487E-2</v>
      </c>
      <c r="U1501" s="35">
        <f t="shared" si="1429"/>
        <v>1.1649294911097487E-2</v>
      </c>
      <c r="V1501" s="35">
        <f t="shared" si="1430"/>
        <v>1.1667672500502917E-2</v>
      </c>
      <c r="W1501" s="35">
        <f t="shared" si="1431"/>
        <v>1.0978142616951835E-2</v>
      </c>
      <c r="X1501" s="35">
        <f t="shared" si="1432"/>
        <v>9.8115407033223245E-3</v>
      </c>
      <c r="Y1501" s="35">
        <f t="shared" si="1433"/>
        <v>9.4203595116793236E-3</v>
      </c>
      <c r="Z1501" s="2" t="s">
        <v>133</v>
      </c>
      <c r="AA1501" s="9" t="s">
        <v>253</v>
      </c>
      <c r="AB1501" s="1" t="s">
        <v>265</v>
      </c>
      <c r="AC1501" s="1" t="s">
        <v>317</v>
      </c>
    </row>
    <row r="1502" spans="1:29" ht="15.75" hidden="1">
      <c r="A1502" t="s">
        <v>320</v>
      </c>
      <c r="B1502" s="10" t="str">
        <f t="shared" ca="1" si="1410"/>
        <v>Таджикистан</v>
      </c>
      <c r="C1502" s="10" t="s">
        <v>18</v>
      </c>
      <c r="D1502" s="21" t="s">
        <v>6</v>
      </c>
      <c r="E1502" s="10" t="str">
        <f t="shared" ca="1" si="1411"/>
        <v xml:space="preserve">Итого </v>
      </c>
      <c r="F1502" s="22">
        <v>2216.9561462316797</v>
      </c>
      <c r="G1502" s="22">
        <v>2262.2001492159998</v>
      </c>
      <c r="H1502" s="22">
        <v>2308.3674991999997</v>
      </c>
      <c r="I1502" s="22">
        <v>2355.4770399999998</v>
      </c>
      <c r="J1502" s="22">
        <v>2403.5479999999998</v>
      </c>
      <c r="K1502" s="23">
        <v>2452.6</v>
      </c>
      <c r="L1502" s="24">
        <v>2403.5479999999998</v>
      </c>
      <c r="M1502" s="24">
        <v>2355.4770399999998</v>
      </c>
      <c r="N1502" s="24">
        <v>2308.3674991999997</v>
      </c>
      <c r="O1502" s="24">
        <v>2262.2001492159998</v>
      </c>
      <c r="P1502" s="34">
        <f t="shared" ref="P1502:Y1502" si="1434">F1502/F$1502</f>
        <v>1</v>
      </c>
      <c r="Q1502" s="34">
        <f t="shared" si="1434"/>
        <v>1</v>
      </c>
      <c r="R1502" s="34">
        <f t="shared" si="1434"/>
        <v>1</v>
      </c>
      <c r="S1502" s="34">
        <f t="shared" si="1434"/>
        <v>1</v>
      </c>
      <c r="T1502" s="34">
        <f t="shared" si="1434"/>
        <v>1</v>
      </c>
      <c r="U1502" s="35">
        <f t="shared" si="1434"/>
        <v>1</v>
      </c>
      <c r="V1502" s="36">
        <f t="shared" si="1434"/>
        <v>1</v>
      </c>
      <c r="W1502" s="36">
        <f t="shared" si="1434"/>
        <v>1</v>
      </c>
      <c r="X1502" s="36">
        <f t="shared" si="1434"/>
        <v>1</v>
      </c>
      <c r="Y1502" s="36">
        <f t="shared" si="1434"/>
        <v>1</v>
      </c>
      <c r="Z1502" s="10" t="s">
        <v>134</v>
      </c>
      <c r="AA1502" s="2" t="s">
        <v>216</v>
      </c>
      <c r="AB1502" s="5" t="s">
        <v>262</v>
      </c>
      <c r="AC1502" s="30" t="s">
        <v>260</v>
      </c>
    </row>
    <row r="1503" spans="1:29" customFormat="1" ht="31.5" hidden="1">
      <c r="A1503" t="s">
        <v>320</v>
      </c>
      <c r="B1503" s="10" t="str">
        <f t="shared" ca="1" si="1410"/>
        <v>Таджикистан</v>
      </c>
      <c r="C1503" s="16" t="s">
        <v>18</v>
      </c>
      <c r="D1503" s="15" t="s">
        <v>6</v>
      </c>
      <c r="E1503" s="10" t="str">
        <f t="shared" ca="1" si="1411"/>
        <v>E Электро-, газо- и водоснабжение</v>
      </c>
      <c r="F1503" s="22">
        <v>15.637829784640003</v>
      </c>
      <c r="G1503" s="22">
        <v>15.956969168000002</v>
      </c>
      <c r="H1503" s="22">
        <v>16.282621600000002</v>
      </c>
      <c r="I1503" s="22">
        <v>16.614920000000001</v>
      </c>
      <c r="J1503" s="22">
        <v>16.954000000000001</v>
      </c>
      <c r="K1503" s="23">
        <v>17.3</v>
      </c>
      <c r="L1503" s="24">
        <v>17.126999999999999</v>
      </c>
      <c r="M1503" s="24">
        <v>17.144126999999997</v>
      </c>
      <c r="N1503" s="24">
        <v>17.144126999999997</v>
      </c>
      <c r="O1503" s="24">
        <v>16.801244459999996</v>
      </c>
      <c r="P1503" s="34">
        <f t="shared" ref="P1503:P1513" si="1435">F1503/F$1502</f>
        <v>7.0537388893419251E-3</v>
      </c>
      <c r="Q1503" s="34">
        <f t="shared" ref="Q1503:Q1513" si="1436">G1503/G$1502</f>
        <v>7.0537388893419243E-3</v>
      </c>
      <c r="R1503" s="34">
        <f t="shared" ref="R1503:R1513" si="1437">H1503/H$1502</f>
        <v>7.0537388893419251E-3</v>
      </c>
      <c r="S1503" s="34">
        <f t="shared" ref="S1503:S1513" si="1438">I1503/I$1502</f>
        <v>7.0537388893419243E-3</v>
      </c>
      <c r="T1503" s="34">
        <f t="shared" ref="T1503:T1513" si="1439">J1503/J$1502</f>
        <v>7.0537388893419234E-3</v>
      </c>
      <c r="U1503" s="35">
        <f t="shared" ref="U1503:U1513" si="1440">K1503/K$1502</f>
        <v>7.0537388893419234E-3</v>
      </c>
      <c r="V1503" s="36">
        <f t="shared" ref="V1503:V1513" si="1441">L1503/L$1502</f>
        <v>7.1257158167841875E-3</v>
      </c>
      <c r="W1503" s="36">
        <f t="shared" ref="W1503:W1513" si="1442">M1503/M$1502</f>
        <v>7.2784097271438482E-3</v>
      </c>
      <c r="X1503" s="36">
        <f t="shared" ref="X1503:X1513" si="1443">N1503/N$1502</f>
        <v>7.4269487011671921E-3</v>
      </c>
      <c r="Y1503" s="36">
        <f t="shared" ref="Y1503:Y1513" si="1444">O1503/O$1502</f>
        <v>7.4269487011671912E-3</v>
      </c>
      <c r="Z1503" s="16" t="s">
        <v>134</v>
      </c>
      <c r="AA1503" s="2" t="s">
        <v>216</v>
      </c>
      <c r="AB1503" s="1" t="s">
        <v>263</v>
      </c>
      <c r="AC1503" s="1" t="s">
        <v>314</v>
      </c>
    </row>
    <row r="1504" spans="1:29" customFormat="1" ht="63" hidden="1">
      <c r="A1504" t="s">
        <v>320</v>
      </c>
      <c r="B1504" s="10" t="str">
        <f t="shared" ca="1" si="1410"/>
        <v>Таджикистан</v>
      </c>
      <c r="C1504" s="9" t="s">
        <v>18</v>
      </c>
      <c r="D1504" s="15" t="s">
        <v>6</v>
      </c>
      <c r="E1504" s="10" t="str">
        <f t="shared" ca="1" si="1411"/>
        <v xml:space="preserve">G Оптовая и розничная торговля; ремонт автомашин, мотоцивлов и продукция домохозяйств  </v>
      </c>
      <c r="F1504" s="22">
        <v>182.68239303327999</v>
      </c>
      <c r="G1504" s="22">
        <v>186.41060513599999</v>
      </c>
      <c r="H1504" s="22">
        <v>190.21490319999998</v>
      </c>
      <c r="I1504" s="22">
        <v>194.09683999999999</v>
      </c>
      <c r="J1504" s="22">
        <v>198.05799999999999</v>
      </c>
      <c r="K1504" s="23">
        <v>202.1</v>
      </c>
      <c r="L1504" s="24">
        <v>200.07899999999998</v>
      </c>
      <c r="M1504" s="24">
        <v>200.27907899999997</v>
      </c>
      <c r="N1504" s="24">
        <v>200.27907899999997</v>
      </c>
      <c r="O1504" s="24">
        <v>196.27349741999996</v>
      </c>
      <c r="P1504" s="34">
        <f t="shared" si="1435"/>
        <v>8.2402348528092639E-2</v>
      </c>
      <c r="Q1504" s="34">
        <f t="shared" si="1436"/>
        <v>8.2402348528092639E-2</v>
      </c>
      <c r="R1504" s="34">
        <f t="shared" si="1437"/>
        <v>8.2402348528092639E-2</v>
      </c>
      <c r="S1504" s="34">
        <f t="shared" si="1438"/>
        <v>8.2402348528092639E-2</v>
      </c>
      <c r="T1504" s="34">
        <f t="shared" si="1439"/>
        <v>8.2402348528092639E-2</v>
      </c>
      <c r="U1504" s="35">
        <f t="shared" si="1440"/>
        <v>8.2402348528092639E-2</v>
      </c>
      <c r="V1504" s="36">
        <f t="shared" si="1441"/>
        <v>8.3243188819195624E-2</v>
      </c>
      <c r="W1504" s="36">
        <f t="shared" si="1442"/>
        <v>8.502697143674981E-2</v>
      </c>
      <c r="X1504" s="36">
        <f t="shared" si="1443"/>
        <v>8.6762215751785526E-2</v>
      </c>
      <c r="Y1504" s="36">
        <f t="shared" si="1444"/>
        <v>8.6762215751785512E-2</v>
      </c>
      <c r="Z1504" s="9" t="s">
        <v>134</v>
      </c>
      <c r="AA1504" s="2" t="s">
        <v>216</v>
      </c>
      <c r="AB1504" s="1" t="s">
        <v>7</v>
      </c>
      <c r="AC1504" s="30" t="s">
        <v>244</v>
      </c>
    </row>
    <row r="1505" spans="1:29" customFormat="1" ht="15.75" hidden="1">
      <c r="A1505" t="s">
        <v>320</v>
      </c>
      <c r="B1505" s="10" t="str">
        <f t="shared" ca="1" si="1410"/>
        <v>Таджикистан</v>
      </c>
      <c r="C1505" s="2" t="s">
        <v>18</v>
      </c>
      <c r="D1505" s="15" t="s">
        <v>6</v>
      </c>
      <c r="E1505" s="10" t="str">
        <f t="shared" ca="1" si="1411"/>
        <v>H Отели и рестораны</v>
      </c>
      <c r="F1505" s="22">
        <v>21.513314963839999</v>
      </c>
      <c r="G1505" s="22">
        <v>21.952362208</v>
      </c>
      <c r="H1505" s="22">
        <v>22.400369600000001</v>
      </c>
      <c r="I1505" s="22">
        <v>22.857520000000001</v>
      </c>
      <c r="J1505" s="22">
        <v>23.324000000000002</v>
      </c>
      <c r="K1505" s="23">
        <v>23.8</v>
      </c>
      <c r="L1505" s="24">
        <v>23.562000000000001</v>
      </c>
      <c r="M1505" s="24">
        <v>23.585561999999999</v>
      </c>
      <c r="N1505" s="24">
        <v>23.585561999999999</v>
      </c>
      <c r="O1505" s="24">
        <v>23.113850759999998</v>
      </c>
      <c r="P1505" s="34">
        <f t="shared" si="1435"/>
        <v>9.7039876049906226E-3</v>
      </c>
      <c r="Q1505" s="34">
        <f t="shared" si="1436"/>
        <v>9.7039876049906226E-3</v>
      </c>
      <c r="R1505" s="34">
        <f t="shared" si="1437"/>
        <v>9.7039876049906243E-3</v>
      </c>
      <c r="S1505" s="34">
        <f t="shared" si="1438"/>
        <v>9.7039876049906243E-3</v>
      </c>
      <c r="T1505" s="34">
        <f t="shared" si="1439"/>
        <v>9.7039876049906243E-3</v>
      </c>
      <c r="U1505" s="35">
        <f t="shared" si="1440"/>
        <v>9.7039876049906226E-3</v>
      </c>
      <c r="V1505" s="36">
        <f t="shared" si="1441"/>
        <v>9.8030078866742018E-3</v>
      </c>
      <c r="W1505" s="36">
        <f t="shared" si="1442"/>
        <v>1.0013072341388648E-2</v>
      </c>
      <c r="X1505" s="36">
        <f t="shared" si="1443"/>
        <v>1.0217420756519029E-2</v>
      </c>
      <c r="Y1505" s="36">
        <f t="shared" si="1444"/>
        <v>1.0217420756519028E-2</v>
      </c>
      <c r="Z1505" s="2" t="s">
        <v>134</v>
      </c>
      <c r="AA1505" s="2" t="s">
        <v>216</v>
      </c>
      <c r="AB1505" s="1" t="s">
        <v>8</v>
      </c>
      <c r="AC1505" s="30" t="s">
        <v>245</v>
      </c>
    </row>
    <row r="1506" spans="1:29" customFormat="1" ht="31.5" hidden="1">
      <c r="A1506" t="s">
        <v>320</v>
      </c>
      <c r="B1506" s="10" t="str">
        <f t="shared" ca="1" si="1410"/>
        <v>Таджикистан</v>
      </c>
      <c r="C1506" s="2" t="s">
        <v>18</v>
      </c>
      <c r="D1506" s="15" t="s">
        <v>6</v>
      </c>
      <c r="E1506" s="10" t="str">
        <f t="shared" ca="1" si="1411"/>
        <v xml:space="preserve">I Транспорт, складское хозяйство и связь </v>
      </c>
      <c r="F1506" s="22">
        <v>58.212499313919999</v>
      </c>
      <c r="G1506" s="22">
        <v>59.400509503999999</v>
      </c>
      <c r="H1506" s="22">
        <v>60.612764800000001</v>
      </c>
      <c r="I1506" s="22">
        <v>61.849760000000003</v>
      </c>
      <c r="J1506" s="22">
        <v>63.112000000000002</v>
      </c>
      <c r="K1506" s="23">
        <v>64.400000000000006</v>
      </c>
      <c r="L1506" s="24">
        <v>63.756000000000007</v>
      </c>
      <c r="M1506" s="24">
        <v>63.819755999999998</v>
      </c>
      <c r="N1506" s="24">
        <v>63.819755999999998</v>
      </c>
      <c r="O1506" s="24">
        <v>62.543360879999994</v>
      </c>
      <c r="P1506" s="34">
        <f t="shared" si="1435"/>
        <v>2.6257848813504039E-2</v>
      </c>
      <c r="Q1506" s="34">
        <f t="shared" si="1436"/>
        <v>2.6257848813504039E-2</v>
      </c>
      <c r="R1506" s="34">
        <f t="shared" si="1437"/>
        <v>2.6257848813504042E-2</v>
      </c>
      <c r="S1506" s="34">
        <f t="shared" si="1438"/>
        <v>2.6257848813504042E-2</v>
      </c>
      <c r="T1506" s="34">
        <f t="shared" si="1439"/>
        <v>2.6257848813504039E-2</v>
      </c>
      <c r="U1506" s="35">
        <f t="shared" si="1440"/>
        <v>2.6257848813504039E-2</v>
      </c>
      <c r="V1506" s="36">
        <f t="shared" si="1441"/>
        <v>2.6525786046294901E-2</v>
      </c>
      <c r="W1506" s="36">
        <f t="shared" si="1442"/>
        <v>2.7094195747286928E-2</v>
      </c>
      <c r="X1506" s="36">
        <f t="shared" si="1443"/>
        <v>2.7647138517639724E-2</v>
      </c>
      <c r="Y1506" s="36">
        <f t="shared" si="1444"/>
        <v>2.7647138517639721E-2</v>
      </c>
      <c r="Z1506" s="2" t="s">
        <v>134</v>
      </c>
      <c r="AA1506" s="2" t="s">
        <v>216</v>
      </c>
      <c r="AB1506" s="1" t="s">
        <v>9</v>
      </c>
      <c r="AC1506" s="30" t="s">
        <v>258</v>
      </c>
    </row>
    <row r="1507" spans="1:29" customFormat="1" ht="15.75" hidden="1">
      <c r="A1507" t="s">
        <v>320</v>
      </c>
      <c r="B1507" s="10" t="str">
        <f t="shared" ca="1" si="1410"/>
        <v>Таджикистан</v>
      </c>
      <c r="C1507" s="2" t="s">
        <v>18</v>
      </c>
      <c r="D1507" s="15" t="s">
        <v>6</v>
      </c>
      <c r="E1507" s="10" t="str">
        <f t="shared" ca="1" si="1411"/>
        <v xml:space="preserve">J Финансовое посредничество </v>
      </c>
      <c r="F1507" s="22">
        <v>17.084103059519997</v>
      </c>
      <c r="G1507" s="22">
        <v>17.432758223999997</v>
      </c>
      <c r="H1507" s="22">
        <v>17.788528799999998</v>
      </c>
      <c r="I1507" s="22">
        <v>18.15156</v>
      </c>
      <c r="J1507" s="22">
        <v>18.521999999999998</v>
      </c>
      <c r="K1507" s="23">
        <v>18.899999999999999</v>
      </c>
      <c r="L1507" s="24">
        <v>18.710999999999999</v>
      </c>
      <c r="M1507" s="24">
        <v>18.729710999999998</v>
      </c>
      <c r="N1507" s="24">
        <v>18.729710999999998</v>
      </c>
      <c r="O1507" s="24">
        <v>18.355116779999999</v>
      </c>
      <c r="P1507" s="34">
        <f t="shared" si="1435"/>
        <v>7.7061078039631411E-3</v>
      </c>
      <c r="Q1507" s="34">
        <f t="shared" si="1436"/>
        <v>7.7061078039631402E-3</v>
      </c>
      <c r="R1507" s="34">
        <f t="shared" si="1437"/>
        <v>7.7061078039631411E-3</v>
      </c>
      <c r="S1507" s="34">
        <f t="shared" si="1438"/>
        <v>7.706107803963142E-3</v>
      </c>
      <c r="T1507" s="34">
        <f t="shared" si="1439"/>
        <v>7.7061078039631411E-3</v>
      </c>
      <c r="U1507" s="35">
        <f t="shared" si="1440"/>
        <v>7.7061078039631411E-3</v>
      </c>
      <c r="V1507" s="36">
        <f t="shared" si="1441"/>
        <v>7.7847415570648061E-3</v>
      </c>
      <c r="W1507" s="36">
        <f t="shared" si="1442"/>
        <v>7.9515574475733375E-3</v>
      </c>
      <c r="X1507" s="36">
        <f t="shared" si="1443"/>
        <v>8.1138341301768748E-3</v>
      </c>
      <c r="Y1507" s="36">
        <f t="shared" si="1444"/>
        <v>8.1138341301768748E-3</v>
      </c>
      <c r="Z1507" s="2" t="s">
        <v>134</v>
      </c>
      <c r="AA1507" s="2" t="s">
        <v>216</v>
      </c>
      <c r="AB1507" s="1" t="s">
        <v>10</v>
      </c>
      <c r="AC1507" s="30" t="s">
        <v>259</v>
      </c>
    </row>
    <row r="1508" spans="1:29" customFormat="1" ht="31.5" hidden="1">
      <c r="A1508" t="s">
        <v>320</v>
      </c>
      <c r="B1508" s="10" t="str">
        <f t="shared" ca="1" si="1410"/>
        <v>Таджикистан</v>
      </c>
      <c r="C1508" s="2" t="s">
        <v>18</v>
      </c>
      <c r="D1508" s="15" t="s">
        <v>6</v>
      </c>
      <c r="E1508" s="10" t="str">
        <f t="shared" ca="1" si="1411"/>
        <v xml:space="preserve">K Недвижимость, аренда и деловая активность </v>
      </c>
      <c r="F1508" s="22">
        <v>15.00508522688</v>
      </c>
      <c r="G1508" s="22">
        <v>15.311311456</v>
      </c>
      <c r="H1508" s="22">
        <v>15.623787200000001</v>
      </c>
      <c r="I1508" s="22">
        <v>15.942640000000001</v>
      </c>
      <c r="J1508" s="22">
        <v>16.268000000000001</v>
      </c>
      <c r="K1508" s="23">
        <v>16.600000000000001</v>
      </c>
      <c r="L1508" s="24">
        <v>16.434000000000001</v>
      </c>
      <c r="M1508" s="24">
        <v>16.450433999999998</v>
      </c>
      <c r="N1508" s="24">
        <v>16.450433999999998</v>
      </c>
      <c r="O1508" s="24">
        <v>16.121425319999997</v>
      </c>
      <c r="P1508" s="34">
        <f t="shared" si="1435"/>
        <v>6.7683274891951412E-3</v>
      </c>
      <c r="Q1508" s="34">
        <f t="shared" si="1436"/>
        <v>6.7683274891951403E-3</v>
      </c>
      <c r="R1508" s="34">
        <f t="shared" si="1437"/>
        <v>6.7683274891951412E-3</v>
      </c>
      <c r="S1508" s="34">
        <f t="shared" si="1438"/>
        <v>6.7683274891951412E-3</v>
      </c>
      <c r="T1508" s="34">
        <f t="shared" si="1439"/>
        <v>6.7683274891951412E-3</v>
      </c>
      <c r="U1508" s="35">
        <f t="shared" si="1440"/>
        <v>6.7683274891951403E-3</v>
      </c>
      <c r="V1508" s="36">
        <f t="shared" si="1441"/>
        <v>6.8373920554114179E-3</v>
      </c>
      <c r="W1508" s="36">
        <f t="shared" si="1442"/>
        <v>6.9839075994559468E-3</v>
      </c>
      <c r="X1508" s="36">
        <f t="shared" si="1443"/>
        <v>7.1264363259754566E-3</v>
      </c>
      <c r="Y1508" s="36">
        <f t="shared" si="1444"/>
        <v>7.1264363259754557E-3</v>
      </c>
      <c r="Z1508" s="2" t="s">
        <v>134</v>
      </c>
      <c r="AA1508" s="2" t="s">
        <v>216</v>
      </c>
      <c r="AB1508" s="1" t="s">
        <v>11</v>
      </c>
      <c r="AC1508" s="30" t="s">
        <v>256</v>
      </c>
    </row>
    <row r="1509" spans="1:29" customFormat="1" ht="38.25" hidden="1">
      <c r="A1509" t="s">
        <v>320</v>
      </c>
      <c r="B1509" s="10" t="str">
        <f t="shared" ca="1" si="1410"/>
        <v>Таджикистан</v>
      </c>
      <c r="C1509" s="2" t="s">
        <v>18</v>
      </c>
      <c r="D1509" s="15" t="s">
        <v>6</v>
      </c>
      <c r="E1509" s="10" t="str">
        <f t="shared" ca="1" si="1411"/>
        <v xml:space="preserve">L Государственное управление и оборона; обязательное соц.страхование </v>
      </c>
      <c r="F1509" s="22">
        <v>63.816808254079994</v>
      </c>
      <c r="G1509" s="22">
        <v>65.119192095999992</v>
      </c>
      <c r="H1509" s="22">
        <v>66.448155199999988</v>
      </c>
      <c r="I1509" s="22">
        <v>67.804239999999993</v>
      </c>
      <c r="J1509" s="22">
        <v>69.187999999999988</v>
      </c>
      <c r="K1509" s="23">
        <v>70.599999999999994</v>
      </c>
      <c r="L1509" s="24">
        <v>69.893999999999991</v>
      </c>
      <c r="M1509" s="24">
        <v>69.963893999999982</v>
      </c>
      <c r="N1509" s="24">
        <v>69.963893999999982</v>
      </c>
      <c r="O1509" s="24">
        <v>68.564616119999982</v>
      </c>
      <c r="P1509" s="34">
        <f t="shared" si="1435"/>
        <v>2.878577835766126E-2</v>
      </c>
      <c r="Q1509" s="34">
        <f t="shared" si="1436"/>
        <v>2.8785778357661256E-2</v>
      </c>
      <c r="R1509" s="34">
        <f t="shared" si="1437"/>
        <v>2.8785778357661256E-2</v>
      </c>
      <c r="S1509" s="34">
        <f t="shared" si="1438"/>
        <v>2.8785778357661256E-2</v>
      </c>
      <c r="T1509" s="34">
        <f t="shared" si="1439"/>
        <v>2.8785778357661256E-2</v>
      </c>
      <c r="U1509" s="35">
        <f t="shared" si="1440"/>
        <v>2.8785778357661256E-2</v>
      </c>
      <c r="V1509" s="36">
        <f t="shared" si="1441"/>
        <v>2.9079510789882291E-2</v>
      </c>
      <c r="W1509" s="36">
        <f t="shared" si="1442"/>
        <v>2.9702643163951194E-2</v>
      </c>
      <c r="X1509" s="36">
        <f t="shared" si="1443"/>
        <v>3.0308819555052238E-2</v>
      </c>
      <c r="Y1509" s="36">
        <f t="shared" si="1444"/>
        <v>3.0308819555052238E-2</v>
      </c>
      <c r="Z1509" s="2" t="s">
        <v>134</v>
      </c>
      <c r="AA1509" s="2" t="s">
        <v>216</v>
      </c>
      <c r="AB1509" s="1" t="s">
        <v>12</v>
      </c>
      <c r="AC1509" s="30" t="s">
        <v>257</v>
      </c>
    </row>
    <row r="1510" spans="1:29" customFormat="1" ht="15.75" hidden="1">
      <c r="A1510" t="s">
        <v>320</v>
      </c>
      <c r="B1510" s="10" t="str">
        <f t="shared" ca="1" si="1410"/>
        <v>Таджикистан</v>
      </c>
      <c r="C1510" s="2" t="s">
        <v>18</v>
      </c>
      <c r="D1510" s="15" t="s">
        <v>6</v>
      </c>
      <c r="E1510" s="10" t="str">
        <f t="shared" ca="1" si="1411"/>
        <v xml:space="preserve">M Образование </v>
      </c>
      <c r="F1510" s="22">
        <v>111.00147384703999</v>
      </c>
      <c r="G1510" s="22">
        <v>113.266810048</v>
      </c>
      <c r="H1510" s="22">
        <v>115.5783776</v>
      </c>
      <c r="I1510" s="22">
        <v>117.93711999999999</v>
      </c>
      <c r="J1510" s="22">
        <v>120.34399999999999</v>
      </c>
      <c r="K1510" s="23">
        <v>122.8</v>
      </c>
      <c r="L1510" s="24">
        <v>121.572</v>
      </c>
      <c r="M1510" s="24">
        <v>121.69357199999999</v>
      </c>
      <c r="N1510" s="24">
        <v>121.69357199999999</v>
      </c>
      <c r="O1510" s="24">
        <v>119.25970055999998</v>
      </c>
      <c r="P1510" s="34">
        <f t="shared" si="1435"/>
        <v>5.0069314197178506E-2</v>
      </c>
      <c r="Q1510" s="34">
        <f t="shared" si="1436"/>
        <v>5.0069314197178506E-2</v>
      </c>
      <c r="R1510" s="34">
        <f t="shared" si="1437"/>
        <v>5.0069314197178513E-2</v>
      </c>
      <c r="S1510" s="34">
        <f t="shared" si="1438"/>
        <v>5.0069314197178506E-2</v>
      </c>
      <c r="T1510" s="34">
        <f t="shared" si="1439"/>
        <v>5.0069314197178506E-2</v>
      </c>
      <c r="U1510" s="35">
        <f t="shared" si="1440"/>
        <v>5.0069314197178506E-2</v>
      </c>
      <c r="V1510" s="36">
        <f t="shared" si="1441"/>
        <v>5.0580225566537476E-2</v>
      </c>
      <c r="W1510" s="36">
        <f t="shared" si="1442"/>
        <v>5.1664087542963269E-2</v>
      </c>
      <c r="X1510" s="36">
        <f t="shared" si="1443"/>
        <v>5.2718456676493136E-2</v>
      </c>
      <c r="Y1510" s="36">
        <f t="shared" si="1444"/>
        <v>5.2718456676493136E-2</v>
      </c>
      <c r="Z1510" s="2" t="s">
        <v>134</v>
      </c>
      <c r="AA1510" s="2" t="s">
        <v>216</v>
      </c>
      <c r="AB1510" s="1" t="s">
        <v>13</v>
      </c>
      <c r="AC1510" s="30" t="s">
        <v>254</v>
      </c>
    </row>
    <row r="1511" spans="1:29" customFormat="1" ht="25.5" hidden="1">
      <c r="A1511" t="s">
        <v>320</v>
      </c>
      <c r="B1511" s="10" t="str">
        <f t="shared" ca="1" si="1410"/>
        <v>Таджикистан</v>
      </c>
      <c r="C1511" s="2" t="s">
        <v>18</v>
      </c>
      <c r="D1511" s="15" t="s">
        <v>6</v>
      </c>
      <c r="E1511" s="10" t="str">
        <f t="shared" ca="1" si="1411"/>
        <v xml:space="preserve">N Здравоохранение и социальная работа </v>
      </c>
      <c r="F1511" s="22">
        <v>56.766226039039992</v>
      </c>
      <c r="G1511" s="22">
        <v>57.924720447999995</v>
      </c>
      <c r="H1511" s="22">
        <v>59.106857599999998</v>
      </c>
      <c r="I1511" s="22">
        <v>60.313119999999998</v>
      </c>
      <c r="J1511" s="22">
        <v>61.543999999999997</v>
      </c>
      <c r="K1511" s="23">
        <v>62.8</v>
      </c>
      <c r="L1511" s="24">
        <v>62.171999999999997</v>
      </c>
      <c r="M1511" s="24">
        <v>62.234171999999987</v>
      </c>
      <c r="N1511" s="24">
        <v>62.234171999999987</v>
      </c>
      <c r="O1511" s="24">
        <v>60.989488559999984</v>
      </c>
      <c r="P1511" s="34">
        <f t="shared" si="1435"/>
        <v>2.5605479898882819E-2</v>
      </c>
      <c r="Q1511" s="34">
        <f t="shared" si="1436"/>
        <v>2.5605479898882819E-2</v>
      </c>
      <c r="R1511" s="34">
        <f t="shared" si="1437"/>
        <v>2.5605479898882823E-2</v>
      </c>
      <c r="S1511" s="34">
        <f t="shared" si="1438"/>
        <v>2.5605479898882819E-2</v>
      </c>
      <c r="T1511" s="34">
        <f t="shared" si="1439"/>
        <v>2.5605479898882819E-2</v>
      </c>
      <c r="U1511" s="35">
        <f t="shared" si="1440"/>
        <v>2.5605479898882819E-2</v>
      </c>
      <c r="V1511" s="36">
        <f t="shared" si="1441"/>
        <v>2.5866760306014275E-2</v>
      </c>
      <c r="W1511" s="36">
        <f t="shared" si="1442"/>
        <v>2.6421048026857435E-2</v>
      </c>
      <c r="X1511" s="36">
        <f t="shared" si="1443"/>
        <v>2.6960253088630037E-2</v>
      </c>
      <c r="Y1511" s="36">
        <f t="shared" si="1444"/>
        <v>2.6960253088630034E-2</v>
      </c>
      <c r="Z1511" s="2" t="s">
        <v>134</v>
      </c>
      <c r="AA1511" s="2" t="s">
        <v>216</v>
      </c>
      <c r="AB1511" s="1" t="s">
        <v>14</v>
      </c>
      <c r="AC1511" s="30" t="s">
        <v>255</v>
      </c>
    </row>
    <row r="1512" spans="1:29" customFormat="1" ht="30" hidden="1">
      <c r="A1512" t="s">
        <v>320</v>
      </c>
      <c r="B1512" s="10" t="str">
        <f t="shared" ca="1" si="1410"/>
        <v>Таджикистан</v>
      </c>
      <c r="C1512" s="2" t="s">
        <v>18</v>
      </c>
      <c r="D1512" s="15" t="s">
        <v>6</v>
      </c>
      <c r="E1512" s="10" t="str">
        <f t="shared" ca="1" si="1411"/>
        <v>O Прочие виды коммунальных, социальных и личных услуг</v>
      </c>
      <c r="F1512" s="22">
        <v>51.704269576960009</v>
      </c>
      <c r="G1512" s="22">
        <v>52.759458752000008</v>
      </c>
      <c r="H1512" s="22">
        <v>53.836182400000006</v>
      </c>
      <c r="I1512" s="22">
        <v>54.934880000000007</v>
      </c>
      <c r="J1512" s="22">
        <v>56.056000000000004</v>
      </c>
      <c r="K1512" s="23">
        <v>57.2</v>
      </c>
      <c r="L1512" s="24">
        <v>56.628</v>
      </c>
      <c r="M1512" s="24">
        <v>56.684627999999996</v>
      </c>
      <c r="N1512" s="24">
        <v>56.684627999999996</v>
      </c>
      <c r="O1512" s="24">
        <v>55.550935439999996</v>
      </c>
      <c r="P1512" s="34">
        <f t="shared" si="1435"/>
        <v>2.3322188697708562E-2</v>
      </c>
      <c r="Q1512" s="34">
        <f t="shared" si="1436"/>
        <v>2.3322188697708558E-2</v>
      </c>
      <c r="R1512" s="34">
        <f t="shared" si="1437"/>
        <v>2.3322188697708562E-2</v>
      </c>
      <c r="S1512" s="34">
        <f t="shared" si="1438"/>
        <v>2.3322188697708558E-2</v>
      </c>
      <c r="T1512" s="34">
        <f t="shared" si="1439"/>
        <v>2.3322188697708558E-2</v>
      </c>
      <c r="U1512" s="35">
        <f t="shared" si="1440"/>
        <v>2.3322188697708555E-2</v>
      </c>
      <c r="V1512" s="36">
        <f t="shared" si="1441"/>
        <v>2.3560170215032112E-2</v>
      </c>
      <c r="W1512" s="36">
        <f t="shared" si="1442"/>
        <v>2.4065031005354228E-2</v>
      </c>
      <c r="X1512" s="36">
        <f t="shared" si="1443"/>
        <v>2.4556154087096153E-2</v>
      </c>
      <c r="Y1512" s="36">
        <f t="shared" si="1444"/>
        <v>2.455615408709615E-2</v>
      </c>
      <c r="Z1512" s="2" t="s">
        <v>134</v>
      </c>
      <c r="AA1512" s="2" t="s">
        <v>216</v>
      </c>
      <c r="AB1512" s="33" t="s">
        <v>266</v>
      </c>
      <c r="AC1512" s="33" t="s">
        <v>315</v>
      </c>
    </row>
    <row r="1513" spans="1:29" customFormat="1" ht="31.5" hidden="1">
      <c r="A1513" t="s">
        <v>320</v>
      </c>
      <c r="B1513" s="10" t="str">
        <f t="shared" ca="1" si="1410"/>
        <v>Таджикистан</v>
      </c>
      <c r="C1513" s="2" t="s">
        <v>18</v>
      </c>
      <c r="D1513" s="15" t="s">
        <v>6</v>
      </c>
      <c r="E1513" s="10" t="str">
        <f t="shared" ca="1" si="1411"/>
        <v>X Не классифируемое по экономической деятельности</v>
      </c>
      <c r="F1513" s="22">
        <v>8.5872475696000024</v>
      </c>
      <c r="G1513" s="22">
        <v>8.7624975200000019</v>
      </c>
      <c r="H1513" s="22">
        <v>8.9413240000000016</v>
      </c>
      <c r="I1513" s="22">
        <v>9.123800000000001</v>
      </c>
      <c r="J1513" s="22">
        <v>9.31</v>
      </c>
      <c r="K1513" s="23">
        <v>9.5</v>
      </c>
      <c r="L1513" s="24">
        <v>9.4049999999999994</v>
      </c>
      <c r="M1513" s="24">
        <v>9.4144049999999986</v>
      </c>
      <c r="N1513" s="24">
        <v>9.4144049999999986</v>
      </c>
      <c r="O1513" s="24">
        <v>9.2261168999999992</v>
      </c>
      <c r="P1513" s="34">
        <f t="shared" si="1435"/>
        <v>3.8734404305634852E-3</v>
      </c>
      <c r="Q1513" s="34">
        <f t="shared" si="1436"/>
        <v>3.8734404305634847E-3</v>
      </c>
      <c r="R1513" s="34">
        <f t="shared" si="1437"/>
        <v>3.8734404305634847E-3</v>
      </c>
      <c r="S1513" s="34">
        <f t="shared" si="1438"/>
        <v>3.8734404305634843E-3</v>
      </c>
      <c r="T1513" s="34">
        <f t="shared" si="1439"/>
        <v>3.8734404305634843E-3</v>
      </c>
      <c r="U1513" s="35">
        <f t="shared" si="1440"/>
        <v>3.8734404305634839E-3</v>
      </c>
      <c r="V1513" s="36">
        <f t="shared" si="1441"/>
        <v>3.9129653329161721E-3</v>
      </c>
      <c r="W1513" s="36">
        <f t="shared" si="1442"/>
        <v>3.99681459005009E-3</v>
      </c>
      <c r="X1513" s="36">
        <f t="shared" si="1443"/>
        <v>4.0783822347449901E-3</v>
      </c>
      <c r="Y1513" s="36">
        <f t="shared" si="1444"/>
        <v>4.0783822347449901E-3</v>
      </c>
      <c r="Z1513" s="2" t="s">
        <v>134</v>
      </c>
      <c r="AA1513" s="2" t="s">
        <v>216</v>
      </c>
      <c r="AB1513" s="1" t="s">
        <v>265</v>
      </c>
      <c r="AC1513" s="1" t="s">
        <v>317</v>
      </c>
    </row>
    <row r="1514" spans="1:29" ht="15.75" hidden="1">
      <c r="A1514" t="s">
        <v>319</v>
      </c>
      <c r="B1514" s="10" t="str">
        <f t="shared" ca="1" si="1410"/>
        <v>Танзания</v>
      </c>
      <c r="C1514" s="10" t="s">
        <v>18</v>
      </c>
      <c r="D1514" s="21" t="s">
        <v>6</v>
      </c>
      <c r="E1514" s="10" t="str">
        <f t="shared" ca="1" si="1411"/>
        <v xml:space="preserve">Итого </v>
      </c>
      <c r="F1514" s="22">
        <v>15578.16544389909</v>
      </c>
      <c r="G1514" s="22">
        <v>15896.087187652132</v>
      </c>
      <c r="H1514" s="22">
        <v>16220.497130257278</v>
      </c>
      <c r="I1514" s="22">
        <v>16551.527683935998</v>
      </c>
      <c r="J1514" s="22">
        <v>16889.313963199998</v>
      </c>
      <c r="K1514" s="22">
        <v>17233.993839999999</v>
      </c>
      <c r="L1514" s="22">
        <v>17585.707999999999</v>
      </c>
      <c r="M1514" s="23">
        <v>17944.599999999999</v>
      </c>
      <c r="N1514" s="24">
        <v>17585.707999999999</v>
      </c>
      <c r="O1514" s="24">
        <v>17233.993839999999</v>
      </c>
      <c r="P1514" s="34">
        <f t="shared" ref="P1514:Y1514" si="1445">F1514/F$1514</f>
        <v>1</v>
      </c>
      <c r="Q1514" s="34">
        <f t="shared" si="1445"/>
        <v>1</v>
      </c>
      <c r="R1514" s="34">
        <f t="shared" si="1445"/>
        <v>1</v>
      </c>
      <c r="S1514" s="34">
        <f t="shared" si="1445"/>
        <v>1</v>
      </c>
      <c r="T1514" s="34">
        <f t="shared" si="1445"/>
        <v>1</v>
      </c>
      <c r="U1514" s="34">
        <f t="shared" si="1445"/>
        <v>1</v>
      </c>
      <c r="V1514" s="34">
        <f t="shared" si="1445"/>
        <v>1</v>
      </c>
      <c r="W1514" s="35">
        <f t="shared" si="1445"/>
        <v>1</v>
      </c>
      <c r="X1514" s="36">
        <f t="shared" si="1445"/>
        <v>1</v>
      </c>
      <c r="Y1514" s="36">
        <f t="shared" si="1445"/>
        <v>1</v>
      </c>
      <c r="Z1514" s="10" t="s">
        <v>135</v>
      </c>
      <c r="AA1514" s="2" t="s">
        <v>217</v>
      </c>
      <c r="AB1514" s="5" t="s">
        <v>262</v>
      </c>
      <c r="AC1514" s="30" t="s">
        <v>260</v>
      </c>
    </row>
    <row r="1515" spans="1:29" customFormat="1" ht="31.5" hidden="1">
      <c r="A1515" t="s">
        <v>319</v>
      </c>
      <c r="B1515" s="10" t="str">
        <f t="shared" ca="1" si="1410"/>
        <v>Танзания</v>
      </c>
      <c r="C1515" s="16" t="s">
        <v>18</v>
      </c>
      <c r="D1515" s="15" t="s">
        <v>6</v>
      </c>
      <c r="E1515" s="10" t="str">
        <f t="shared" ca="1" si="1411"/>
        <v>E Электро-, газо- и водоснабжение</v>
      </c>
      <c r="F1515" s="22">
        <v>14.758134065194236</v>
      </c>
      <c r="G1515" s="22">
        <v>15.059320474687997</v>
      </c>
      <c r="H1515" s="22">
        <v>15.366653545599997</v>
      </c>
      <c r="I1515" s="22">
        <v>15.680258719999998</v>
      </c>
      <c r="J1515" s="22">
        <v>16.000263999999998</v>
      </c>
      <c r="K1515" s="22">
        <v>16.326799999999999</v>
      </c>
      <c r="L1515" s="22">
        <v>16.66</v>
      </c>
      <c r="M1515" s="23">
        <v>17</v>
      </c>
      <c r="N1515" s="24">
        <v>17</v>
      </c>
      <c r="O1515" s="24">
        <v>16.66</v>
      </c>
      <c r="P1515" s="34">
        <f t="shared" ref="P1515:P1524" si="1446">F1515/F$1514</f>
        <v>9.4736020864215407E-4</v>
      </c>
      <c r="Q1515" s="34">
        <f t="shared" ref="Q1515:Q1524" si="1447">G1515/G$1514</f>
        <v>9.4736020864215407E-4</v>
      </c>
      <c r="R1515" s="34">
        <f t="shared" ref="R1515:R1524" si="1448">H1515/H$1514</f>
        <v>9.4736020864215407E-4</v>
      </c>
      <c r="S1515" s="34">
        <f t="shared" ref="S1515:S1524" si="1449">I1515/I$1514</f>
        <v>9.4736020864215418E-4</v>
      </c>
      <c r="T1515" s="34">
        <f t="shared" ref="T1515:T1524" si="1450">J1515/J$1514</f>
        <v>9.4736020864215418E-4</v>
      </c>
      <c r="U1515" s="34">
        <f t="shared" ref="U1515:U1524" si="1451">K1515/K$1514</f>
        <v>9.4736020864215418E-4</v>
      </c>
      <c r="V1515" s="34">
        <f t="shared" ref="V1515:V1524" si="1452">L1515/L$1514</f>
        <v>9.4736020864215429E-4</v>
      </c>
      <c r="W1515" s="35">
        <f t="shared" ref="W1515:W1524" si="1453">M1515/M$1514</f>
        <v>9.4736020864215429E-4</v>
      </c>
      <c r="X1515" s="36">
        <f t="shared" ref="X1515:X1524" si="1454">N1515/N$1514</f>
        <v>9.6669409045117784E-4</v>
      </c>
      <c r="Y1515" s="36">
        <f t="shared" ref="Y1515:Y1524" si="1455">O1515/O$1514</f>
        <v>9.6669409045117784E-4</v>
      </c>
      <c r="Z1515" s="16" t="s">
        <v>135</v>
      </c>
      <c r="AA1515" s="2" t="s">
        <v>217</v>
      </c>
      <c r="AB1515" s="1" t="s">
        <v>263</v>
      </c>
      <c r="AC1515" s="1" t="s">
        <v>314</v>
      </c>
    </row>
    <row r="1516" spans="1:29" customFormat="1" ht="63" hidden="1">
      <c r="A1516" t="s">
        <v>319</v>
      </c>
      <c r="B1516" s="10" t="str">
        <f t="shared" ca="1" si="1410"/>
        <v>Танзания</v>
      </c>
      <c r="C1516" s="9" t="s">
        <v>18</v>
      </c>
      <c r="D1516" s="15" t="s">
        <v>6</v>
      </c>
      <c r="E1516" s="10" t="str">
        <f t="shared" ca="1" si="1411"/>
        <v xml:space="preserve">G Оптовая и розничная торговля; ремонт автомашин, мотоцивлов и продукция домохозяйств  </v>
      </c>
      <c r="F1516" s="22">
        <v>1365.3010261371164</v>
      </c>
      <c r="G1516" s="22">
        <v>1393.1643123848128</v>
      </c>
      <c r="H1516" s="22">
        <v>1421.5962371273599</v>
      </c>
      <c r="I1516" s="22">
        <v>1450.608405232</v>
      </c>
      <c r="J1516" s="22">
        <v>1480.2126584</v>
      </c>
      <c r="K1516" s="22">
        <v>1510.4210800000001</v>
      </c>
      <c r="L1516" s="22">
        <v>1541.2460000000001</v>
      </c>
      <c r="M1516" s="23">
        <v>1572.7</v>
      </c>
      <c r="N1516" s="24">
        <v>1572.7</v>
      </c>
      <c r="O1516" s="24">
        <v>1541.2460000000001</v>
      </c>
      <c r="P1516" s="34">
        <f t="shared" si="1446"/>
        <v>8.7641964713618584E-2</v>
      </c>
      <c r="Q1516" s="34">
        <f t="shared" si="1447"/>
        <v>8.7641964713618598E-2</v>
      </c>
      <c r="R1516" s="34">
        <f t="shared" si="1448"/>
        <v>8.7641964713618584E-2</v>
      </c>
      <c r="S1516" s="34">
        <f t="shared" si="1449"/>
        <v>8.7641964713618598E-2</v>
      </c>
      <c r="T1516" s="34">
        <f t="shared" si="1450"/>
        <v>8.7641964713618584E-2</v>
      </c>
      <c r="U1516" s="34">
        <f t="shared" si="1451"/>
        <v>8.7641964713618584E-2</v>
      </c>
      <c r="V1516" s="34">
        <f t="shared" si="1452"/>
        <v>8.7641964713618598E-2</v>
      </c>
      <c r="W1516" s="35">
        <f t="shared" si="1453"/>
        <v>8.7641964713618598E-2</v>
      </c>
      <c r="X1516" s="36">
        <f t="shared" si="1454"/>
        <v>8.9430576238386322E-2</v>
      </c>
      <c r="Y1516" s="36">
        <f t="shared" si="1455"/>
        <v>8.9430576238386322E-2</v>
      </c>
      <c r="Z1516" s="9" t="s">
        <v>135</v>
      </c>
      <c r="AA1516" s="2" t="s">
        <v>217</v>
      </c>
      <c r="AB1516" s="1" t="s">
        <v>7</v>
      </c>
      <c r="AC1516" s="30" t="s">
        <v>244</v>
      </c>
    </row>
    <row r="1517" spans="1:29" customFormat="1" ht="15.75" hidden="1">
      <c r="A1517" t="s">
        <v>319</v>
      </c>
      <c r="B1517" s="10" t="str">
        <f t="shared" ca="1" si="1410"/>
        <v>Танзания</v>
      </c>
      <c r="C1517" s="2" t="s">
        <v>18</v>
      </c>
      <c r="D1517" s="15" t="s">
        <v>6</v>
      </c>
      <c r="E1517" s="10" t="str">
        <f t="shared" ca="1" si="1411"/>
        <v>H Отели и рестораны</v>
      </c>
      <c r="F1517" s="22">
        <v>327.71738880063674</v>
      </c>
      <c r="G1517" s="22">
        <v>334.40549877615996</v>
      </c>
      <c r="H1517" s="22">
        <v>341.23010079199997</v>
      </c>
      <c r="I1517" s="22">
        <v>348.19398039999999</v>
      </c>
      <c r="J1517" s="22">
        <v>355.29998000000001</v>
      </c>
      <c r="K1517" s="22">
        <v>362.55099999999999</v>
      </c>
      <c r="L1517" s="22">
        <v>369.95</v>
      </c>
      <c r="M1517" s="23">
        <v>377.5</v>
      </c>
      <c r="N1517" s="24">
        <v>377.5</v>
      </c>
      <c r="O1517" s="24">
        <v>369.95</v>
      </c>
      <c r="P1517" s="34">
        <f t="shared" si="1446"/>
        <v>2.103696933896548E-2</v>
      </c>
      <c r="Q1517" s="34">
        <f t="shared" si="1447"/>
        <v>2.1036969338965483E-2</v>
      </c>
      <c r="R1517" s="34">
        <f t="shared" si="1448"/>
        <v>2.1036969338965483E-2</v>
      </c>
      <c r="S1517" s="34">
        <f t="shared" si="1449"/>
        <v>2.1036969338965483E-2</v>
      </c>
      <c r="T1517" s="34">
        <f t="shared" si="1450"/>
        <v>2.1036969338965483E-2</v>
      </c>
      <c r="U1517" s="34">
        <f t="shared" si="1451"/>
        <v>2.1036969338965483E-2</v>
      </c>
      <c r="V1517" s="34">
        <f t="shared" si="1452"/>
        <v>2.1036969338965483E-2</v>
      </c>
      <c r="W1517" s="35">
        <f t="shared" si="1453"/>
        <v>2.1036969338965483E-2</v>
      </c>
      <c r="X1517" s="36">
        <f t="shared" si="1454"/>
        <v>2.1466295243842332E-2</v>
      </c>
      <c r="Y1517" s="36">
        <f t="shared" si="1455"/>
        <v>2.1466295243842328E-2</v>
      </c>
      <c r="Z1517" s="2" t="s">
        <v>135</v>
      </c>
      <c r="AA1517" s="2" t="s">
        <v>217</v>
      </c>
      <c r="AB1517" s="1" t="s">
        <v>8</v>
      </c>
      <c r="AC1517" s="30" t="s">
        <v>245</v>
      </c>
    </row>
    <row r="1518" spans="1:29" customFormat="1" ht="31.5" hidden="1">
      <c r="A1518" t="s">
        <v>319</v>
      </c>
      <c r="B1518" s="10" t="str">
        <f t="shared" ca="1" si="1410"/>
        <v>Танзания</v>
      </c>
      <c r="C1518" s="2" t="s">
        <v>18</v>
      </c>
      <c r="D1518" s="15" t="s">
        <v>6</v>
      </c>
      <c r="E1518" s="10" t="str">
        <f t="shared" ca="1" si="1411"/>
        <v xml:space="preserve">I Транспорт, складское хозяйство и связь </v>
      </c>
      <c r="F1518" s="22">
        <v>224.06320013097843</v>
      </c>
      <c r="G1518" s="22">
        <v>228.6359185009984</v>
      </c>
      <c r="H1518" s="22">
        <v>233.30195765408001</v>
      </c>
      <c r="I1518" s="22">
        <v>238.063222096</v>
      </c>
      <c r="J1518" s="22">
        <v>242.9216552</v>
      </c>
      <c r="K1518" s="22">
        <v>247.87924000000001</v>
      </c>
      <c r="L1518" s="22">
        <v>252.93800000000002</v>
      </c>
      <c r="M1518" s="23">
        <v>258.10000000000002</v>
      </c>
      <c r="N1518" s="24">
        <v>258.10000000000002</v>
      </c>
      <c r="O1518" s="24">
        <v>252.93800000000002</v>
      </c>
      <c r="P1518" s="34">
        <f t="shared" si="1446"/>
        <v>1.4383157050031766E-2</v>
      </c>
      <c r="Q1518" s="34">
        <f t="shared" si="1447"/>
        <v>1.4383157050031766E-2</v>
      </c>
      <c r="R1518" s="34">
        <f t="shared" si="1448"/>
        <v>1.4383157050031768E-2</v>
      </c>
      <c r="S1518" s="34">
        <f t="shared" si="1449"/>
        <v>1.4383157050031768E-2</v>
      </c>
      <c r="T1518" s="34">
        <f t="shared" si="1450"/>
        <v>1.4383157050031766E-2</v>
      </c>
      <c r="U1518" s="34">
        <f t="shared" si="1451"/>
        <v>1.4383157050031766E-2</v>
      </c>
      <c r="V1518" s="34">
        <f t="shared" si="1452"/>
        <v>1.4383157050031766E-2</v>
      </c>
      <c r="W1518" s="35">
        <f t="shared" si="1453"/>
        <v>1.4383157050031768E-2</v>
      </c>
      <c r="X1518" s="36">
        <f t="shared" si="1454"/>
        <v>1.4676690867379353E-2</v>
      </c>
      <c r="Y1518" s="36">
        <f t="shared" si="1455"/>
        <v>1.4676690867379353E-2</v>
      </c>
      <c r="Z1518" s="2" t="s">
        <v>135</v>
      </c>
      <c r="AA1518" s="2" t="s">
        <v>217</v>
      </c>
      <c r="AB1518" s="1" t="s">
        <v>9</v>
      </c>
      <c r="AC1518" s="30" t="s">
        <v>258</v>
      </c>
    </row>
    <row r="1519" spans="1:29" customFormat="1" ht="15.75" hidden="1">
      <c r="A1519" t="s">
        <v>319</v>
      </c>
      <c r="B1519" s="10" t="str">
        <f t="shared" ca="1" si="1410"/>
        <v>Танзания</v>
      </c>
      <c r="C1519" s="2" t="s">
        <v>18</v>
      </c>
      <c r="D1519" s="15" t="s">
        <v>6</v>
      </c>
      <c r="E1519" s="10" t="str">
        <f t="shared" ca="1" si="1411"/>
        <v xml:space="preserve">J Финансовое посредничество </v>
      </c>
      <c r="F1519" s="22">
        <v>15.192196831817595</v>
      </c>
      <c r="G1519" s="22">
        <v>15.502241665119996</v>
      </c>
      <c r="H1519" s="22">
        <v>15.818613943999996</v>
      </c>
      <c r="I1519" s="22">
        <v>16.141442799999997</v>
      </c>
      <c r="J1519" s="22">
        <v>16.470859999999998</v>
      </c>
      <c r="K1519" s="22">
        <v>16.806999999999999</v>
      </c>
      <c r="L1519" s="22">
        <v>17.149999999999999</v>
      </c>
      <c r="M1519" s="23">
        <v>17.5</v>
      </c>
      <c r="N1519" s="24">
        <v>17.5</v>
      </c>
      <c r="O1519" s="24">
        <v>17.149999999999999</v>
      </c>
      <c r="P1519" s="34">
        <f t="shared" si="1446"/>
        <v>9.7522374419045264E-4</v>
      </c>
      <c r="Q1519" s="34">
        <f t="shared" si="1447"/>
        <v>9.7522374419045275E-4</v>
      </c>
      <c r="R1519" s="34">
        <f t="shared" si="1448"/>
        <v>9.7522374419045275E-4</v>
      </c>
      <c r="S1519" s="34">
        <f t="shared" si="1449"/>
        <v>9.7522374419045275E-4</v>
      </c>
      <c r="T1519" s="34">
        <f t="shared" si="1450"/>
        <v>9.7522374419045286E-4</v>
      </c>
      <c r="U1519" s="34">
        <f t="shared" si="1451"/>
        <v>9.7522374419045286E-4</v>
      </c>
      <c r="V1519" s="34">
        <f t="shared" si="1452"/>
        <v>9.7522374419045286E-4</v>
      </c>
      <c r="W1519" s="35">
        <f t="shared" si="1453"/>
        <v>9.7522374419045297E-4</v>
      </c>
      <c r="X1519" s="36">
        <f t="shared" si="1454"/>
        <v>9.9512626958209475E-4</v>
      </c>
      <c r="Y1519" s="36">
        <f t="shared" si="1455"/>
        <v>9.9512626958209475E-4</v>
      </c>
      <c r="Z1519" s="2" t="s">
        <v>135</v>
      </c>
      <c r="AA1519" s="2" t="s">
        <v>217</v>
      </c>
      <c r="AB1519" s="1" t="s">
        <v>10</v>
      </c>
      <c r="AC1519" s="30" t="s">
        <v>259</v>
      </c>
    </row>
    <row r="1520" spans="1:29" customFormat="1" ht="31.5" hidden="1">
      <c r="A1520" t="s">
        <v>319</v>
      </c>
      <c r="B1520" s="10" t="str">
        <f t="shared" ca="1" si="1410"/>
        <v>Танзания</v>
      </c>
      <c r="C1520" s="2" t="s">
        <v>18</v>
      </c>
      <c r="D1520" s="15" t="s">
        <v>6</v>
      </c>
      <c r="E1520" s="10" t="str">
        <f t="shared" ca="1" si="1411"/>
        <v xml:space="preserve">K Недвижимость, аренда и деловая активность </v>
      </c>
      <c r="F1520" s="22">
        <v>71.186293726231014</v>
      </c>
      <c r="G1520" s="22">
        <v>72.639075230847979</v>
      </c>
      <c r="H1520" s="22">
        <v>74.121505337599984</v>
      </c>
      <c r="I1520" s="22">
        <v>75.634189119999988</v>
      </c>
      <c r="J1520" s="22">
        <v>77.17774399999999</v>
      </c>
      <c r="K1520" s="22">
        <v>78.752799999999993</v>
      </c>
      <c r="L1520" s="22">
        <v>80.36</v>
      </c>
      <c r="M1520" s="23">
        <v>82</v>
      </c>
      <c r="N1520" s="24">
        <v>82</v>
      </c>
      <c r="O1520" s="24">
        <v>80.36</v>
      </c>
      <c r="P1520" s="34">
        <f t="shared" si="1446"/>
        <v>4.5696198299209779E-3</v>
      </c>
      <c r="Q1520" s="34">
        <f t="shared" si="1447"/>
        <v>4.5696198299209779E-3</v>
      </c>
      <c r="R1520" s="34">
        <f t="shared" si="1448"/>
        <v>4.5696198299209788E-3</v>
      </c>
      <c r="S1520" s="34">
        <f t="shared" si="1449"/>
        <v>4.5696198299209788E-3</v>
      </c>
      <c r="T1520" s="34">
        <f t="shared" si="1450"/>
        <v>4.5696198299209788E-3</v>
      </c>
      <c r="U1520" s="34">
        <f t="shared" si="1451"/>
        <v>4.5696198299209788E-3</v>
      </c>
      <c r="V1520" s="34">
        <f t="shared" si="1452"/>
        <v>4.5696198299209796E-3</v>
      </c>
      <c r="W1520" s="35">
        <f t="shared" si="1453"/>
        <v>4.5696198299209796E-3</v>
      </c>
      <c r="X1520" s="36">
        <f t="shared" si="1454"/>
        <v>4.6628773774703867E-3</v>
      </c>
      <c r="Y1520" s="36">
        <f t="shared" si="1455"/>
        <v>4.6628773774703867E-3</v>
      </c>
      <c r="Z1520" s="2" t="s">
        <v>135</v>
      </c>
      <c r="AA1520" s="2" t="s">
        <v>217</v>
      </c>
      <c r="AB1520" s="1" t="s">
        <v>11</v>
      </c>
      <c r="AC1520" s="30" t="s">
        <v>256</v>
      </c>
    </row>
    <row r="1521" spans="1:29" customFormat="1" ht="38.25" hidden="1">
      <c r="A1521" t="s">
        <v>319</v>
      </c>
      <c r="B1521" s="10" t="str">
        <f t="shared" ca="1" si="1410"/>
        <v>Танзания</v>
      </c>
      <c r="C1521" s="2" t="s">
        <v>18</v>
      </c>
      <c r="D1521" s="15" t="s">
        <v>6</v>
      </c>
      <c r="E1521" s="10" t="str">
        <f t="shared" ca="1" si="1411"/>
        <v xml:space="preserve">L Государственное управление и оборона; обязательное соц.страхование </v>
      </c>
      <c r="F1521" s="22">
        <v>160.34278599066914</v>
      </c>
      <c r="G1521" s="22">
        <v>163.61508774558075</v>
      </c>
      <c r="H1521" s="22">
        <v>166.95417116895996</v>
      </c>
      <c r="I1521" s="22">
        <v>170.36139915199996</v>
      </c>
      <c r="J1521" s="22">
        <v>173.83816239999996</v>
      </c>
      <c r="K1521" s="22">
        <v>177.38587999999996</v>
      </c>
      <c r="L1521" s="22">
        <v>181.00599999999997</v>
      </c>
      <c r="M1521" s="23">
        <v>184.7</v>
      </c>
      <c r="N1521" s="24">
        <v>184.7</v>
      </c>
      <c r="O1521" s="24">
        <v>181.00599999999997</v>
      </c>
      <c r="P1521" s="34">
        <f t="shared" si="1446"/>
        <v>1.0292790031541521E-2</v>
      </c>
      <c r="Q1521" s="34">
        <f t="shared" si="1447"/>
        <v>1.0292790031541521E-2</v>
      </c>
      <c r="R1521" s="34">
        <f t="shared" si="1448"/>
        <v>1.0292790031541521E-2</v>
      </c>
      <c r="S1521" s="34">
        <f t="shared" si="1449"/>
        <v>1.0292790031541521E-2</v>
      </c>
      <c r="T1521" s="34">
        <f t="shared" si="1450"/>
        <v>1.0292790031541521E-2</v>
      </c>
      <c r="U1521" s="34">
        <f t="shared" si="1451"/>
        <v>1.0292790031541521E-2</v>
      </c>
      <c r="V1521" s="34">
        <f t="shared" si="1452"/>
        <v>1.0292790031541521E-2</v>
      </c>
      <c r="W1521" s="35">
        <f t="shared" si="1453"/>
        <v>1.0292790031541522E-2</v>
      </c>
      <c r="X1521" s="36">
        <f t="shared" si="1454"/>
        <v>1.0502846970960737E-2</v>
      </c>
      <c r="Y1521" s="36">
        <f t="shared" si="1455"/>
        <v>1.0502846970960735E-2</v>
      </c>
      <c r="Z1521" s="2" t="s">
        <v>135</v>
      </c>
      <c r="AA1521" s="2" t="s">
        <v>217</v>
      </c>
      <c r="AB1521" s="1" t="s">
        <v>12</v>
      </c>
      <c r="AC1521" s="30" t="s">
        <v>257</v>
      </c>
    </row>
    <row r="1522" spans="1:29" customFormat="1" ht="15.75" hidden="1">
      <c r="A1522" t="s">
        <v>319</v>
      </c>
      <c r="B1522" s="10" t="str">
        <f t="shared" ca="1" si="1410"/>
        <v>Танзания</v>
      </c>
      <c r="C1522" s="2" t="s">
        <v>18</v>
      </c>
      <c r="D1522" s="15" t="s">
        <v>6</v>
      </c>
      <c r="E1522" s="10" t="str">
        <f t="shared" ca="1" si="1411"/>
        <v xml:space="preserve">M Образование </v>
      </c>
      <c r="F1522" s="22">
        <v>195.84912030045999</v>
      </c>
      <c r="G1522" s="22">
        <v>199.84604112291836</v>
      </c>
      <c r="H1522" s="22">
        <v>203.92453175807998</v>
      </c>
      <c r="I1522" s="22">
        <v>208.08625689599998</v>
      </c>
      <c r="J1522" s="22">
        <v>212.33291519999997</v>
      </c>
      <c r="K1522" s="22">
        <v>216.66623999999999</v>
      </c>
      <c r="L1522" s="22">
        <v>221.08799999999999</v>
      </c>
      <c r="M1522" s="23">
        <v>225.6</v>
      </c>
      <c r="N1522" s="24">
        <v>225.6</v>
      </c>
      <c r="O1522" s="24">
        <v>221.08799999999999</v>
      </c>
      <c r="P1522" s="34">
        <f t="shared" si="1446"/>
        <v>1.2572027239392351E-2</v>
      </c>
      <c r="Q1522" s="34">
        <f t="shared" si="1447"/>
        <v>1.2572027239392351E-2</v>
      </c>
      <c r="R1522" s="34">
        <f t="shared" si="1448"/>
        <v>1.2572027239392353E-2</v>
      </c>
      <c r="S1522" s="34">
        <f t="shared" si="1449"/>
        <v>1.2572027239392353E-2</v>
      </c>
      <c r="T1522" s="34">
        <f t="shared" si="1450"/>
        <v>1.2572027239392351E-2</v>
      </c>
      <c r="U1522" s="34">
        <f t="shared" si="1451"/>
        <v>1.2572027239392353E-2</v>
      </c>
      <c r="V1522" s="34">
        <f t="shared" si="1452"/>
        <v>1.2572027239392353E-2</v>
      </c>
      <c r="W1522" s="35">
        <f t="shared" si="1453"/>
        <v>1.2572027239392353E-2</v>
      </c>
      <c r="X1522" s="36">
        <f t="shared" si="1454"/>
        <v>1.2828599223869747E-2</v>
      </c>
      <c r="Y1522" s="36">
        <f t="shared" si="1455"/>
        <v>1.2828599223869747E-2</v>
      </c>
      <c r="Z1522" s="2" t="s">
        <v>135</v>
      </c>
      <c r="AA1522" s="2" t="s">
        <v>217</v>
      </c>
      <c r="AB1522" s="1" t="s">
        <v>13</v>
      </c>
      <c r="AC1522" s="30" t="s">
        <v>254</v>
      </c>
    </row>
    <row r="1523" spans="1:29" customFormat="1" ht="25.5" hidden="1">
      <c r="A1523" t="s">
        <v>319</v>
      </c>
      <c r="B1523" s="10" t="str">
        <f t="shared" ca="1" si="1410"/>
        <v>Танзания</v>
      </c>
      <c r="C1523" s="2" t="s">
        <v>18</v>
      </c>
      <c r="D1523" s="15" t="s">
        <v>6</v>
      </c>
      <c r="E1523" s="10" t="str">
        <f t="shared" ca="1" si="1411"/>
        <v xml:space="preserve">N Здравоохранение и социальная работа </v>
      </c>
      <c r="F1523" s="22">
        <v>91.326806097554936</v>
      </c>
      <c r="G1523" s="22">
        <v>93.190618466892801</v>
      </c>
      <c r="H1523" s="22">
        <v>95.092467823359996</v>
      </c>
      <c r="I1523" s="22">
        <v>97.033130431999993</v>
      </c>
      <c r="J1523" s="22">
        <v>99.0133984</v>
      </c>
      <c r="K1523" s="22">
        <v>101.03408</v>
      </c>
      <c r="L1523" s="22">
        <v>103.096</v>
      </c>
      <c r="M1523" s="23">
        <v>105.2</v>
      </c>
      <c r="N1523" s="24">
        <v>105.2</v>
      </c>
      <c r="O1523" s="24">
        <v>103.096</v>
      </c>
      <c r="P1523" s="34">
        <f t="shared" si="1446"/>
        <v>5.8624878793620367E-3</v>
      </c>
      <c r="Q1523" s="34">
        <f t="shared" si="1447"/>
        <v>5.8624878793620376E-3</v>
      </c>
      <c r="R1523" s="34">
        <f t="shared" si="1448"/>
        <v>5.8624878793620367E-3</v>
      </c>
      <c r="S1523" s="34">
        <f t="shared" si="1449"/>
        <v>5.8624878793620367E-3</v>
      </c>
      <c r="T1523" s="34">
        <f t="shared" si="1450"/>
        <v>5.8624878793620367E-3</v>
      </c>
      <c r="U1523" s="34">
        <f t="shared" si="1451"/>
        <v>5.8624878793620367E-3</v>
      </c>
      <c r="V1523" s="34">
        <f t="shared" si="1452"/>
        <v>5.8624878793620367E-3</v>
      </c>
      <c r="W1523" s="35">
        <f t="shared" si="1453"/>
        <v>5.8624878793620367E-3</v>
      </c>
      <c r="X1523" s="36">
        <f t="shared" si="1454"/>
        <v>5.9821304891449359E-3</v>
      </c>
      <c r="Y1523" s="36">
        <f t="shared" si="1455"/>
        <v>5.9821304891449359E-3</v>
      </c>
      <c r="Z1523" s="2" t="s">
        <v>135</v>
      </c>
      <c r="AA1523" s="2" t="s">
        <v>217</v>
      </c>
      <c r="AB1523" s="1" t="s">
        <v>14</v>
      </c>
      <c r="AC1523" s="30" t="s">
        <v>255</v>
      </c>
    </row>
    <row r="1524" spans="1:29" customFormat="1" ht="30" hidden="1">
      <c r="A1524" t="s">
        <v>319</v>
      </c>
      <c r="B1524" s="10" t="str">
        <f t="shared" ca="1" si="1410"/>
        <v>Танзания</v>
      </c>
      <c r="C1524" s="2" t="s">
        <v>18</v>
      </c>
      <c r="D1524" s="15" t="s">
        <v>6</v>
      </c>
      <c r="E1524" s="10" t="str">
        <f t="shared" ca="1" si="1411"/>
        <v>O Прочие виды коммунальных, социальных и личных услуг</v>
      </c>
      <c r="F1524" s="22">
        <v>109.81787995571007</v>
      </c>
      <c r="G1524" s="22">
        <v>112.05906117929599</v>
      </c>
      <c r="H1524" s="22">
        <v>114.34598079519999</v>
      </c>
      <c r="I1524" s="22">
        <v>116.67957224</v>
      </c>
      <c r="J1524" s="22">
        <v>119.060788</v>
      </c>
      <c r="K1524" s="22">
        <v>121.4906</v>
      </c>
      <c r="L1524" s="22">
        <v>123.97</v>
      </c>
      <c r="M1524" s="23">
        <v>126.5</v>
      </c>
      <c r="N1524" s="24">
        <v>126.5</v>
      </c>
      <c r="O1524" s="24">
        <v>123.97</v>
      </c>
      <c r="P1524" s="34">
        <f t="shared" si="1446"/>
        <v>7.0494744937195592E-3</v>
      </c>
      <c r="Q1524" s="34">
        <f t="shared" si="1447"/>
        <v>7.04947449371956E-3</v>
      </c>
      <c r="R1524" s="34">
        <f t="shared" si="1448"/>
        <v>7.04947449371956E-3</v>
      </c>
      <c r="S1524" s="34">
        <f t="shared" si="1449"/>
        <v>7.04947449371956E-3</v>
      </c>
      <c r="T1524" s="34">
        <f t="shared" si="1450"/>
        <v>7.04947449371956E-3</v>
      </c>
      <c r="U1524" s="34">
        <f t="shared" si="1451"/>
        <v>7.0494744937195592E-3</v>
      </c>
      <c r="V1524" s="34">
        <f t="shared" si="1452"/>
        <v>7.0494744937195592E-3</v>
      </c>
      <c r="W1524" s="35">
        <f t="shared" si="1453"/>
        <v>7.04947449371956E-3</v>
      </c>
      <c r="X1524" s="36">
        <f t="shared" si="1454"/>
        <v>7.1933413201219999E-3</v>
      </c>
      <c r="Y1524" s="36">
        <f t="shared" si="1455"/>
        <v>7.193341320121999E-3</v>
      </c>
      <c r="Z1524" s="2" t="s">
        <v>135</v>
      </c>
      <c r="AA1524" s="2" t="s">
        <v>217</v>
      </c>
      <c r="AB1524" s="33" t="s">
        <v>266</v>
      </c>
      <c r="AC1524" s="33" t="s">
        <v>315</v>
      </c>
    </row>
    <row r="1525" spans="1:29" ht="15.75" hidden="1">
      <c r="A1525" t="s">
        <v>319</v>
      </c>
      <c r="B1525" s="10" t="str">
        <f t="shared" ca="1" si="1410"/>
        <v>Таиланд</v>
      </c>
      <c r="C1525" s="10" t="s">
        <v>16</v>
      </c>
      <c r="D1525" s="25" t="s">
        <v>6</v>
      </c>
      <c r="E1525" s="10" t="str">
        <f t="shared" ca="1" si="1411"/>
        <v xml:space="preserve">Итого </v>
      </c>
      <c r="F1525" s="22">
        <v>32247.967376799996</v>
      </c>
      <c r="G1525" s="22">
        <v>32906.089159999996</v>
      </c>
      <c r="H1525" s="22">
        <v>33577.642</v>
      </c>
      <c r="I1525" s="23">
        <v>34262.9</v>
      </c>
      <c r="J1525" s="23">
        <v>34677.1</v>
      </c>
      <c r="K1525" s="23">
        <v>35711.599999999999</v>
      </c>
      <c r="L1525" s="23">
        <v>36302.400000000001</v>
      </c>
      <c r="M1525" s="23">
        <v>36344.6</v>
      </c>
      <c r="N1525" s="23">
        <v>37122.199999999997</v>
      </c>
      <c r="O1525" s="23">
        <v>37836.6</v>
      </c>
      <c r="P1525" s="34">
        <f t="shared" ref="P1525:Y1525" si="1456">F1525/F$1525</f>
        <v>1</v>
      </c>
      <c r="Q1525" s="34">
        <f t="shared" si="1456"/>
        <v>1</v>
      </c>
      <c r="R1525" s="34">
        <f t="shared" si="1456"/>
        <v>1</v>
      </c>
      <c r="S1525" s="35">
        <f t="shared" si="1456"/>
        <v>1</v>
      </c>
      <c r="T1525" s="35">
        <f t="shared" si="1456"/>
        <v>1</v>
      </c>
      <c r="U1525" s="35">
        <f t="shared" si="1456"/>
        <v>1</v>
      </c>
      <c r="V1525" s="35">
        <f t="shared" si="1456"/>
        <v>1</v>
      </c>
      <c r="W1525" s="35">
        <f t="shared" si="1456"/>
        <v>1</v>
      </c>
      <c r="X1525" s="35">
        <f t="shared" si="1456"/>
        <v>1</v>
      </c>
      <c r="Y1525" s="35">
        <f t="shared" si="1456"/>
        <v>1</v>
      </c>
      <c r="Z1525" s="10" t="s">
        <v>136</v>
      </c>
      <c r="AA1525" s="2" t="s">
        <v>218</v>
      </c>
      <c r="AB1525" s="5" t="s">
        <v>262</v>
      </c>
      <c r="AC1525" s="30" t="s">
        <v>260</v>
      </c>
    </row>
    <row r="1526" spans="1:29" ht="31.5" hidden="1">
      <c r="A1526" t="s">
        <v>319</v>
      </c>
      <c r="B1526" s="10" t="str">
        <f t="shared" ca="1" si="1410"/>
        <v>Таиланд</v>
      </c>
      <c r="C1526" s="43" t="s">
        <v>16</v>
      </c>
      <c r="D1526" s="25" t="s">
        <v>6</v>
      </c>
      <c r="E1526" s="10" t="str">
        <f t="shared" ca="1" si="1411"/>
        <v>E Электро-, газо- и водоснабжение</v>
      </c>
      <c r="F1526" s="22">
        <v>89.789716800000008</v>
      </c>
      <c r="G1526" s="22">
        <v>91.622160000000008</v>
      </c>
      <c r="H1526" s="22">
        <v>93.492000000000004</v>
      </c>
      <c r="I1526" s="23">
        <v>95.4</v>
      </c>
      <c r="J1526" s="23">
        <v>105.2</v>
      </c>
      <c r="K1526" s="23">
        <v>98.7</v>
      </c>
      <c r="L1526" s="23">
        <v>106.8</v>
      </c>
      <c r="M1526" s="23">
        <v>99.3</v>
      </c>
      <c r="N1526" s="23">
        <v>104.9</v>
      </c>
      <c r="O1526" s="23">
        <v>103.1</v>
      </c>
      <c r="P1526" s="34">
        <f t="shared" ref="P1526:P1537" si="1457">F1526/F$1525</f>
        <v>2.7843527547288765E-3</v>
      </c>
      <c r="Q1526" s="34">
        <f t="shared" ref="Q1526:Q1537" si="1458">G1526/G$1525</f>
        <v>2.7843527547288765E-3</v>
      </c>
      <c r="R1526" s="34">
        <f t="shared" ref="R1526:R1537" si="1459">H1526/H$1525</f>
        <v>2.7843527547288761E-3</v>
      </c>
      <c r="S1526" s="35">
        <f t="shared" ref="S1526:S1537" si="1460">I1526/I$1525</f>
        <v>2.7843527547288757E-3</v>
      </c>
      <c r="T1526" s="35">
        <f t="shared" ref="T1526:T1537" si="1461">J1526/J$1525</f>
        <v>3.0337023568868218E-3</v>
      </c>
      <c r="U1526" s="35">
        <f t="shared" ref="U1526:U1537" si="1462">K1526/K$1525</f>
        <v>2.7638078383494442E-3</v>
      </c>
      <c r="V1526" s="35">
        <f t="shared" ref="V1526:V1537" si="1463">L1526/L$1525</f>
        <v>2.9419542509586142E-3</v>
      </c>
      <c r="W1526" s="35">
        <f t="shared" ref="W1526:W1537" si="1464">M1526/M$1525</f>
        <v>2.7321802963851576E-3</v>
      </c>
      <c r="X1526" s="35">
        <f t="shared" ref="X1526:X1537" si="1465">N1526/N$1525</f>
        <v>2.825802350076235E-3</v>
      </c>
      <c r="Y1526" s="35">
        <f t="shared" ref="Y1526:Y1537" si="1466">O1526/O$1525</f>
        <v>2.7248748566203094E-3</v>
      </c>
      <c r="Z1526" s="43" t="s">
        <v>136</v>
      </c>
      <c r="AA1526" s="4" t="s">
        <v>218</v>
      </c>
      <c r="AB1526" s="5" t="s">
        <v>263</v>
      </c>
      <c r="AC1526" s="5" t="s">
        <v>314</v>
      </c>
    </row>
    <row r="1527" spans="1:29" ht="63" hidden="1">
      <c r="A1527" t="s">
        <v>319</v>
      </c>
      <c r="B1527" s="10" t="str">
        <f t="shared" ca="1" si="1410"/>
        <v>Таиланд</v>
      </c>
      <c r="C1527" s="6" t="s">
        <v>16</v>
      </c>
      <c r="D1527" s="25" t="s">
        <v>6</v>
      </c>
      <c r="E1527" s="10" t="str">
        <f t="shared" ca="1" si="1411"/>
        <v xml:space="preserve">G Оптовая и розничная торговля; ремонт автомашин, мотоцивлов и продукция домохозяйств  </v>
      </c>
      <c r="F1527" s="22">
        <v>4460.6853647999988</v>
      </c>
      <c r="G1527" s="22">
        <v>4551.719759999999</v>
      </c>
      <c r="H1527" s="22">
        <v>4644.6119999999992</v>
      </c>
      <c r="I1527" s="23">
        <v>4739.3999999999996</v>
      </c>
      <c r="J1527" s="23">
        <v>5057.2</v>
      </c>
      <c r="K1527" s="23">
        <v>5451.6</v>
      </c>
      <c r="L1527" s="23">
        <v>5297</v>
      </c>
      <c r="M1527" s="23">
        <v>5401.9</v>
      </c>
      <c r="N1527" s="23">
        <v>5525.4</v>
      </c>
      <c r="O1527" s="23">
        <v>5634.9</v>
      </c>
      <c r="P1527" s="34">
        <f t="shared" si="1457"/>
        <v>0.13832454345662507</v>
      </c>
      <c r="Q1527" s="34">
        <f t="shared" si="1458"/>
        <v>0.13832454345662509</v>
      </c>
      <c r="R1527" s="34">
        <f t="shared" si="1459"/>
        <v>0.13832454345662507</v>
      </c>
      <c r="S1527" s="35">
        <f t="shared" si="1460"/>
        <v>0.13832454345662509</v>
      </c>
      <c r="T1527" s="35">
        <f t="shared" si="1461"/>
        <v>0.14583687793962011</v>
      </c>
      <c r="U1527" s="35">
        <f t="shared" si="1462"/>
        <v>0.15265627975223739</v>
      </c>
      <c r="V1527" s="35">
        <f t="shared" si="1463"/>
        <v>0.14591321785887434</v>
      </c>
      <c r="W1527" s="35">
        <f t="shared" si="1464"/>
        <v>0.14863005783527677</v>
      </c>
      <c r="X1527" s="35">
        <f t="shared" si="1465"/>
        <v>0.14884354914310036</v>
      </c>
      <c r="Y1527" s="35">
        <f t="shared" si="1466"/>
        <v>0.14892722919078352</v>
      </c>
      <c r="Z1527" s="6" t="s">
        <v>136</v>
      </c>
      <c r="AA1527" s="4" t="s">
        <v>218</v>
      </c>
      <c r="AB1527" s="5" t="s">
        <v>7</v>
      </c>
      <c r="AC1527" s="30" t="s">
        <v>244</v>
      </c>
    </row>
    <row r="1528" spans="1:29" ht="15.75" hidden="1">
      <c r="A1528" t="s">
        <v>319</v>
      </c>
      <c r="B1528" s="10" t="str">
        <f t="shared" ca="1" si="1410"/>
        <v>Таиланд</v>
      </c>
      <c r="C1528" s="4" t="s">
        <v>16</v>
      </c>
      <c r="D1528" s="25" t="s">
        <v>6</v>
      </c>
      <c r="E1528" s="10" t="str">
        <f t="shared" ca="1" si="1411"/>
        <v>H Отели и рестораны</v>
      </c>
      <c r="F1528" s="22">
        <v>1871.1838151999998</v>
      </c>
      <c r="G1528" s="22">
        <v>1909.3712399999999</v>
      </c>
      <c r="H1528" s="22">
        <v>1948.338</v>
      </c>
      <c r="I1528" s="23">
        <v>1988.1</v>
      </c>
      <c r="J1528" s="23">
        <v>2103.3000000000002</v>
      </c>
      <c r="K1528" s="23">
        <v>2206.4</v>
      </c>
      <c r="L1528" s="23">
        <v>2300.1</v>
      </c>
      <c r="M1528" s="23">
        <v>2214.9</v>
      </c>
      <c r="N1528" s="23">
        <v>2302.5</v>
      </c>
      <c r="O1528" s="23">
        <v>2353.1999999999998</v>
      </c>
      <c r="P1528" s="34">
        <f t="shared" si="1457"/>
        <v>5.8024860709397046E-2</v>
      </c>
      <c r="Q1528" s="34">
        <f t="shared" si="1458"/>
        <v>5.8024860709397053E-2</v>
      </c>
      <c r="R1528" s="34">
        <f t="shared" si="1459"/>
        <v>5.8024860709397046E-2</v>
      </c>
      <c r="S1528" s="35">
        <f t="shared" si="1460"/>
        <v>5.8024860709397039E-2</v>
      </c>
      <c r="T1528" s="35">
        <f t="shared" si="1461"/>
        <v>6.0653860905323695E-2</v>
      </c>
      <c r="U1528" s="35">
        <f t="shared" si="1462"/>
        <v>6.1783846145230123E-2</v>
      </c>
      <c r="V1528" s="35">
        <f t="shared" si="1463"/>
        <v>6.3359447309268804E-2</v>
      </c>
      <c r="W1528" s="35">
        <f t="shared" si="1464"/>
        <v>6.0941652955322119E-2</v>
      </c>
      <c r="X1528" s="35">
        <f t="shared" si="1465"/>
        <v>6.2024879990948814E-2</v>
      </c>
      <c r="Y1528" s="35">
        <f t="shared" si="1466"/>
        <v>6.2193748909785761E-2</v>
      </c>
      <c r="Z1528" s="4" t="s">
        <v>136</v>
      </c>
      <c r="AA1528" s="4" t="s">
        <v>218</v>
      </c>
      <c r="AB1528" s="5" t="s">
        <v>8</v>
      </c>
      <c r="AC1528" s="30" t="s">
        <v>245</v>
      </c>
    </row>
    <row r="1529" spans="1:29" ht="31.5" hidden="1">
      <c r="A1529" t="s">
        <v>319</v>
      </c>
      <c r="B1529" s="10" t="str">
        <f t="shared" ca="1" si="1410"/>
        <v>Таиланд</v>
      </c>
      <c r="C1529" s="4" t="s">
        <v>16</v>
      </c>
      <c r="D1529" s="25" t="s">
        <v>6</v>
      </c>
      <c r="E1529" s="10" t="str">
        <f t="shared" ca="1" si="1411"/>
        <v xml:space="preserve">I Транспорт, складское хозяйство и связь </v>
      </c>
      <c r="F1529" s="22">
        <v>907.8738032</v>
      </c>
      <c r="G1529" s="22">
        <v>926.40183999999999</v>
      </c>
      <c r="H1529" s="22">
        <v>945.30799999999999</v>
      </c>
      <c r="I1529" s="23">
        <v>964.6</v>
      </c>
      <c r="J1529" s="23">
        <v>987.5</v>
      </c>
      <c r="K1529" s="23">
        <v>1067.5</v>
      </c>
      <c r="L1529" s="23">
        <v>1075.9000000000001</v>
      </c>
      <c r="M1529" s="23">
        <v>1052.9000000000001</v>
      </c>
      <c r="N1529" s="23">
        <v>1026.5</v>
      </c>
      <c r="O1529" s="23">
        <v>1090.5</v>
      </c>
      <c r="P1529" s="34">
        <f t="shared" si="1457"/>
        <v>2.8152900075591972E-2</v>
      </c>
      <c r="Q1529" s="34">
        <f t="shared" si="1458"/>
        <v>2.8152900075591972E-2</v>
      </c>
      <c r="R1529" s="34">
        <f t="shared" si="1459"/>
        <v>2.8152900075591968E-2</v>
      </c>
      <c r="S1529" s="35">
        <f t="shared" si="1460"/>
        <v>2.8152900075591965E-2</v>
      </c>
      <c r="T1529" s="35">
        <f t="shared" si="1461"/>
        <v>2.8477006439408141E-2</v>
      </c>
      <c r="U1529" s="35">
        <f t="shared" si="1462"/>
        <v>2.9892247897041858E-2</v>
      </c>
      <c r="V1529" s="35">
        <f t="shared" si="1463"/>
        <v>2.9637158975715106E-2</v>
      </c>
      <c r="W1529" s="35">
        <f t="shared" si="1464"/>
        <v>2.8969915750895598E-2</v>
      </c>
      <c r="X1529" s="35">
        <f t="shared" si="1465"/>
        <v>2.7651917181632558E-2</v>
      </c>
      <c r="Y1529" s="35">
        <f t="shared" si="1466"/>
        <v>2.8821300011100365E-2</v>
      </c>
      <c r="Z1529" s="4" t="s">
        <v>136</v>
      </c>
      <c r="AA1529" s="4" t="s">
        <v>218</v>
      </c>
      <c r="AB1529" s="5" t="s">
        <v>9</v>
      </c>
      <c r="AC1529" s="30" t="s">
        <v>258</v>
      </c>
    </row>
    <row r="1530" spans="1:29" ht="15.75" hidden="1">
      <c r="A1530" t="s">
        <v>319</v>
      </c>
      <c r="B1530" s="10" t="str">
        <f t="shared" ca="1" si="1410"/>
        <v>Таиланд</v>
      </c>
      <c r="C1530" s="4" t="s">
        <v>16</v>
      </c>
      <c r="D1530" s="25" t="s">
        <v>6</v>
      </c>
      <c r="E1530" s="10" t="str">
        <f t="shared" ca="1" si="1411"/>
        <v xml:space="preserve">J Финансовое посредничество </v>
      </c>
      <c r="F1530" s="22">
        <v>247.72173439999995</v>
      </c>
      <c r="G1530" s="22">
        <v>252.77727999999996</v>
      </c>
      <c r="H1530" s="22">
        <v>257.93599999999998</v>
      </c>
      <c r="I1530" s="23">
        <v>263.2</v>
      </c>
      <c r="J1530" s="23">
        <v>279.3</v>
      </c>
      <c r="K1530" s="23">
        <v>303.39999999999998</v>
      </c>
      <c r="L1530" s="23">
        <v>339.7</v>
      </c>
      <c r="M1530" s="23">
        <v>349.7</v>
      </c>
      <c r="N1530" s="23">
        <v>350.2</v>
      </c>
      <c r="O1530" s="23">
        <v>396.2</v>
      </c>
      <c r="P1530" s="34">
        <f t="shared" si="1457"/>
        <v>7.6817782499438159E-3</v>
      </c>
      <c r="Q1530" s="34">
        <f t="shared" si="1458"/>
        <v>7.6817782499438167E-3</v>
      </c>
      <c r="R1530" s="34">
        <f t="shared" si="1459"/>
        <v>7.6817782499438159E-3</v>
      </c>
      <c r="S1530" s="35">
        <f t="shared" si="1460"/>
        <v>7.6817782499438159E-3</v>
      </c>
      <c r="T1530" s="35">
        <f t="shared" si="1461"/>
        <v>8.0543067326852603E-3</v>
      </c>
      <c r="U1530" s="35">
        <f t="shared" si="1462"/>
        <v>8.4958388870843091E-3</v>
      </c>
      <c r="V1530" s="35">
        <f t="shared" si="1463"/>
        <v>9.3575080435453293E-3</v>
      </c>
      <c r="W1530" s="35">
        <f t="shared" si="1464"/>
        <v>9.6217870054973783E-3</v>
      </c>
      <c r="X1530" s="35">
        <f t="shared" si="1465"/>
        <v>9.433708131522377E-3</v>
      </c>
      <c r="Y1530" s="35">
        <f t="shared" si="1466"/>
        <v>1.0471342562492401E-2</v>
      </c>
      <c r="Z1530" s="4" t="s">
        <v>136</v>
      </c>
      <c r="AA1530" s="4" t="s">
        <v>218</v>
      </c>
      <c r="AB1530" s="5" t="s">
        <v>10</v>
      </c>
      <c r="AC1530" s="30" t="s">
        <v>259</v>
      </c>
    </row>
    <row r="1531" spans="1:29" ht="31.5" hidden="1">
      <c r="A1531" t="s">
        <v>319</v>
      </c>
      <c r="B1531" s="10" t="str">
        <f t="shared" ca="1" si="1410"/>
        <v>Таиланд</v>
      </c>
      <c r="C1531" s="4" t="s">
        <v>16</v>
      </c>
      <c r="D1531" s="25" t="s">
        <v>6</v>
      </c>
      <c r="E1531" s="10" t="str">
        <f t="shared" ca="1" si="1411"/>
        <v xml:space="preserve">K Недвижимость, аренда и деловая активность </v>
      </c>
      <c r="F1531" s="22">
        <v>469.37245039999999</v>
      </c>
      <c r="G1531" s="22">
        <v>478.95148</v>
      </c>
      <c r="H1531" s="22">
        <v>488.726</v>
      </c>
      <c r="I1531" s="23">
        <v>498.7</v>
      </c>
      <c r="J1531" s="23">
        <v>567.4</v>
      </c>
      <c r="K1531" s="23">
        <v>633.70000000000005</v>
      </c>
      <c r="L1531" s="23">
        <v>651.70000000000005</v>
      </c>
      <c r="M1531" s="23">
        <v>659.3</v>
      </c>
      <c r="N1531" s="23">
        <v>717.4</v>
      </c>
      <c r="O1531" s="23">
        <v>717</v>
      </c>
      <c r="P1531" s="34">
        <f t="shared" si="1457"/>
        <v>1.4555101874038684E-2</v>
      </c>
      <c r="Q1531" s="34">
        <f t="shared" si="1458"/>
        <v>1.4555101874038686E-2</v>
      </c>
      <c r="R1531" s="34">
        <f t="shared" si="1459"/>
        <v>1.4555101874038683E-2</v>
      </c>
      <c r="S1531" s="35">
        <f t="shared" si="1460"/>
        <v>1.4555101874038683E-2</v>
      </c>
      <c r="T1531" s="35">
        <f t="shared" si="1461"/>
        <v>1.6362383244273599E-2</v>
      </c>
      <c r="U1531" s="35">
        <f t="shared" si="1462"/>
        <v>1.7744934419068315E-2</v>
      </c>
      <c r="V1531" s="35">
        <f t="shared" si="1463"/>
        <v>1.7951981136233419E-2</v>
      </c>
      <c r="W1531" s="35">
        <f t="shared" si="1464"/>
        <v>1.8140246419000347E-2</v>
      </c>
      <c r="X1531" s="35">
        <f t="shared" si="1465"/>
        <v>1.9325363259720601E-2</v>
      </c>
      <c r="Y1531" s="35">
        <f t="shared" si="1466"/>
        <v>1.8949905646913307E-2</v>
      </c>
      <c r="Z1531" s="4" t="s">
        <v>136</v>
      </c>
      <c r="AA1531" s="4" t="s">
        <v>218</v>
      </c>
      <c r="AB1531" s="5" t="s">
        <v>11</v>
      </c>
      <c r="AC1531" s="30" t="s">
        <v>256</v>
      </c>
    </row>
    <row r="1532" spans="1:29" ht="47.25" hidden="1">
      <c r="A1532" t="s">
        <v>319</v>
      </c>
      <c r="B1532" s="10" t="str">
        <f t="shared" ca="1" si="1410"/>
        <v>Таиланд</v>
      </c>
      <c r="C1532" s="4" t="s">
        <v>16</v>
      </c>
      <c r="D1532" s="25" t="s">
        <v>6</v>
      </c>
      <c r="E1532" s="10" t="str">
        <f t="shared" ca="1" si="1411"/>
        <v xml:space="preserve">L Государственное управление и оборона; обязательное соц.страхование </v>
      </c>
      <c r="F1532" s="22">
        <v>900.43838640000001</v>
      </c>
      <c r="G1532" s="22">
        <v>918.81468000000007</v>
      </c>
      <c r="H1532" s="22">
        <v>937.56600000000003</v>
      </c>
      <c r="I1532" s="23">
        <v>956.7</v>
      </c>
      <c r="J1532" s="23">
        <v>902.8</v>
      </c>
      <c r="K1532" s="23">
        <v>1015</v>
      </c>
      <c r="L1532" s="23">
        <v>1095.5999999999999</v>
      </c>
      <c r="M1532" s="23">
        <v>1170.0999999999999</v>
      </c>
      <c r="N1532" s="23">
        <v>1286.9000000000001</v>
      </c>
      <c r="O1532" s="23">
        <v>1303.3</v>
      </c>
      <c r="P1532" s="34">
        <f t="shared" si="1457"/>
        <v>2.7922329983743353E-2</v>
      </c>
      <c r="Q1532" s="34">
        <f t="shared" si="1458"/>
        <v>2.7922329983743353E-2</v>
      </c>
      <c r="R1532" s="34">
        <f t="shared" si="1459"/>
        <v>2.792232998374335E-2</v>
      </c>
      <c r="S1532" s="35">
        <f t="shared" si="1460"/>
        <v>2.792232998374335E-2</v>
      </c>
      <c r="T1532" s="35">
        <f t="shared" si="1461"/>
        <v>2.6034472317465994E-2</v>
      </c>
      <c r="U1532" s="35">
        <f t="shared" si="1462"/>
        <v>2.8422137344728326E-2</v>
      </c>
      <c r="V1532" s="35">
        <f t="shared" si="1463"/>
        <v>3.0179822821631622E-2</v>
      </c>
      <c r="W1532" s="35">
        <f t="shared" si="1464"/>
        <v>3.2194603875128631E-2</v>
      </c>
      <c r="X1532" s="35">
        <f t="shared" si="1465"/>
        <v>3.4666587648361363E-2</v>
      </c>
      <c r="Y1532" s="35">
        <f t="shared" si="1466"/>
        <v>3.4445484002262362E-2</v>
      </c>
      <c r="Z1532" s="4" t="s">
        <v>136</v>
      </c>
      <c r="AA1532" s="4" t="s">
        <v>218</v>
      </c>
      <c r="AB1532" s="5" t="s">
        <v>12</v>
      </c>
      <c r="AC1532" s="30" t="s">
        <v>257</v>
      </c>
    </row>
    <row r="1533" spans="1:29" customFormat="1" ht="15.75" hidden="1">
      <c r="A1533" t="s">
        <v>319</v>
      </c>
      <c r="B1533" s="10" t="str">
        <f t="shared" ca="1" si="1410"/>
        <v>Таиланд</v>
      </c>
      <c r="C1533" s="2" t="s">
        <v>16</v>
      </c>
      <c r="D1533" s="18" t="s">
        <v>6</v>
      </c>
      <c r="E1533" s="10" t="str">
        <f t="shared" ca="1" si="1411"/>
        <v xml:space="preserve">M Образование </v>
      </c>
      <c r="F1533" s="22">
        <v>891.0264664</v>
      </c>
      <c r="G1533" s="22">
        <v>909.21068000000002</v>
      </c>
      <c r="H1533" s="22">
        <v>927.76600000000008</v>
      </c>
      <c r="I1533" s="23">
        <v>946.7</v>
      </c>
      <c r="J1533" s="23">
        <v>957.1</v>
      </c>
      <c r="K1533" s="23">
        <v>1082.5</v>
      </c>
      <c r="L1533" s="23">
        <v>1122.3</v>
      </c>
      <c r="M1533" s="23">
        <v>1079.9000000000001</v>
      </c>
      <c r="N1533" s="23">
        <v>1085</v>
      </c>
      <c r="O1533" s="23">
        <v>1097.5</v>
      </c>
      <c r="P1533" s="34">
        <f t="shared" si="1457"/>
        <v>2.7630469107985608E-2</v>
      </c>
      <c r="Q1533" s="34">
        <f t="shared" si="1458"/>
        <v>2.7630469107985611E-2</v>
      </c>
      <c r="R1533" s="34">
        <f t="shared" si="1459"/>
        <v>2.7630469107985608E-2</v>
      </c>
      <c r="S1533" s="35">
        <f t="shared" si="1460"/>
        <v>2.7630469107985604E-2</v>
      </c>
      <c r="T1533" s="35">
        <f t="shared" si="1461"/>
        <v>2.7600347203197501E-2</v>
      </c>
      <c r="U1533" s="35">
        <f t="shared" si="1462"/>
        <v>3.0312279483417155E-2</v>
      </c>
      <c r="V1533" s="35">
        <f t="shared" si="1463"/>
        <v>3.0915311384371279E-2</v>
      </c>
      <c r="W1533" s="35">
        <f t="shared" si="1464"/>
        <v>2.9712804653235971E-2</v>
      </c>
      <c r="X1533" s="35">
        <f t="shared" si="1465"/>
        <v>2.9227793611370019E-2</v>
      </c>
      <c r="Y1533" s="35">
        <f t="shared" si="1466"/>
        <v>2.900630606344122E-2</v>
      </c>
      <c r="Z1533" s="2" t="s">
        <v>136</v>
      </c>
      <c r="AA1533" s="2" t="s">
        <v>218</v>
      </c>
      <c r="AB1533" s="1" t="s">
        <v>13</v>
      </c>
      <c r="AC1533" s="30" t="s">
        <v>254</v>
      </c>
    </row>
    <row r="1534" spans="1:29" customFormat="1" ht="25.5" hidden="1">
      <c r="A1534" t="s">
        <v>319</v>
      </c>
      <c r="B1534" s="10" t="str">
        <f t="shared" ca="1" si="1410"/>
        <v>Таиланд</v>
      </c>
      <c r="C1534" s="2" t="s">
        <v>16</v>
      </c>
      <c r="D1534" s="18" t="s">
        <v>6</v>
      </c>
      <c r="E1534" s="10" t="str">
        <f t="shared" ca="1" si="1411"/>
        <v xml:space="preserve">N Здравоохранение и социальная работа </v>
      </c>
      <c r="F1534" s="22">
        <v>443.58378959999999</v>
      </c>
      <c r="G1534" s="22">
        <v>452.63652000000002</v>
      </c>
      <c r="H1534" s="22">
        <v>461.87400000000002</v>
      </c>
      <c r="I1534" s="23">
        <v>471.3</v>
      </c>
      <c r="J1534" s="23">
        <v>518</v>
      </c>
      <c r="K1534" s="23">
        <v>535.1</v>
      </c>
      <c r="L1534" s="23">
        <v>611</v>
      </c>
      <c r="M1534" s="23">
        <v>602.79999999999995</v>
      </c>
      <c r="N1534" s="23">
        <v>647.20000000000005</v>
      </c>
      <c r="O1534" s="23">
        <v>720.4</v>
      </c>
      <c r="P1534" s="34">
        <f t="shared" si="1457"/>
        <v>1.3755403074462467E-2</v>
      </c>
      <c r="Q1534" s="34">
        <f t="shared" si="1458"/>
        <v>1.3755403074462467E-2</v>
      </c>
      <c r="R1534" s="34">
        <f t="shared" si="1459"/>
        <v>1.3755403074462467E-2</v>
      </c>
      <c r="S1534" s="35">
        <f t="shared" si="1460"/>
        <v>1.3755403074462465E-2</v>
      </c>
      <c r="T1534" s="35">
        <f t="shared" si="1461"/>
        <v>1.4937811985431308E-2</v>
      </c>
      <c r="U1534" s="35">
        <f t="shared" si="1462"/>
        <v>1.4983926791294707E-2</v>
      </c>
      <c r="V1534" s="35">
        <f t="shared" si="1463"/>
        <v>1.6830843139847503E-2</v>
      </c>
      <c r="W1534" s="35">
        <f t="shared" si="1464"/>
        <v>1.6585682604843634E-2</v>
      </c>
      <c r="X1534" s="35">
        <f t="shared" si="1465"/>
        <v>1.7434311544035647E-2</v>
      </c>
      <c r="Y1534" s="35">
        <f t="shared" si="1466"/>
        <v>1.9039765729478863E-2</v>
      </c>
      <c r="Z1534" s="2" t="s">
        <v>136</v>
      </c>
      <c r="AA1534" s="2" t="s">
        <v>218</v>
      </c>
      <c r="AB1534" s="1" t="s">
        <v>14</v>
      </c>
      <c r="AC1534" s="30" t="s">
        <v>255</v>
      </c>
    </row>
    <row r="1535" spans="1:29" ht="30" hidden="1">
      <c r="A1535" t="s">
        <v>319</v>
      </c>
      <c r="B1535" s="10" t="str">
        <f t="shared" ca="1" si="1410"/>
        <v>Таиланд</v>
      </c>
      <c r="C1535" s="4" t="s">
        <v>16</v>
      </c>
      <c r="D1535" s="25" t="s">
        <v>6</v>
      </c>
      <c r="E1535" s="10" t="str">
        <f t="shared" ca="1" si="1411"/>
        <v>O Прочие виды коммунальных, социальных и личных услуг</v>
      </c>
      <c r="F1535" s="22">
        <v>566.87994159999994</v>
      </c>
      <c r="G1535" s="22">
        <v>578.44891999999993</v>
      </c>
      <c r="H1535" s="22">
        <v>590.25399999999991</v>
      </c>
      <c r="I1535" s="23">
        <v>602.29999999999995</v>
      </c>
      <c r="J1535" s="23">
        <v>621.1</v>
      </c>
      <c r="K1535" s="23">
        <v>712.7</v>
      </c>
      <c r="L1535" s="23">
        <v>718.8</v>
      </c>
      <c r="M1535" s="23">
        <v>710.3</v>
      </c>
      <c r="N1535" s="23">
        <v>718</v>
      </c>
      <c r="O1535" s="23">
        <v>818.9</v>
      </c>
      <c r="P1535" s="34">
        <f t="shared" si="1457"/>
        <v>1.7578780546888908E-2</v>
      </c>
      <c r="Q1535" s="34">
        <f t="shared" si="1458"/>
        <v>1.7578780546888908E-2</v>
      </c>
      <c r="R1535" s="34">
        <f t="shared" si="1459"/>
        <v>1.7578780546888908E-2</v>
      </c>
      <c r="S1535" s="35">
        <f t="shared" si="1460"/>
        <v>1.7578780546888908E-2</v>
      </c>
      <c r="T1535" s="35">
        <f t="shared" si="1461"/>
        <v>1.7910955645079895E-2</v>
      </c>
      <c r="U1535" s="35">
        <f t="shared" si="1462"/>
        <v>1.9957100773978206E-2</v>
      </c>
      <c r="V1535" s="35">
        <f t="shared" si="1463"/>
        <v>1.9800343778923705E-2</v>
      </c>
      <c r="W1535" s="35">
        <f t="shared" si="1464"/>
        <v>1.9543481012309943E-2</v>
      </c>
      <c r="X1535" s="35">
        <f t="shared" si="1465"/>
        <v>1.9341526094897393E-2</v>
      </c>
      <c r="Y1535" s="35">
        <f t="shared" si="1466"/>
        <v>2.1643065180275183E-2</v>
      </c>
      <c r="Z1535" s="4" t="s">
        <v>136</v>
      </c>
      <c r="AA1535" s="4" t="s">
        <v>218</v>
      </c>
      <c r="AB1535" s="49" t="s">
        <v>266</v>
      </c>
      <c r="AC1535" s="49" t="s">
        <v>315</v>
      </c>
    </row>
    <row r="1536" spans="1:29" customFormat="1" ht="31.5" hidden="1">
      <c r="A1536" t="s">
        <v>319</v>
      </c>
      <c r="B1536" s="10" t="str">
        <f t="shared" ca="1" si="1410"/>
        <v>Таиланд</v>
      </c>
      <c r="C1536" s="2" t="s">
        <v>16</v>
      </c>
      <c r="D1536" s="18" t="s">
        <v>6</v>
      </c>
      <c r="E1536" s="10" t="str">
        <f t="shared" ca="1" si="1411"/>
        <v>Q Экс-территориальные организации и органы</v>
      </c>
      <c r="F1536" s="22">
        <v>4.6118408000000004</v>
      </c>
      <c r="G1536" s="22">
        <v>4.7059600000000001</v>
      </c>
      <c r="H1536" s="22">
        <v>4.8020000000000005</v>
      </c>
      <c r="I1536" s="23">
        <v>4.9000000000000004</v>
      </c>
      <c r="J1536" s="23">
        <v>0.9</v>
      </c>
      <c r="K1536" s="23">
        <v>0.9</v>
      </c>
      <c r="L1536" s="23">
        <v>2.2000000000000002</v>
      </c>
      <c r="M1536" s="23">
        <v>0.4</v>
      </c>
      <c r="N1536" s="23">
        <v>1.1000000000000001</v>
      </c>
      <c r="O1536" s="23">
        <v>1.4</v>
      </c>
      <c r="P1536" s="34">
        <f t="shared" si="1457"/>
        <v>1.4301182912129451E-4</v>
      </c>
      <c r="Q1536" s="34">
        <f t="shared" si="1458"/>
        <v>1.4301182912129448E-4</v>
      </c>
      <c r="R1536" s="34">
        <f t="shared" si="1459"/>
        <v>1.4301182912129448E-4</v>
      </c>
      <c r="S1536" s="35">
        <f t="shared" si="1460"/>
        <v>1.4301182912129448E-4</v>
      </c>
      <c r="T1536" s="35">
        <f t="shared" si="1461"/>
        <v>2.5953727387815017E-5</v>
      </c>
      <c r="U1536" s="35">
        <f t="shared" si="1462"/>
        <v>2.5201895182517727E-5</v>
      </c>
      <c r="V1536" s="35">
        <f t="shared" si="1463"/>
        <v>6.0602053858698053E-5</v>
      </c>
      <c r="W1536" s="35">
        <f t="shared" si="1464"/>
        <v>1.1005761516153708E-5</v>
      </c>
      <c r="X1536" s="35">
        <f t="shared" si="1465"/>
        <v>2.9631864490789882E-5</v>
      </c>
      <c r="Y1536" s="35">
        <f t="shared" si="1466"/>
        <v>3.7001210468171029E-5</v>
      </c>
      <c r="Z1536" s="2" t="s">
        <v>136</v>
      </c>
      <c r="AA1536" s="2" t="s">
        <v>218</v>
      </c>
      <c r="AB1536" s="1" t="s">
        <v>264</v>
      </c>
      <c r="AC1536" s="1" t="s">
        <v>316</v>
      </c>
    </row>
    <row r="1537" spans="1:29" customFormat="1" ht="31.5" hidden="1">
      <c r="A1537" t="s">
        <v>319</v>
      </c>
      <c r="B1537" s="10" t="str">
        <f t="shared" ca="1" si="1410"/>
        <v>Таиланд</v>
      </c>
      <c r="C1537" s="2" t="s">
        <v>16</v>
      </c>
      <c r="D1537" s="18" t="s">
        <v>6</v>
      </c>
      <c r="E1537" s="10" t="str">
        <f t="shared" ca="1" si="1411"/>
        <v>X Не классифируемое по экономической деятельности</v>
      </c>
      <c r="F1537" s="22">
        <v>19.369731359999999</v>
      </c>
      <c r="G1537" s="22">
        <v>19.765031999999998</v>
      </c>
      <c r="H1537" s="22">
        <v>20.168399999999998</v>
      </c>
      <c r="I1537" s="22">
        <v>20.58</v>
      </c>
      <c r="J1537" s="23">
        <v>21</v>
      </c>
      <c r="K1537" s="23">
        <v>23.1</v>
      </c>
      <c r="L1537" s="23">
        <v>47.7</v>
      </c>
      <c r="M1537" s="23">
        <v>65.8</v>
      </c>
      <c r="N1537" s="23">
        <v>50.6</v>
      </c>
      <c r="O1537" s="23">
        <v>38.5</v>
      </c>
      <c r="P1537" s="34">
        <f t="shared" si="1457"/>
        <v>6.0064968230943679E-4</v>
      </c>
      <c r="Q1537" s="34">
        <f t="shared" si="1458"/>
        <v>6.0064968230943679E-4</v>
      </c>
      <c r="R1537" s="34">
        <f t="shared" si="1459"/>
        <v>6.0064968230943668E-4</v>
      </c>
      <c r="S1537" s="34">
        <f t="shared" si="1460"/>
        <v>6.0064968230943668E-4</v>
      </c>
      <c r="T1537" s="35">
        <f t="shared" si="1461"/>
        <v>6.0558697238235028E-4</v>
      </c>
      <c r="U1537" s="35">
        <f t="shared" si="1462"/>
        <v>6.4684864301795507E-4</v>
      </c>
      <c r="V1537" s="35">
        <f t="shared" si="1463"/>
        <v>1.313962713209044E-3</v>
      </c>
      <c r="W1537" s="35">
        <f t="shared" si="1464"/>
        <v>1.8104477694072848E-3</v>
      </c>
      <c r="X1537" s="35">
        <f t="shared" si="1465"/>
        <v>1.3630657665763344E-3</v>
      </c>
      <c r="Y1537" s="35">
        <f t="shared" si="1466"/>
        <v>1.0175332878747034E-3</v>
      </c>
      <c r="Z1537" s="2" t="s">
        <v>136</v>
      </c>
      <c r="AA1537" s="2" t="s">
        <v>218</v>
      </c>
      <c r="AB1537" s="1" t="s">
        <v>265</v>
      </c>
      <c r="AC1537" s="1" t="s">
        <v>317</v>
      </c>
    </row>
    <row r="1538" spans="1:29" ht="15.75" hidden="1">
      <c r="A1538" t="s">
        <v>319</v>
      </c>
      <c r="B1538" s="10" t="str">
        <f t="shared" ca="1" si="1410"/>
        <v>Тонга</v>
      </c>
      <c r="C1538" s="10" t="s">
        <v>18</v>
      </c>
      <c r="D1538" s="21" t="s">
        <v>6</v>
      </c>
      <c r="E1538" s="10" t="str">
        <f t="shared" ca="1" si="1411"/>
        <v xml:space="preserve">Итого </v>
      </c>
      <c r="F1538" s="22">
        <v>31.877043609599998</v>
      </c>
      <c r="G1538" s="22">
        <v>32.527595519999998</v>
      </c>
      <c r="H1538" s="22">
        <v>33.191423999999998</v>
      </c>
      <c r="I1538" s="22">
        <v>33.8688</v>
      </c>
      <c r="J1538" s="23">
        <v>34.56</v>
      </c>
      <c r="K1538" s="24">
        <v>33.8688</v>
      </c>
      <c r="L1538" s="24">
        <v>33.191423999999998</v>
      </c>
      <c r="M1538" s="24">
        <v>32.527595519999998</v>
      </c>
      <c r="N1538" s="24">
        <v>31.877043609599998</v>
      </c>
      <c r="O1538" s="24">
        <v>31.239502737407996</v>
      </c>
      <c r="P1538" s="34">
        <f t="shared" ref="P1538:Y1538" si="1467">F1538/F$1538</f>
        <v>1</v>
      </c>
      <c r="Q1538" s="34">
        <f t="shared" si="1467"/>
        <v>1</v>
      </c>
      <c r="R1538" s="34">
        <f t="shared" si="1467"/>
        <v>1</v>
      </c>
      <c r="S1538" s="34">
        <f t="shared" si="1467"/>
        <v>1</v>
      </c>
      <c r="T1538" s="35">
        <f t="shared" si="1467"/>
        <v>1</v>
      </c>
      <c r="U1538" s="36">
        <f t="shared" si="1467"/>
        <v>1</v>
      </c>
      <c r="V1538" s="36">
        <f t="shared" si="1467"/>
        <v>1</v>
      </c>
      <c r="W1538" s="36">
        <f t="shared" si="1467"/>
        <v>1</v>
      </c>
      <c r="X1538" s="36">
        <f t="shared" si="1467"/>
        <v>1</v>
      </c>
      <c r="Y1538" s="36">
        <f t="shared" si="1467"/>
        <v>1</v>
      </c>
      <c r="Z1538" s="10" t="s">
        <v>137</v>
      </c>
      <c r="AA1538" s="2" t="s">
        <v>219</v>
      </c>
      <c r="AB1538" s="5" t="s">
        <v>262</v>
      </c>
      <c r="AC1538" s="30" t="s">
        <v>260</v>
      </c>
    </row>
    <row r="1539" spans="1:29" customFormat="1" ht="31.5" hidden="1">
      <c r="A1539" t="s">
        <v>319</v>
      </c>
      <c r="B1539" s="10" t="str">
        <f t="shared" ref="B1539:B1602" ca="1" si="1468">OFFSET(Z1539,0,$Z$1)</f>
        <v>Тонга</v>
      </c>
      <c r="C1539" s="16" t="s">
        <v>18</v>
      </c>
      <c r="D1539" s="15" t="s">
        <v>6</v>
      </c>
      <c r="E1539" s="10" t="str">
        <f t="shared" ref="E1539:E1602" ca="1" si="1469">OFFSET(AB1539,0,$Z$1)</f>
        <v>E Электро-, газо- и водоснабжение</v>
      </c>
      <c r="F1539" s="22">
        <v>0.48885512479999987</v>
      </c>
      <c r="G1539" s="22">
        <v>0.4988317599999999</v>
      </c>
      <c r="H1539" s="22">
        <v>0.50901199999999991</v>
      </c>
      <c r="I1539" s="22">
        <v>0.51939999999999997</v>
      </c>
      <c r="J1539" s="23">
        <v>0.53</v>
      </c>
      <c r="K1539" s="24">
        <v>0.53</v>
      </c>
      <c r="L1539" s="24">
        <v>0.52470000000000006</v>
      </c>
      <c r="M1539" s="24">
        <v>0.52522469999999999</v>
      </c>
      <c r="N1539" s="24">
        <v>0.52522469999999999</v>
      </c>
      <c r="O1539" s="24">
        <v>0.51472020600000001</v>
      </c>
      <c r="P1539" s="34">
        <f t="shared" ref="P1539:P1549" si="1470">F1539/F$1538</f>
        <v>1.5335648148148145E-2</v>
      </c>
      <c r="Q1539" s="34">
        <f t="shared" ref="Q1539:Q1549" si="1471">G1539/G$1538</f>
        <v>1.5335648148148145E-2</v>
      </c>
      <c r="R1539" s="34">
        <f t="shared" ref="R1539:R1549" si="1472">H1539/H$1538</f>
        <v>1.5335648148148147E-2</v>
      </c>
      <c r="S1539" s="34">
        <f t="shared" ref="S1539:S1549" si="1473">I1539/I$1538</f>
        <v>1.5335648148148147E-2</v>
      </c>
      <c r="T1539" s="35">
        <f t="shared" ref="T1539:T1549" si="1474">J1539/J$1538</f>
        <v>1.5335648148148149E-2</v>
      </c>
      <c r="U1539" s="36">
        <f t="shared" ref="U1539:U1549" si="1475">K1539/K$1538</f>
        <v>1.5648620559334844E-2</v>
      </c>
      <c r="V1539" s="36">
        <f t="shared" ref="V1539:V1549" si="1476">L1539/L$1538</f>
        <v>1.5808300360960714E-2</v>
      </c>
      <c r="W1539" s="36">
        <f t="shared" ref="W1539:W1549" si="1477">M1539/M$1538</f>
        <v>1.614704965440987E-2</v>
      </c>
      <c r="X1539" s="36">
        <f t="shared" ref="X1539:X1549" si="1478">N1539/N$1538</f>
        <v>1.6476581280010071E-2</v>
      </c>
      <c r="Y1539" s="36">
        <f t="shared" ref="Y1539:Y1549" si="1479">O1539/O$1538</f>
        <v>1.6476581280010071E-2</v>
      </c>
      <c r="Z1539" s="16" t="s">
        <v>137</v>
      </c>
      <c r="AA1539" s="2" t="s">
        <v>219</v>
      </c>
      <c r="AB1539" s="1" t="s">
        <v>263</v>
      </c>
      <c r="AC1539" s="1" t="s">
        <v>314</v>
      </c>
    </row>
    <row r="1540" spans="1:29" customFormat="1" ht="63" hidden="1">
      <c r="A1540" t="s">
        <v>319</v>
      </c>
      <c r="B1540" s="10" t="str">
        <f t="shared" ca="1" si="1468"/>
        <v>Тонга</v>
      </c>
      <c r="C1540" s="9" t="s">
        <v>18</v>
      </c>
      <c r="D1540" s="15" t="s">
        <v>6</v>
      </c>
      <c r="E1540" s="10" t="str">
        <f t="shared" ca="1" si="1469"/>
        <v xml:space="preserve">G Оптовая и розничная торговля; ремонт автомашин, мотоцивлов и продукция домохозяйств  </v>
      </c>
      <c r="F1540" s="22">
        <v>2.7025387087999997</v>
      </c>
      <c r="G1540" s="22">
        <v>2.7576925599999997</v>
      </c>
      <c r="H1540" s="22">
        <v>2.8139719999999997</v>
      </c>
      <c r="I1540" s="22">
        <v>2.8714</v>
      </c>
      <c r="J1540" s="23">
        <v>2.93</v>
      </c>
      <c r="K1540" s="24">
        <v>2.93</v>
      </c>
      <c r="L1540" s="24">
        <v>2.9007000000000001</v>
      </c>
      <c r="M1540" s="24">
        <v>2.9036006999999997</v>
      </c>
      <c r="N1540" s="24">
        <v>2.9036006999999997</v>
      </c>
      <c r="O1540" s="24">
        <v>2.8455286859999998</v>
      </c>
      <c r="P1540" s="34">
        <f t="shared" si="1470"/>
        <v>8.4780092592592587E-2</v>
      </c>
      <c r="Q1540" s="34">
        <f t="shared" si="1471"/>
        <v>8.4780092592592587E-2</v>
      </c>
      <c r="R1540" s="34">
        <f t="shared" si="1472"/>
        <v>8.4780092592592587E-2</v>
      </c>
      <c r="S1540" s="34">
        <f t="shared" si="1473"/>
        <v>8.4780092592592587E-2</v>
      </c>
      <c r="T1540" s="35">
        <f t="shared" si="1474"/>
        <v>8.4780092592592587E-2</v>
      </c>
      <c r="U1540" s="36">
        <f t="shared" si="1475"/>
        <v>8.6510298563869992E-2</v>
      </c>
      <c r="V1540" s="36">
        <f t="shared" si="1476"/>
        <v>8.7393056712480918E-2</v>
      </c>
      <c r="W1540" s="36">
        <f t="shared" si="1477"/>
        <v>8.9265765070605491E-2</v>
      </c>
      <c r="X1540" s="36">
        <f t="shared" si="1478"/>
        <v>9.1087515378168879E-2</v>
      </c>
      <c r="Y1540" s="36">
        <f t="shared" si="1479"/>
        <v>9.1087515378168879E-2</v>
      </c>
      <c r="Z1540" s="9" t="s">
        <v>137</v>
      </c>
      <c r="AA1540" s="2" t="s">
        <v>219</v>
      </c>
      <c r="AB1540" s="1" t="s">
        <v>7</v>
      </c>
      <c r="AC1540" s="30" t="s">
        <v>244</v>
      </c>
    </row>
    <row r="1541" spans="1:29" customFormat="1" ht="15.75" hidden="1">
      <c r="A1541" t="s">
        <v>319</v>
      </c>
      <c r="B1541" s="10" t="str">
        <f t="shared" ca="1" si="1468"/>
        <v>Тонга</v>
      </c>
      <c r="C1541" s="2" t="s">
        <v>18</v>
      </c>
      <c r="D1541" s="15" t="s">
        <v>6</v>
      </c>
      <c r="E1541" s="10" t="str">
        <f t="shared" ca="1" si="1469"/>
        <v>H Отели и рестораны</v>
      </c>
      <c r="F1541" s="22">
        <v>0.58109194079999993</v>
      </c>
      <c r="G1541" s="22">
        <v>0.59295095999999992</v>
      </c>
      <c r="H1541" s="22">
        <v>0.60505199999999992</v>
      </c>
      <c r="I1541" s="22">
        <v>0.61739999999999995</v>
      </c>
      <c r="J1541" s="23">
        <v>0.63</v>
      </c>
      <c r="K1541" s="24">
        <v>0.63</v>
      </c>
      <c r="L1541" s="24">
        <v>0.62370000000000003</v>
      </c>
      <c r="M1541" s="24">
        <v>0.62432369999999993</v>
      </c>
      <c r="N1541" s="24">
        <v>0.62432369999999993</v>
      </c>
      <c r="O1541" s="24">
        <v>0.6118372259999999</v>
      </c>
      <c r="P1541" s="34">
        <f t="shared" si="1470"/>
        <v>1.8229166666666664E-2</v>
      </c>
      <c r="Q1541" s="34">
        <f t="shared" si="1471"/>
        <v>1.8229166666666664E-2</v>
      </c>
      <c r="R1541" s="34">
        <f t="shared" si="1472"/>
        <v>1.8229166666666664E-2</v>
      </c>
      <c r="S1541" s="34">
        <f t="shared" si="1473"/>
        <v>1.8229166666666664E-2</v>
      </c>
      <c r="T1541" s="35">
        <f t="shared" si="1474"/>
        <v>1.8229166666666664E-2</v>
      </c>
      <c r="U1541" s="36">
        <f t="shared" si="1475"/>
        <v>1.8601190476190476E-2</v>
      </c>
      <c r="V1541" s="36">
        <f t="shared" si="1476"/>
        <v>1.8790998542274055E-2</v>
      </c>
      <c r="W1541" s="36">
        <f t="shared" si="1477"/>
        <v>1.9193662796751353E-2</v>
      </c>
      <c r="X1541" s="36">
        <f t="shared" si="1478"/>
        <v>1.9585370200766686E-2</v>
      </c>
      <c r="Y1541" s="36">
        <f t="shared" si="1479"/>
        <v>1.9585370200766686E-2</v>
      </c>
      <c r="Z1541" s="2" t="s">
        <v>137</v>
      </c>
      <c r="AA1541" s="2" t="s">
        <v>219</v>
      </c>
      <c r="AB1541" s="1" t="s">
        <v>8</v>
      </c>
      <c r="AC1541" s="30" t="s">
        <v>245</v>
      </c>
    </row>
    <row r="1542" spans="1:29" customFormat="1" ht="31.5" hidden="1">
      <c r="A1542" t="s">
        <v>319</v>
      </c>
      <c r="B1542" s="10" t="str">
        <f t="shared" ca="1" si="1468"/>
        <v>Тонга</v>
      </c>
      <c r="C1542" s="2" t="s">
        <v>18</v>
      </c>
      <c r="D1542" s="15" t="s">
        <v>6</v>
      </c>
      <c r="E1542" s="10" t="str">
        <f t="shared" ca="1" si="1469"/>
        <v xml:space="preserve">I Транспорт, складское хозяйство и связь </v>
      </c>
      <c r="F1542" s="22">
        <v>1.4573416928</v>
      </c>
      <c r="G1542" s="22">
        <v>1.48708336</v>
      </c>
      <c r="H1542" s="22">
        <v>1.5174319999999999</v>
      </c>
      <c r="I1542" s="22">
        <v>1.5484</v>
      </c>
      <c r="J1542" s="23">
        <v>1.58</v>
      </c>
      <c r="K1542" s="24">
        <v>1.58</v>
      </c>
      <c r="L1542" s="24">
        <v>1.5642</v>
      </c>
      <c r="M1542" s="24">
        <v>1.5657641999999998</v>
      </c>
      <c r="N1542" s="24">
        <v>1.5657641999999998</v>
      </c>
      <c r="O1542" s="24">
        <v>1.5344489159999999</v>
      </c>
      <c r="P1542" s="34">
        <f t="shared" si="1470"/>
        <v>4.5717592592592594E-2</v>
      </c>
      <c r="Q1542" s="34">
        <f t="shared" si="1471"/>
        <v>4.5717592592592594E-2</v>
      </c>
      <c r="R1542" s="34">
        <f t="shared" si="1472"/>
        <v>4.5717592592592594E-2</v>
      </c>
      <c r="S1542" s="34">
        <f t="shared" si="1473"/>
        <v>4.5717592592592594E-2</v>
      </c>
      <c r="T1542" s="35">
        <f t="shared" si="1474"/>
        <v>4.5717592592592594E-2</v>
      </c>
      <c r="U1542" s="36">
        <f t="shared" si="1475"/>
        <v>4.6650604686318972E-2</v>
      </c>
      <c r="V1542" s="36">
        <f t="shared" si="1476"/>
        <v>4.71266312647508E-2</v>
      </c>
      <c r="W1542" s="36">
        <f t="shared" si="1477"/>
        <v>4.8136487648995453E-2</v>
      </c>
      <c r="X1542" s="36">
        <f t="shared" si="1478"/>
        <v>4.9118864947954546E-2</v>
      </c>
      <c r="Y1542" s="36">
        <f t="shared" si="1479"/>
        <v>4.9118864947954553E-2</v>
      </c>
      <c r="Z1542" s="2" t="s">
        <v>137</v>
      </c>
      <c r="AA1542" s="2" t="s">
        <v>219</v>
      </c>
      <c r="AB1542" s="1" t="s">
        <v>9</v>
      </c>
      <c r="AC1542" s="30" t="s">
        <v>258</v>
      </c>
    </row>
    <row r="1543" spans="1:29" customFormat="1" ht="15.75" hidden="1">
      <c r="A1543" t="s">
        <v>319</v>
      </c>
      <c r="B1543" s="10" t="str">
        <f t="shared" ca="1" si="1468"/>
        <v>Тонга</v>
      </c>
      <c r="C1543" s="2" t="s">
        <v>18</v>
      </c>
      <c r="D1543" s="15" t="s">
        <v>6</v>
      </c>
      <c r="E1543" s="10" t="str">
        <f t="shared" ca="1" si="1469"/>
        <v xml:space="preserve">J Финансовое посредничество </v>
      </c>
      <c r="F1543" s="22">
        <v>0.47040776160000003</v>
      </c>
      <c r="G1543" s="22">
        <v>0.48000792000000003</v>
      </c>
      <c r="H1543" s="22">
        <v>0.48980400000000002</v>
      </c>
      <c r="I1543" s="22">
        <v>0.49980000000000002</v>
      </c>
      <c r="J1543" s="23">
        <v>0.51</v>
      </c>
      <c r="K1543" s="24">
        <v>0.51</v>
      </c>
      <c r="L1543" s="24">
        <v>0.50490000000000002</v>
      </c>
      <c r="M1543" s="24">
        <v>0.50540489999999993</v>
      </c>
      <c r="N1543" s="24">
        <v>0.50540489999999993</v>
      </c>
      <c r="O1543" s="24">
        <v>0.49529680199999992</v>
      </c>
      <c r="P1543" s="34">
        <f t="shared" si="1470"/>
        <v>1.4756944444444446E-2</v>
      </c>
      <c r="Q1543" s="34">
        <f t="shared" si="1471"/>
        <v>1.4756944444444446E-2</v>
      </c>
      <c r="R1543" s="34">
        <f t="shared" si="1472"/>
        <v>1.4756944444444446E-2</v>
      </c>
      <c r="S1543" s="34">
        <f t="shared" si="1473"/>
        <v>1.4756944444444446E-2</v>
      </c>
      <c r="T1543" s="35">
        <f t="shared" si="1474"/>
        <v>1.4756944444444444E-2</v>
      </c>
      <c r="U1543" s="36">
        <f t="shared" si="1475"/>
        <v>1.5058106575963719E-2</v>
      </c>
      <c r="V1543" s="36">
        <f t="shared" si="1476"/>
        <v>1.5211760724698044E-2</v>
      </c>
      <c r="W1543" s="36">
        <f t="shared" si="1477"/>
        <v>1.5537727025941571E-2</v>
      </c>
      <c r="X1543" s="36">
        <f t="shared" si="1478"/>
        <v>1.5854823495858747E-2</v>
      </c>
      <c r="Y1543" s="36">
        <f t="shared" si="1479"/>
        <v>1.5854823495858747E-2</v>
      </c>
      <c r="Z1543" s="2" t="s">
        <v>137</v>
      </c>
      <c r="AA1543" s="2" t="s">
        <v>219</v>
      </c>
      <c r="AB1543" s="1" t="s">
        <v>10</v>
      </c>
      <c r="AC1543" s="30" t="s">
        <v>259</v>
      </c>
    </row>
    <row r="1544" spans="1:29" customFormat="1" ht="31.5" hidden="1">
      <c r="A1544" t="s">
        <v>319</v>
      </c>
      <c r="B1544" s="10" t="str">
        <f t="shared" ca="1" si="1468"/>
        <v>Тонга</v>
      </c>
      <c r="C1544" s="2" t="s">
        <v>18</v>
      </c>
      <c r="D1544" s="15" t="s">
        <v>6</v>
      </c>
      <c r="E1544" s="10" t="str">
        <f t="shared" ca="1" si="1469"/>
        <v xml:space="preserve">K Недвижимость, аренда и деловая активность </v>
      </c>
      <c r="F1544" s="22">
        <v>0.2398157216</v>
      </c>
      <c r="G1544" s="22">
        <v>0.24470992</v>
      </c>
      <c r="H1544" s="22">
        <v>0.24970400000000001</v>
      </c>
      <c r="I1544" s="22">
        <v>0.25480000000000003</v>
      </c>
      <c r="J1544" s="23">
        <v>0.26</v>
      </c>
      <c r="K1544" s="24">
        <v>0.26</v>
      </c>
      <c r="L1544" s="24">
        <v>0.25740000000000002</v>
      </c>
      <c r="M1544" s="24">
        <v>0.25765739999999998</v>
      </c>
      <c r="N1544" s="24">
        <v>0.25765739999999998</v>
      </c>
      <c r="O1544" s="24">
        <v>0.25250425199999998</v>
      </c>
      <c r="P1544" s="34">
        <f t="shared" si="1470"/>
        <v>7.5231481481481486E-3</v>
      </c>
      <c r="Q1544" s="34">
        <f t="shared" si="1471"/>
        <v>7.5231481481481486E-3</v>
      </c>
      <c r="R1544" s="34">
        <f t="shared" si="1472"/>
        <v>7.5231481481481486E-3</v>
      </c>
      <c r="S1544" s="34">
        <f t="shared" si="1473"/>
        <v>7.5231481481481486E-3</v>
      </c>
      <c r="T1544" s="35">
        <f t="shared" si="1474"/>
        <v>7.5231481481481477E-3</v>
      </c>
      <c r="U1544" s="36">
        <f t="shared" si="1475"/>
        <v>7.6766817838246409E-3</v>
      </c>
      <c r="V1544" s="36">
        <f t="shared" si="1476"/>
        <v>7.755015271414689E-3</v>
      </c>
      <c r="W1544" s="36">
        <f t="shared" si="1477"/>
        <v>7.9211941700878599E-3</v>
      </c>
      <c r="X1544" s="36">
        <f t="shared" si="1478"/>
        <v>8.0828511939672037E-3</v>
      </c>
      <c r="Y1544" s="36">
        <f t="shared" si="1479"/>
        <v>8.0828511939672054E-3</v>
      </c>
      <c r="Z1544" s="2" t="s">
        <v>137</v>
      </c>
      <c r="AA1544" s="2" t="s">
        <v>219</v>
      </c>
      <c r="AB1544" s="1" t="s">
        <v>11</v>
      </c>
      <c r="AC1544" s="30" t="s">
        <v>256</v>
      </c>
    </row>
    <row r="1545" spans="1:29" customFormat="1" ht="38.25" hidden="1">
      <c r="A1545" t="s">
        <v>319</v>
      </c>
      <c r="B1545" s="10" t="str">
        <f t="shared" ca="1" si="1468"/>
        <v>Тонга</v>
      </c>
      <c r="C1545" s="2" t="s">
        <v>18</v>
      </c>
      <c r="D1545" s="15" t="s">
        <v>6</v>
      </c>
      <c r="E1545" s="10" t="str">
        <f t="shared" ca="1" si="1469"/>
        <v xml:space="preserve">L Государственное управление и оборона; обязательное соц.страхование </v>
      </c>
      <c r="F1545" s="22">
        <v>2.3889335343999996</v>
      </c>
      <c r="G1545" s="22">
        <v>2.4376872799999996</v>
      </c>
      <c r="H1545" s="22">
        <v>2.4874359999999998</v>
      </c>
      <c r="I1545" s="22">
        <v>2.5381999999999998</v>
      </c>
      <c r="J1545" s="23">
        <v>2.59</v>
      </c>
      <c r="K1545" s="24">
        <v>2.59</v>
      </c>
      <c r="L1545" s="24">
        <v>2.5640999999999998</v>
      </c>
      <c r="M1545" s="24">
        <v>2.5666640999999997</v>
      </c>
      <c r="N1545" s="24">
        <v>2.5666640999999997</v>
      </c>
      <c r="O1545" s="24">
        <v>2.5153308179999998</v>
      </c>
      <c r="P1545" s="34">
        <f t="shared" si="1470"/>
        <v>7.4942129629629622E-2</v>
      </c>
      <c r="Q1545" s="34">
        <f t="shared" si="1471"/>
        <v>7.4942129629629622E-2</v>
      </c>
      <c r="R1545" s="34">
        <f t="shared" si="1472"/>
        <v>7.4942129629629622E-2</v>
      </c>
      <c r="S1545" s="34">
        <f t="shared" si="1473"/>
        <v>7.4942129629629622E-2</v>
      </c>
      <c r="T1545" s="35">
        <f t="shared" si="1474"/>
        <v>7.4942129629629622E-2</v>
      </c>
      <c r="U1545" s="36">
        <f t="shared" si="1475"/>
        <v>7.6471560846560843E-2</v>
      </c>
      <c r="V1545" s="36">
        <f t="shared" si="1476"/>
        <v>7.7251882896015547E-2</v>
      </c>
      <c r="W1545" s="36">
        <f t="shared" si="1477"/>
        <v>7.8907280386644449E-2</v>
      </c>
      <c r="X1545" s="36">
        <f t="shared" si="1478"/>
        <v>8.0517633047596376E-2</v>
      </c>
      <c r="Y1545" s="36">
        <f t="shared" si="1479"/>
        <v>8.051763304759639E-2</v>
      </c>
      <c r="Z1545" s="2" t="s">
        <v>137</v>
      </c>
      <c r="AA1545" s="2" t="s">
        <v>219</v>
      </c>
      <c r="AB1545" s="1" t="s">
        <v>12</v>
      </c>
      <c r="AC1545" s="30" t="s">
        <v>257</v>
      </c>
    </row>
    <row r="1546" spans="1:29" customFormat="1" ht="15.75" hidden="1">
      <c r="A1546" t="s">
        <v>319</v>
      </c>
      <c r="B1546" s="10" t="str">
        <f t="shared" ca="1" si="1468"/>
        <v>Тонга</v>
      </c>
      <c r="C1546" s="2" t="s">
        <v>18</v>
      </c>
      <c r="D1546" s="15" t="s">
        <v>6</v>
      </c>
      <c r="E1546" s="10" t="str">
        <f t="shared" ca="1" si="1469"/>
        <v xml:space="preserve">M Образование </v>
      </c>
      <c r="F1546" s="22">
        <v>1.6418153247999998</v>
      </c>
      <c r="G1546" s="22">
        <v>1.6753217599999999</v>
      </c>
      <c r="H1546" s="22">
        <v>1.7095119999999999</v>
      </c>
      <c r="I1546" s="22">
        <v>1.7444</v>
      </c>
      <c r="J1546" s="23">
        <v>1.78</v>
      </c>
      <c r="K1546" s="24">
        <v>1.78</v>
      </c>
      <c r="L1546" s="24">
        <v>1.7622</v>
      </c>
      <c r="M1546" s="24">
        <v>1.7639621999999997</v>
      </c>
      <c r="N1546" s="24">
        <v>1.7639621999999997</v>
      </c>
      <c r="O1546" s="24">
        <v>1.7286829559999997</v>
      </c>
      <c r="P1546" s="34">
        <f t="shared" si="1470"/>
        <v>5.1504629629629629E-2</v>
      </c>
      <c r="Q1546" s="34">
        <f t="shared" si="1471"/>
        <v>5.1504629629629629E-2</v>
      </c>
      <c r="R1546" s="34">
        <f t="shared" si="1472"/>
        <v>5.1504629629629629E-2</v>
      </c>
      <c r="S1546" s="34">
        <f t="shared" si="1473"/>
        <v>5.1504629629629629E-2</v>
      </c>
      <c r="T1546" s="35">
        <f t="shared" si="1474"/>
        <v>5.1504629629629629E-2</v>
      </c>
      <c r="U1546" s="36">
        <f t="shared" si="1475"/>
        <v>5.2555744520030236E-2</v>
      </c>
      <c r="V1546" s="36">
        <f t="shared" si="1476"/>
        <v>5.3092027627377483E-2</v>
      </c>
      <c r="W1546" s="36">
        <f t="shared" si="1477"/>
        <v>5.4229713933678418E-2</v>
      </c>
      <c r="X1546" s="36">
        <f t="shared" si="1478"/>
        <v>5.5336442789467775E-2</v>
      </c>
      <c r="Y1546" s="36">
        <f t="shared" si="1479"/>
        <v>5.5336442789467782E-2</v>
      </c>
      <c r="Z1546" s="2" t="s">
        <v>137</v>
      </c>
      <c r="AA1546" s="2" t="s">
        <v>219</v>
      </c>
      <c r="AB1546" s="1" t="s">
        <v>13</v>
      </c>
      <c r="AC1546" s="30" t="s">
        <v>254</v>
      </c>
    </row>
    <row r="1547" spans="1:29" customFormat="1" ht="25.5" hidden="1">
      <c r="A1547" t="s">
        <v>319</v>
      </c>
      <c r="B1547" s="10" t="str">
        <f t="shared" ca="1" si="1468"/>
        <v>Тонга</v>
      </c>
      <c r="C1547" s="2" t="s">
        <v>18</v>
      </c>
      <c r="D1547" s="15" t="s">
        <v>6</v>
      </c>
      <c r="E1547" s="10" t="str">
        <f t="shared" ca="1" si="1469"/>
        <v xml:space="preserve">N Здравоохранение и социальная работа </v>
      </c>
      <c r="F1547" s="22">
        <v>0.60876298559999997</v>
      </c>
      <c r="G1547" s="22">
        <v>0.62118671999999997</v>
      </c>
      <c r="H1547" s="22">
        <v>0.63386399999999998</v>
      </c>
      <c r="I1547" s="22">
        <v>0.64680000000000004</v>
      </c>
      <c r="J1547" s="23">
        <v>0.66</v>
      </c>
      <c r="K1547" s="24">
        <v>0.66</v>
      </c>
      <c r="L1547" s="24">
        <v>0.65339999999999998</v>
      </c>
      <c r="M1547" s="24">
        <v>0.6540533999999999</v>
      </c>
      <c r="N1547" s="24">
        <v>0.6540533999999999</v>
      </c>
      <c r="O1547" s="24">
        <v>0.64097233199999992</v>
      </c>
      <c r="P1547" s="34">
        <f t="shared" si="1470"/>
        <v>1.9097222222222224E-2</v>
      </c>
      <c r="Q1547" s="34">
        <f t="shared" si="1471"/>
        <v>1.9097222222222224E-2</v>
      </c>
      <c r="R1547" s="34">
        <f t="shared" si="1472"/>
        <v>1.9097222222222224E-2</v>
      </c>
      <c r="S1547" s="34">
        <f t="shared" si="1473"/>
        <v>1.9097222222222224E-2</v>
      </c>
      <c r="T1547" s="35">
        <f t="shared" si="1474"/>
        <v>1.909722222222222E-2</v>
      </c>
      <c r="U1547" s="36">
        <f t="shared" si="1475"/>
        <v>1.9486961451247165E-2</v>
      </c>
      <c r="V1547" s="36">
        <f t="shared" si="1476"/>
        <v>1.9685807996668057E-2</v>
      </c>
      <c r="W1547" s="36">
        <f t="shared" si="1477"/>
        <v>2.0107646739453797E-2</v>
      </c>
      <c r="X1547" s="36">
        <f t="shared" si="1478"/>
        <v>2.051800687699367E-2</v>
      </c>
      <c r="Y1547" s="36">
        <f t="shared" si="1479"/>
        <v>2.0518006876993674E-2</v>
      </c>
      <c r="Z1547" s="2" t="s">
        <v>137</v>
      </c>
      <c r="AA1547" s="2" t="s">
        <v>219</v>
      </c>
      <c r="AB1547" s="1" t="s">
        <v>14</v>
      </c>
      <c r="AC1547" s="30" t="s">
        <v>255</v>
      </c>
    </row>
    <row r="1548" spans="1:29" customFormat="1" ht="30" hidden="1">
      <c r="A1548" t="s">
        <v>319</v>
      </c>
      <c r="B1548" s="10" t="str">
        <f t="shared" ca="1" si="1468"/>
        <v>Тонга</v>
      </c>
      <c r="C1548" s="2" t="s">
        <v>18</v>
      </c>
      <c r="D1548" s="15" t="s">
        <v>6</v>
      </c>
      <c r="E1548" s="10" t="str">
        <f t="shared" ca="1" si="1469"/>
        <v>O Прочие виды коммунальных, социальных и личных услуг</v>
      </c>
      <c r="F1548" s="22">
        <v>1.2267496528000001</v>
      </c>
      <c r="G1548" s="22">
        <v>1.2517853600000002</v>
      </c>
      <c r="H1548" s="22">
        <v>1.2773320000000001</v>
      </c>
      <c r="I1548" s="22">
        <v>1.3034000000000001</v>
      </c>
      <c r="J1548" s="23">
        <v>1.33</v>
      </c>
      <c r="K1548" s="24">
        <v>1.33</v>
      </c>
      <c r="L1548" s="24">
        <v>1.3167</v>
      </c>
      <c r="M1548" s="24">
        <v>1.3180166999999998</v>
      </c>
      <c r="N1548" s="24">
        <v>1.3180166999999998</v>
      </c>
      <c r="O1548" s="24">
        <v>1.2916563659999998</v>
      </c>
      <c r="P1548" s="34">
        <f t="shared" si="1470"/>
        <v>3.8483796296296301E-2</v>
      </c>
      <c r="Q1548" s="34">
        <f t="shared" si="1471"/>
        <v>3.8483796296296301E-2</v>
      </c>
      <c r="R1548" s="34">
        <f t="shared" si="1472"/>
        <v>3.8483796296296301E-2</v>
      </c>
      <c r="S1548" s="34">
        <f t="shared" si="1473"/>
        <v>3.8483796296296301E-2</v>
      </c>
      <c r="T1548" s="35">
        <f t="shared" si="1474"/>
        <v>3.8483796296296294E-2</v>
      </c>
      <c r="U1548" s="36">
        <f t="shared" si="1475"/>
        <v>3.9269179894179898E-2</v>
      </c>
      <c r="V1548" s="36">
        <f t="shared" si="1476"/>
        <v>3.9669885811467444E-2</v>
      </c>
      <c r="W1548" s="36">
        <f t="shared" si="1477"/>
        <v>4.0519954793141744E-2</v>
      </c>
      <c r="X1548" s="36">
        <f t="shared" si="1478"/>
        <v>4.1346892646063005E-2</v>
      </c>
      <c r="Y1548" s="36">
        <f t="shared" si="1479"/>
        <v>4.1346892646063005E-2</v>
      </c>
      <c r="Z1548" s="2" t="s">
        <v>137</v>
      </c>
      <c r="AA1548" s="2" t="s">
        <v>219</v>
      </c>
      <c r="AB1548" s="33" t="s">
        <v>266</v>
      </c>
      <c r="AC1548" s="33" t="s">
        <v>315</v>
      </c>
    </row>
    <row r="1549" spans="1:29" customFormat="1" ht="31.5" hidden="1">
      <c r="A1549" t="s">
        <v>319</v>
      </c>
      <c r="B1549" s="10" t="str">
        <f t="shared" ca="1" si="1468"/>
        <v>Тонга</v>
      </c>
      <c r="C1549" s="2" t="s">
        <v>18</v>
      </c>
      <c r="D1549" s="15" t="s">
        <v>6</v>
      </c>
      <c r="E1549" s="10" t="str">
        <f t="shared" ca="1" si="1469"/>
        <v>Q Экс-территориальные организации и органы</v>
      </c>
      <c r="F1549" s="22">
        <v>8.3013134399999994E-2</v>
      </c>
      <c r="G1549" s="22">
        <v>8.4707279999999996E-2</v>
      </c>
      <c r="H1549" s="22">
        <v>8.6435999999999999E-2</v>
      </c>
      <c r="I1549" s="22">
        <v>8.8200000000000001E-2</v>
      </c>
      <c r="J1549" s="23">
        <v>0.09</v>
      </c>
      <c r="K1549" s="24">
        <v>0.09</v>
      </c>
      <c r="L1549" s="24">
        <v>8.9099999999999999E-2</v>
      </c>
      <c r="M1549" s="24">
        <v>8.9189099999999993E-2</v>
      </c>
      <c r="N1549" s="24">
        <v>8.9189099999999993E-2</v>
      </c>
      <c r="O1549" s="24">
        <v>8.7405317999999996E-2</v>
      </c>
      <c r="P1549" s="34">
        <f t="shared" si="1470"/>
        <v>2.6041666666666665E-3</v>
      </c>
      <c r="Q1549" s="34">
        <f t="shared" si="1471"/>
        <v>2.6041666666666665E-3</v>
      </c>
      <c r="R1549" s="34">
        <f t="shared" si="1472"/>
        <v>2.604166666666667E-3</v>
      </c>
      <c r="S1549" s="34">
        <f t="shared" si="1473"/>
        <v>2.6041666666666665E-3</v>
      </c>
      <c r="T1549" s="35">
        <f t="shared" si="1474"/>
        <v>2.6041666666666665E-3</v>
      </c>
      <c r="U1549" s="36">
        <f t="shared" si="1475"/>
        <v>2.6573129251700679E-3</v>
      </c>
      <c r="V1549" s="36">
        <f t="shared" si="1476"/>
        <v>2.6844283631820075E-3</v>
      </c>
      <c r="W1549" s="36">
        <f t="shared" si="1477"/>
        <v>2.741951828107336E-3</v>
      </c>
      <c r="X1549" s="36">
        <f t="shared" si="1478"/>
        <v>2.7979100286809554E-3</v>
      </c>
      <c r="Y1549" s="36">
        <f t="shared" si="1479"/>
        <v>2.7979100286809554E-3</v>
      </c>
      <c r="Z1549" s="2" t="s">
        <v>137</v>
      </c>
      <c r="AA1549" s="2" t="s">
        <v>219</v>
      </c>
      <c r="AB1549" s="1" t="s">
        <v>264</v>
      </c>
      <c r="AC1549" s="1" t="s">
        <v>316</v>
      </c>
    </row>
    <row r="1550" spans="1:29" ht="15.75" hidden="1">
      <c r="A1550" t="s">
        <v>321</v>
      </c>
      <c r="B1550" s="10" t="str">
        <f t="shared" ca="1" si="1468"/>
        <v>Турция</v>
      </c>
      <c r="C1550" s="10" t="s">
        <v>5</v>
      </c>
      <c r="D1550" s="25" t="s">
        <v>6</v>
      </c>
      <c r="E1550" s="10" t="str">
        <f t="shared" ca="1" si="1469"/>
        <v xml:space="preserve">Итого </v>
      </c>
      <c r="F1550" s="22">
        <v>21149.38</v>
      </c>
      <c r="G1550" s="23">
        <v>21581</v>
      </c>
      <c r="H1550" s="23">
        <v>21524</v>
      </c>
      <c r="I1550" s="23">
        <v>21354</v>
      </c>
      <c r="J1550" s="23">
        <v>21147</v>
      </c>
      <c r="K1550" s="23">
        <v>21791</v>
      </c>
      <c r="L1550" s="23">
        <v>22046</v>
      </c>
      <c r="M1550" s="23">
        <v>22330</v>
      </c>
      <c r="N1550" s="23">
        <v>20738</v>
      </c>
      <c r="O1550" s="23">
        <v>21194</v>
      </c>
      <c r="P1550" s="34">
        <f t="shared" ref="P1550:Y1550" si="1480">F1550/F$1550</f>
        <v>1</v>
      </c>
      <c r="Q1550" s="35">
        <f t="shared" si="1480"/>
        <v>1</v>
      </c>
      <c r="R1550" s="35">
        <f t="shared" si="1480"/>
        <v>1</v>
      </c>
      <c r="S1550" s="35">
        <f t="shared" si="1480"/>
        <v>1</v>
      </c>
      <c r="T1550" s="35">
        <f t="shared" si="1480"/>
        <v>1</v>
      </c>
      <c r="U1550" s="35">
        <f t="shared" si="1480"/>
        <v>1</v>
      </c>
      <c r="V1550" s="35">
        <f t="shared" si="1480"/>
        <v>1</v>
      </c>
      <c r="W1550" s="35">
        <f t="shared" si="1480"/>
        <v>1</v>
      </c>
      <c r="X1550" s="35">
        <f t="shared" si="1480"/>
        <v>1</v>
      </c>
      <c r="Y1550" s="35">
        <f t="shared" si="1480"/>
        <v>1</v>
      </c>
      <c r="Z1550" s="10" t="s">
        <v>138</v>
      </c>
      <c r="AA1550" s="2" t="s">
        <v>220</v>
      </c>
      <c r="AB1550" s="5" t="s">
        <v>262</v>
      </c>
      <c r="AC1550" s="30" t="s">
        <v>260</v>
      </c>
    </row>
    <row r="1551" spans="1:29" ht="31.5" hidden="1">
      <c r="A1551" t="s">
        <v>321</v>
      </c>
      <c r="B1551" s="10" t="str">
        <f t="shared" ca="1" si="1468"/>
        <v>Турция</v>
      </c>
      <c r="C1551" s="43" t="s">
        <v>5</v>
      </c>
      <c r="D1551" s="25" t="s">
        <v>6</v>
      </c>
      <c r="E1551" s="10" t="str">
        <f t="shared" ca="1" si="1469"/>
        <v>E Электро-, газо- и водоснабжение</v>
      </c>
      <c r="F1551" s="22">
        <v>89.179999999999993</v>
      </c>
      <c r="G1551" s="23">
        <v>91</v>
      </c>
      <c r="H1551" s="23">
        <v>95</v>
      </c>
      <c r="I1551" s="23">
        <v>103</v>
      </c>
      <c r="J1551" s="23">
        <v>100</v>
      </c>
      <c r="K1551" s="23">
        <v>83</v>
      </c>
      <c r="L1551" s="23">
        <v>80</v>
      </c>
      <c r="M1551" s="23">
        <v>93</v>
      </c>
      <c r="N1551" s="23">
        <v>97</v>
      </c>
      <c r="O1551" s="23">
        <v>92</v>
      </c>
      <c r="P1551" s="34">
        <f t="shared" ref="P1551:P1561" si="1481">F1551/F$1550</f>
        <v>4.2166720726565026E-3</v>
      </c>
      <c r="Q1551" s="35">
        <f t="shared" ref="Q1551:Q1561" si="1482">G1551/G$1550</f>
        <v>4.2166720726565035E-3</v>
      </c>
      <c r="R1551" s="35">
        <f t="shared" ref="R1551:R1561" si="1483">H1551/H$1550</f>
        <v>4.4136777550641141E-3</v>
      </c>
      <c r="S1551" s="35">
        <f t="shared" ref="S1551:S1561" si="1484">I1551/I$1550</f>
        <v>4.8234522806031655E-3</v>
      </c>
      <c r="T1551" s="35">
        <f t="shared" ref="T1551:T1561" si="1485">J1551/J$1550</f>
        <v>4.7288031399252851E-3</v>
      </c>
      <c r="U1551" s="35">
        <f t="shared" ref="U1551:U1561" si="1486">K1551/K$1550</f>
        <v>3.8089119361204168E-3</v>
      </c>
      <c r="V1551" s="35">
        <f t="shared" ref="V1551:V1561" si="1487">L1551/L$1550</f>
        <v>3.6287761952281594E-3</v>
      </c>
      <c r="W1551" s="35">
        <f t="shared" ref="W1551:W1561" si="1488">M1551/M$1550</f>
        <v>4.1648007165248548E-3</v>
      </c>
      <c r="X1551" s="35">
        <f t="shared" ref="X1551:X1561" si="1489">N1551/N$1550</f>
        <v>4.677403799787829E-3</v>
      </c>
      <c r="Y1551" s="35">
        <f t="shared" ref="Y1551:Y1561" si="1490">O1551/O$1550</f>
        <v>4.3408511842974425E-3</v>
      </c>
      <c r="Z1551" s="43" t="s">
        <v>138</v>
      </c>
      <c r="AA1551" s="4" t="s">
        <v>220</v>
      </c>
      <c r="AB1551" s="5" t="s">
        <v>263</v>
      </c>
      <c r="AC1551" s="5" t="s">
        <v>314</v>
      </c>
    </row>
    <row r="1552" spans="1:29" ht="63" hidden="1">
      <c r="A1552" t="s">
        <v>321</v>
      </c>
      <c r="B1552" s="10" t="str">
        <f t="shared" ca="1" si="1468"/>
        <v>Турция</v>
      </c>
      <c r="C1552" s="6" t="s">
        <v>5</v>
      </c>
      <c r="D1552" s="25" t="s">
        <v>6</v>
      </c>
      <c r="E1552" s="10" t="str">
        <f t="shared" ca="1" si="1469"/>
        <v xml:space="preserve">G Оптовая и розничная торговля; ремонт автомашин, мотоцивлов и продукция домохозяйств  </v>
      </c>
      <c r="F1552" s="22">
        <v>2980.18</v>
      </c>
      <c r="G1552" s="23">
        <v>3041</v>
      </c>
      <c r="H1552" s="23">
        <v>2942</v>
      </c>
      <c r="I1552" s="23">
        <v>3154</v>
      </c>
      <c r="J1552" s="23">
        <v>3205</v>
      </c>
      <c r="K1552" s="23">
        <v>3307</v>
      </c>
      <c r="L1552" s="23">
        <v>3611</v>
      </c>
      <c r="M1552" s="23">
        <v>3729</v>
      </c>
      <c r="N1552" s="23">
        <v>3569</v>
      </c>
      <c r="O1552" s="23">
        <v>3575</v>
      </c>
      <c r="P1552" s="34">
        <f t="shared" si="1481"/>
        <v>0.14091098651591677</v>
      </c>
      <c r="Q1552" s="35">
        <f t="shared" si="1482"/>
        <v>0.14091098651591677</v>
      </c>
      <c r="R1552" s="35">
        <f t="shared" si="1483"/>
        <v>0.13668463110945922</v>
      </c>
      <c r="S1552" s="35">
        <f t="shared" si="1484"/>
        <v>0.14770066498079984</v>
      </c>
      <c r="T1552" s="35">
        <f t="shared" si="1485"/>
        <v>0.15155814063460538</v>
      </c>
      <c r="U1552" s="35">
        <f t="shared" si="1486"/>
        <v>0.15175990087650865</v>
      </c>
      <c r="V1552" s="35">
        <f t="shared" si="1487"/>
        <v>0.16379388551211105</v>
      </c>
      <c r="W1552" s="35">
        <f t="shared" si="1488"/>
        <v>0.16699507389162563</v>
      </c>
      <c r="X1552" s="35">
        <f t="shared" si="1489"/>
        <v>0.17209952743755424</v>
      </c>
      <c r="Y1552" s="35">
        <f t="shared" si="1490"/>
        <v>0.168679815041993</v>
      </c>
      <c r="Z1552" s="6" t="s">
        <v>138</v>
      </c>
      <c r="AA1552" s="4" t="s">
        <v>220</v>
      </c>
      <c r="AB1552" s="5" t="s">
        <v>7</v>
      </c>
      <c r="AC1552" s="30" t="s">
        <v>244</v>
      </c>
    </row>
    <row r="1553" spans="1:29" ht="15.75" hidden="1">
      <c r="A1553" t="s">
        <v>321</v>
      </c>
      <c r="B1553" s="10" t="str">
        <f t="shared" ca="1" si="1468"/>
        <v>Турция</v>
      </c>
      <c r="C1553" s="4" t="s">
        <v>5</v>
      </c>
      <c r="D1553" s="25" t="s">
        <v>6</v>
      </c>
      <c r="E1553" s="10" t="str">
        <f t="shared" ca="1" si="1469"/>
        <v>H Отели и рестораны</v>
      </c>
      <c r="F1553" s="22">
        <v>760.48</v>
      </c>
      <c r="G1553" s="23">
        <v>776</v>
      </c>
      <c r="H1553" s="23">
        <v>796</v>
      </c>
      <c r="I1553" s="23">
        <v>826</v>
      </c>
      <c r="J1553" s="23">
        <v>847</v>
      </c>
      <c r="K1553" s="23">
        <v>872</v>
      </c>
      <c r="L1553" s="23">
        <v>949</v>
      </c>
      <c r="M1553" s="23">
        <v>1001</v>
      </c>
      <c r="N1553" s="23">
        <v>989</v>
      </c>
      <c r="O1553" s="23">
        <v>998</v>
      </c>
      <c r="P1553" s="34">
        <f t="shared" si="1481"/>
        <v>3.5957555256938972E-2</v>
      </c>
      <c r="Q1553" s="35">
        <f t="shared" si="1482"/>
        <v>3.5957555256938972E-2</v>
      </c>
      <c r="R1553" s="35">
        <f t="shared" si="1483"/>
        <v>3.6981973610853001E-2</v>
      </c>
      <c r="S1553" s="35">
        <f t="shared" si="1484"/>
        <v>3.8681277512409851E-2</v>
      </c>
      <c r="T1553" s="35">
        <f t="shared" si="1485"/>
        <v>4.0052962595167163E-2</v>
      </c>
      <c r="U1553" s="35">
        <f t="shared" si="1486"/>
        <v>4.0016520581891604E-2</v>
      </c>
      <c r="V1553" s="35">
        <f t="shared" si="1487"/>
        <v>4.3046357615894038E-2</v>
      </c>
      <c r="W1553" s="35">
        <f t="shared" si="1488"/>
        <v>4.4827586206896551E-2</v>
      </c>
      <c r="X1553" s="35">
        <f t="shared" si="1489"/>
        <v>4.7690230494743947E-2</v>
      </c>
      <c r="Y1553" s="35">
        <f t="shared" si="1490"/>
        <v>4.7088798716617912E-2</v>
      </c>
      <c r="Z1553" s="4" t="s">
        <v>138</v>
      </c>
      <c r="AA1553" s="4" t="s">
        <v>220</v>
      </c>
      <c r="AB1553" s="5" t="s">
        <v>8</v>
      </c>
      <c r="AC1553" s="30" t="s">
        <v>245</v>
      </c>
    </row>
    <row r="1554" spans="1:29" ht="31.5" hidden="1">
      <c r="A1554" t="s">
        <v>321</v>
      </c>
      <c r="B1554" s="10" t="str">
        <f t="shared" ca="1" si="1468"/>
        <v>Турция</v>
      </c>
      <c r="C1554" s="4" t="s">
        <v>5</v>
      </c>
      <c r="D1554" s="25" t="s">
        <v>6</v>
      </c>
      <c r="E1554" s="10" t="str">
        <f t="shared" ca="1" si="1469"/>
        <v xml:space="preserve">I Транспорт, складское хозяйство и связь </v>
      </c>
      <c r="F1554" s="22">
        <v>1046.6399999999999</v>
      </c>
      <c r="G1554" s="23">
        <v>1068</v>
      </c>
      <c r="H1554" s="23">
        <v>1034</v>
      </c>
      <c r="I1554" s="23">
        <v>1004</v>
      </c>
      <c r="J1554" s="23">
        <v>1022</v>
      </c>
      <c r="K1554" s="23">
        <v>1100</v>
      </c>
      <c r="L1554" s="23">
        <v>1133</v>
      </c>
      <c r="M1554" s="23">
        <v>1163</v>
      </c>
      <c r="N1554" s="23">
        <v>1136</v>
      </c>
      <c r="O1554" s="23">
        <v>1089</v>
      </c>
      <c r="P1554" s="34">
        <f t="shared" si="1481"/>
        <v>4.9487975534034556E-2</v>
      </c>
      <c r="Q1554" s="35">
        <f t="shared" si="1482"/>
        <v>4.948797553403457E-2</v>
      </c>
      <c r="R1554" s="35">
        <f t="shared" si="1483"/>
        <v>4.803939788143468E-2</v>
      </c>
      <c r="S1554" s="35">
        <f t="shared" si="1484"/>
        <v>4.7016952327432797E-2</v>
      </c>
      <c r="T1554" s="35">
        <f t="shared" si="1485"/>
        <v>4.8328368090036412E-2</v>
      </c>
      <c r="U1554" s="35">
        <f t="shared" si="1486"/>
        <v>5.047955577990914E-2</v>
      </c>
      <c r="V1554" s="35">
        <f t="shared" si="1487"/>
        <v>5.139254286491881E-2</v>
      </c>
      <c r="W1554" s="35">
        <f t="shared" si="1488"/>
        <v>5.2082400358262428E-2</v>
      </c>
      <c r="X1554" s="35">
        <f t="shared" si="1489"/>
        <v>5.4778667181020348E-2</v>
      </c>
      <c r="Y1554" s="35">
        <f t="shared" si="1490"/>
        <v>5.1382466735868645E-2</v>
      </c>
      <c r="Z1554" s="4" t="s">
        <v>138</v>
      </c>
      <c r="AA1554" s="4" t="s">
        <v>220</v>
      </c>
      <c r="AB1554" s="5" t="s">
        <v>9</v>
      </c>
      <c r="AC1554" s="30" t="s">
        <v>258</v>
      </c>
    </row>
    <row r="1555" spans="1:29" ht="15.75" hidden="1">
      <c r="A1555" t="s">
        <v>321</v>
      </c>
      <c r="B1555" s="10" t="str">
        <f t="shared" ca="1" si="1468"/>
        <v>Турция</v>
      </c>
      <c r="C1555" s="4" t="s">
        <v>5</v>
      </c>
      <c r="D1555" s="25" t="s">
        <v>6</v>
      </c>
      <c r="E1555" s="10" t="str">
        <f t="shared" ca="1" si="1469"/>
        <v xml:space="preserve">J Финансовое посредничество </v>
      </c>
      <c r="F1555" s="22">
        <v>275.38</v>
      </c>
      <c r="G1555" s="23">
        <v>281</v>
      </c>
      <c r="H1555" s="23">
        <v>258</v>
      </c>
      <c r="I1555" s="23">
        <v>238</v>
      </c>
      <c r="J1555" s="23">
        <v>229</v>
      </c>
      <c r="K1555" s="23">
        <v>237</v>
      </c>
      <c r="L1555" s="23">
        <v>238</v>
      </c>
      <c r="M1555" s="23">
        <v>238</v>
      </c>
      <c r="N1555" s="23">
        <v>248</v>
      </c>
      <c r="O1555" s="23">
        <v>260</v>
      </c>
      <c r="P1555" s="34">
        <f t="shared" si="1481"/>
        <v>1.3020712663917335E-2</v>
      </c>
      <c r="Q1555" s="35">
        <f t="shared" si="1482"/>
        <v>1.3020712663917335E-2</v>
      </c>
      <c r="R1555" s="35">
        <f t="shared" si="1483"/>
        <v>1.198661958743728E-2</v>
      </c>
      <c r="S1555" s="35">
        <f t="shared" si="1484"/>
        <v>1.1145452842558771E-2</v>
      </c>
      <c r="T1555" s="35">
        <f t="shared" si="1485"/>
        <v>1.0828959190428903E-2</v>
      </c>
      <c r="U1555" s="35">
        <f t="shared" si="1486"/>
        <v>1.0876049745307696E-2</v>
      </c>
      <c r="V1555" s="35">
        <f t="shared" si="1487"/>
        <v>1.0795609180803774E-2</v>
      </c>
      <c r="W1555" s="35">
        <f t="shared" si="1488"/>
        <v>1.0658307210031349E-2</v>
      </c>
      <c r="X1555" s="35">
        <f t="shared" si="1489"/>
        <v>1.1958723116983316E-2</v>
      </c>
      <c r="Y1555" s="35">
        <f t="shared" si="1490"/>
        <v>1.2267622912144947E-2</v>
      </c>
      <c r="Z1555" s="4" t="s">
        <v>138</v>
      </c>
      <c r="AA1555" s="4" t="s">
        <v>220</v>
      </c>
      <c r="AB1555" s="5" t="s">
        <v>10</v>
      </c>
      <c r="AC1555" s="30" t="s">
        <v>259</v>
      </c>
    </row>
    <row r="1556" spans="1:29" ht="31.5" hidden="1">
      <c r="A1556" t="s">
        <v>321</v>
      </c>
      <c r="B1556" s="10" t="str">
        <f t="shared" ca="1" si="1468"/>
        <v>Турция</v>
      </c>
      <c r="C1556" s="4" t="s">
        <v>5</v>
      </c>
      <c r="D1556" s="25" t="s">
        <v>6</v>
      </c>
      <c r="E1556" s="10" t="str">
        <f t="shared" ca="1" si="1469"/>
        <v xml:space="preserve">K Недвижимость, аренда и деловая активность </v>
      </c>
      <c r="F1556" s="22">
        <v>419.44</v>
      </c>
      <c r="G1556" s="23">
        <v>428</v>
      </c>
      <c r="H1556" s="23">
        <v>439</v>
      </c>
      <c r="I1556" s="23">
        <v>460</v>
      </c>
      <c r="J1556" s="23">
        <v>509</v>
      </c>
      <c r="K1556" s="23">
        <v>549</v>
      </c>
      <c r="L1556" s="23">
        <v>638</v>
      </c>
      <c r="M1556" s="23">
        <v>772</v>
      </c>
      <c r="N1556" s="23">
        <v>807</v>
      </c>
      <c r="O1556" s="23">
        <v>910</v>
      </c>
      <c r="P1556" s="34">
        <f t="shared" si="1481"/>
        <v>1.983225985820861E-2</v>
      </c>
      <c r="Q1556" s="35">
        <f t="shared" si="1482"/>
        <v>1.983225985820861E-2</v>
      </c>
      <c r="R1556" s="35">
        <f t="shared" si="1483"/>
        <v>2.0395837204980487E-2</v>
      </c>
      <c r="S1556" s="35">
        <f t="shared" si="1484"/>
        <v>2.1541631544441324E-2</v>
      </c>
      <c r="T1556" s="35">
        <f t="shared" si="1485"/>
        <v>2.4069607982219701E-2</v>
      </c>
      <c r="U1556" s="35">
        <f t="shared" si="1486"/>
        <v>2.5193887384700107E-2</v>
      </c>
      <c r="V1556" s="35">
        <f t="shared" si="1487"/>
        <v>2.893949015694457E-2</v>
      </c>
      <c r="W1556" s="35">
        <f t="shared" si="1488"/>
        <v>3.4572324227496641E-2</v>
      </c>
      <c r="X1556" s="35">
        <f t="shared" si="1489"/>
        <v>3.8914070787925546E-2</v>
      </c>
      <c r="Y1556" s="35">
        <f t="shared" si="1490"/>
        <v>4.2936680192507314E-2</v>
      </c>
      <c r="Z1556" s="4" t="s">
        <v>138</v>
      </c>
      <c r="AA1556" s="4" t="s">
        <v>220</v>
      </c>
      <c r="AB1556" s="5" t="s">
        <v>11</v>
      </c>
      <c r="AC1556" s="30" t="s">
        <v>256</v>
      </c>
    </row>
    <row r="1557" spans="1:29" ht="47.25" hidden="1">
      <c r="A1557" t="s">
        <v>321</v>
      </c>
      <c r="B1557" s="10" t="str">
        <f t="shared" ca="1" si="1468"/>
        <v>Турция</v>
      </c>
      <c r="C1557" s="4" t="s">
        <v>5</v>
      </c>
      <c r="D1557" s="25" t="s">
        <v>6</v>
      </c>
      <c r="E1557" s="10" t="str">
        <f t="shared" ca="1" si="1469"/>
        <v xml:space="preserve">L Государственное управление и оборона; обязательное соц.страхование </v>
      </c>
      <c r="F1557" s="22">
        <v>1150.52</v>
      </c>
      <c r="G1557" s="23">
        <v>1174</v>
      </c>
      <c r="H1557" s="23">
        <v>1158</v>
      </c>
      <c r="I1557" s="23">
        <v>1151</v>
      </c>
      <c r="J1557" s="23">
        <v>1177</v>
      </c>
      <c r="K1557" s="23">
        <v>1252</v>
      </c>
      <c r="L1557" s="23">
        <v>1217</v>
      </c>
      <c r="M1557" s="23">
        <v>1225</v>
      </c>
      <c r="N1557" s="23">
        <v>1260</v>
      </c>
      <c r="O1557" s="23">
        <v>1265</v>
      </c>
      <c r="P1557" s="34">
        <f t="shared" si="1481"/>
        <v>5.4399703442843235E-2</v>
      </c>
      <c r="Q1557" s="35">
        <f t="shared" si="1482"/>
        <v>5.4399703442843242E-2</v>
      </c>
      <c r="R1557" s="35">
        <f t="shared" si="1483"/>
        <v>5.3800408845939417E-2</v>
      </c>
      <c r="S1557" s="35">
        <f t="shared" si="1484"/>
        <v>5.3900908494895573E-2</v>
      </c>
      <c r="T1557" s="35">
        <f t="shared" si="1485"/>
        <v>5.5658012956920605E-2</v>
      </c>
      <c r="U1557" s="35">
        <f t="shared" si="1486"/>
        <v>5.7454912578587487E-2</v>
      </c>
      <c r="V1557" s="35">
        <f t="shared" si="1487"/>
        <v>5.5202757869908373E-2</v>
      </c>
      <c r="W1557" s="35">
        <f t="shared" si="1488"/>
        <v>5.4858934169278999E-2</v>
      </c>
      <c r="X1557" s="35">
        <f t="shared" si="1489"/>
        <v>6.0758028739512006E-2</v>
      </c>
      <c r="Y1557" s="35">
        <f t="shared" si="1490"/>
        <v>5.9686703784089835E-2</v>
      </c>
      <c r="Z1557" s="4" t="s">
        <v>138</v>
      </c>
      <c r="AA1557" s="4" t="s">
        <v>220</v>
      </c>
      <c r="AB1557" s="5" t="s">
        <v>12</v>
      </c>
      <c r="AC1557" s="30" t="s">
        <v>257</v>
      </c>
    </row>
    <row r="1558" spans="1:29" customFormat="1" ht="15.75" hidden="1">
      <c r="A1558" t="s">
        <v>321</v>
      </c>
      <c r="B1558" s="10" t="str">
        <f t="shared" ca="1" si="1468"/>
        <v>Турция</v>
      </c>
      <c r="C1558" s="2" t="s">
        <v>5</v>
      </c>
      <c r="D1558" s="18" t="s">
        <v>6</v>
      </c>
      <c r="E1558" s="10" t="str">
        <f t="shared" ca="1" si="1469"/>
        <v xml:space="preserve">M Образование </v>
      </c>
      <c r="F1558" s="22">
        <v>735</v>
      </c>
      <c r="G1558" s="23">
        <v>750</v>
      </c>
      <c r="H1558" s="23">
        <v>798</v>
      </c>
      <c r="I1558" s="23">
        <v>850</v>
      </c>
      <c r="J1558" s="23">
        <v>867</v>
      </c>
      <c r="K1558" s="23">
        <v>818</v>
      </c>
      <c r="L1558" s="23">
        <v>906</v>
      </c>
      <c r="M1558" s="23">
        <v>907</v>
      </c>
      <c r="N1558" s="23">
        <v>868</v>
      </c>
      <c r="O1558" s="23">
        <v>921</v>
      </c>
      <c r="P1558" s="34">
        <f t="shared" si="1481"/>
        <v>3.4752791807608541E-2</v>
      </c>
      <c r="Q1558" s="35">
        <f t="shared" si="1482"/>
        <v>3.4752791807608548E-2</v>
      </c>
      <c r="R1558" s="35">
        <f t="shared" si="1483"/>
        <v>3.7074893142538562E-2</v>
      </c>
      <c r="S1558" s="35">
        <f t="shared" si="1484"/>
        <v>3.980518872342418E-2</v>
      </c>
      <c r="T1558" s="35">
        <f t="shared" si="1485"/>
        <v>4.099872322315222E-2</v>
      </c>
      <c r="U1558" s="35">
        <f t="shared" si="1486"/>
        <v>3.7538433298150611E-2</v>
      </c>
      <c r="V1558" s="35">
        <f t="shared" si="1487"/>
        <v>4.1095890410958902E-2</v>
      </c>
      <c r="W1558" s="35">
        <f t="shared" si="1488"/>
        <v>4.0618002686968205E-2</v>
      </c>
      <c r="X1558" s="35">
        <f t="shared" si="1489"/>
        <v>4.1855530909441607E-2</v>
      </c>
      <c r="Y1558" s="35">
        <f t="shared" si="1490"/>
        <v>4.3455695008021135E-2</v>
      </c>
      <c r="Z1558" s="2" t="s">
        <v>138</v>
      </c>
      <c r="AA1558" s="2" t="s">
        <v>220</v>
      </c>
      <c r="AB1558" s="1" t="s">
        <v>13</v>
      </c>
      <c r="AC1558" s="30" t="s">
        <v>254</v>
      </c>
    </row>
    <row r="1559" spans="1:29" customFormat="1" ht="25.5" hidden="1">
      <c r="A1559" t="s">
        <v>321</v>
      </c>
      <c r="B1559" s="10" t="str">
        <f t="shared" ca="1" si="1468"/>
        <v>Турция</v>
      </c>
      <c r="C1559" s="2" t="s">
        <v>5</v>
      </c>
      <c r="D1559" s="18" t="s">
        <v>6</v>
      </c>
      <c r="E1559" s="10" t="str">
        <f t="shared" ca="1" si="1469"/>
        <v xml:space="preserve">N Здравоохранение и социальная работа </v>
      </c>
      <c r="F1559" s="22">
        <v>469.42</v>
      </c>
      <c r="G1559" s="23">
        <v>479</v>
      </c>
      <c r="H1559" s="23">
        <v>462</v>
      </c>
      <c r="I1559" s="23">
        <v>506</v>
      </c>
      <c r="J1559" s="23">
        <v>522</v>
      </c>
      <c r="K1559" s="23">
        <v>469</v>
      </c>
      <c r="L1559" s="23">
        <v>530</v>
      </c>
      <c r="M1559" s="23">
        <v>591</v>
      </c>
      <c r="N1559" s="23">
        <v>560</v>
      </c>
      <c r="O1559" s="23">
        <v>594</v>
      </c>
      <c r="P1559" s="34">
        <f t="shared" si="1481"/>
        <v>2.219544970112599E-2</v>
      </c>
      <c r="Q1559" s="35">
        <f t="shared" si="1482"/>
        <v>2.219544970112599E-2</v>
      </c>
      <c r="R1559" s="35">
        <f t="shared" si="1483"/>
        <v>2.146441181936443E-2</v>
      </c>
      <c r="S1559" s="35">
        <f t="shared" si="1484"/>
        <v>2.3695794698885456E-2</v>
      </c>
      <c r="T1559" s="35">
        <f t="shared" si="1485"/>
        <v>2.4684352390409989E-2</v>
      </c>
      <c r="U1559" s="35">
        <f t="shared" si="1486"/>
        <v>2.1522646964343077E-2</v>
      </c>
      <c r="V1559" s="35">
        <f t="shared" si="1487"/>
        <v>2.4040642293386556E-2</v>
      </c>
      <c r="W1559" s="35">
        <f t="shared" si="1488"/>
        <v>2.6466636811464397E-2</v>
      </c>
      <c r="X1559" s="35">
        <f t="shared" si="1489"/>
        <v>2.7003568328672001E-2</v>
      </c>
      <c r="Y1559" s="35">
        <f t="shared" si="1490"/>
        <v>2.8026800037746533E-2</v>
      </c>
      <c r="Z1559" s="2" t="s">
        <v>138</v>
      </c>
      <c r="AA1559" s="2" t="s">
        <v>220</v>
      </c>
      <c r="AB1559" s="1" t="s">
        <v>14</v>
      </c>
      <c r="AC1559" s="30" t="s">
        <v>255</v>
      </c>
    </row>
    <row r="1560" spans="1:29" ht="30" hidden="1">
      <c r="A1560" t="s">
        <v>321</v>
      </c>
      <c r="B1560" s="10" t="str">
        <f t="shared" ca="1" si="1468"/>
        <v>Турция</v>
      </c>
      <c r="C1560" s="4" t="s">
        <v>5</v>
      </c>
      <c r="D1560" s="25" t="s">
        <v>6</v>
      </c>
      <c r="E1560" s="10" t="str">
        <f t="shared" ca="1" si="1469"/>
        <v>O Прочие виды коммунальных, социальных и личных услуг</v>
      </c>
      <c r="F1560" s="22">
        <v>488.03999999999996</v>
      </c>
      <c r="G1560" s="23">
        <v>498</v>
      </c>
      <c r="H1560" s="23">
        <v>513</v>
      </c>
      <c r="I1560" s="23">
        <v>620</v>
      </c>
      <c r="J1560" s="23">
        <v>618</v>
      </c>
      <c r="K1560" s="23">
        <v>583</v>
      </c>
      <c r="L1560" s="24">
        <v>577.16999999999996</v>
      </c>
      <c r="M1560" s="24">
        <v>571.39829999999995</v>
      </c>
      <c r="N1560" s="24">
        <v>565.68431699999996</v>
      </c>
      <c r="O1560" s="24">
        <v>560.02747382999996</v>
      </c>
      <c r="P1560" s="34">
        <f t="shared" si="1481"/>
        <v>2.307585376025207E-2</v>
      </c>
      <c r="Q1560" s="35">
        <f t="shared" si="1482"/>
        <v>2.3075853760252073E-2</v>
      </c>
      <c r="R1560" s="35">
        <f t="shared" si="1483"/>
        <v>2.3833859877346219E-2</v>
      </c>
      <c r="S1560" s="35">
        <f t="shared" si="1484"/>
        <v>2.9034372951203521E-2</v>
      </c>
      <c r="T1560" s="35">
        <f t="shared" si="1485"/>
        <v>2.9224003404738262E-2</v>
      </c>
      <c r="U1560" s="35">
        <f t="shared" si="1486"/>
        <v>2.6754164563351841E-2</v>
      </c>
      <c r="V1560" s="36">
        <f t="shared" si="1487"/>
        <v>2.6180259457497957E-2</v>
      </c>
      <c r="W1560" s="36">
        <f t="shared" si="1488"/>
        <v>2.5588817733990146E-2</v>
      </c>
      <c r="X1560" s="36">
        <f t="shared" si="1489"/>
        <v>2.7277669833156524E-2</v>
      </c>
      <c r="Y1560" s="36">
        <f t="shared" si="1490"/>
        <v>2.6423868728413701E-2</v>
      </c>
      <c r="Z1560" s="4" t="s">
        <v>138</v>
      </c>
      <c r="AA1560" s="4" t="s">
        <v>220</v>
      </c>
      <c r="AB1560" s="49" t="s">
        <v>266</v>
      </c>
      <c r="AC1560" s="49" t="s">
        <v>315</v>
      </c>
    </row>
    <row r="1561" spans="1:29" customFormat="1" ht="31.5" hidden="1">
      <c r="A1561" t="s">
        <v>321</v>
      </c>
      <c r="B1561" s="10" t="str">
        <f t="shared" ca="1" si="1468"/>
        <v>Турция</v>
      </c>
      <c r="C1561" s="2" t="s">
        <v>5</v>
      </c>
      <c r="D1561" s="15" t="s">
        <v>6</v>
      </c>
      <c r="E1561" s="10" t="str">
        <f t="shared" ca="1" si="1469"/>
        <v>Q Экс-территориальные организации и органы</v>
      </c>
      <c r="F1561" s="22">
        <v>3.92</v>
      </c>
      <c r="G1561" s="23">
        <v>4</v>
      </c>
      <c r="H1561" s="23">
        <v>4</v>
      </c>
      <c r="I1561" s="23">
        <v>1</v>
      </c>
      <c r="J1561" s="23">
        <v>2</v>
      </c>
      <c r="K1561" s="23">
        <v>4</v>
      </c>
      <c r="L1561" s="24">
        <v>4</v>
      </c>
      <c r="M1561" s="24">
        <v>4</v>
      </c>
      <c r="N1561" s="24">
        <v>4</v>
      </c>
      <c r="O1561" s="24">
        <v>4</v>
      </c>
      <c r="P1561" s="34">
        <f t="shared" si="1481"/>
        <v>1.8534822297391223E-4</v>
      </c>
      <c r="Q1561" s="35">
        <f t="shared" si="1482"/>
        <v>1.8534822297391223E-4</v>
      </c>
      <c r="R1561" s="35">
        <f t="shared" si="1483"/>
        <v>1.8583906337112061E-4</v>
      </c>
      <c r="S1561" s="35">
        <f t="shared" si="1484"/>
        <v>4.6829633792263743E-5</v>
      </c>
      <c r="T1561" s="35">
        <f t="shared" si="1485"/>
        <v>9.4576062798505705E-5</v>
      </c>
      <c r="U1561" s="35">
        <f t="shared" si="1486"/>
        <v>1.835620210178514E-4</v>
      </c>
      <c r="V1561" s="36">
        <f t="shared" si="1487"/>
        <v>1.8143880976140796E-4</v>
      </c>
      <c r="W1561" s="36">
        <f t="shared" si="1488"/>
        <v>1.7913121361397223E-4</v>
      </c>
      <c r="X1561" s="36">
        <f t="shared" si="1489"/>
        <v>1.9288263091908573E-4</v>
      </c>
      <c r="Y1561" s="36">
        <f t="shared" si="1490"/>
        <v>1.8873266018684534E-4</v>
      </c>
      <c r="Z1561" s="2" t="s">
        <v>138</v>
      </c>
      <c r="AA1561" s="2" t="s">
        <v>220</v>
      </c>
      <c r="AB1561" s="1" t="s">
        <v>264</v>
      </c>
      <c r="AC1561" s="1" t="s">
        <v>316</v>
      </c>
    </row>
    <row r="1562" spans="1:29" ht="15.75" hidden="1">
      <c r="B1562" s="10" t="str">
        <f t="shared" ca="1" si="1468"/>
        <v>Острова Туркс и Каикос</v>
      </c>
      <c r="C1562" s="10" t="s">
        <v>18</v>
      </c>
      <c r="D1562" s="25" t="s">
        <v>6</v>
      </c>
      <c r="E1562" s="10" t="str">
        <f t="shared" ca="1" si="1469"/>
        <v xml:space="preserve">Итого </v>
      </c>
      <c r="F1562" s="22">
        <v>9.7768719999999991</v>
      </c>
      <c r="G1562" s="22">
        <v>9.9763999999999999</v>
      </c>
      <c r="H1562" s="23">
        <v>10.18</v>
      </c>
      <c r="I1562" s="23">
        <v>11.473000000000001</v>
      </c>
      <c r="J1562" s="23">
        <v>14.051</v>
      </c>
      <c r="K1562" s="23">
        <v>15.161</v>
      </c>
      <c r="L1562" s="23">
        <v>17.442</v>
      </c>
      <c r="M1562" s="23">
        <v>18.195</v>
      </c>
      <c r="N1562" s="23">
        <v>19.587</v>
      </c>
      <c r="O1562" s="24">
        <v>19.195260000000001</v>
      </c>
      <c r="P1562" s="34">
        <f t="shared" ref="P1562:Y1562" si="1491">F1562/F$1562</f>
        <v>1</v>
      </c>
      <c r="Q1562" s="34">
        <f t="shared" si="1491"/>
        <v>1</v>
      </c>
      <c r="R1562" s="35">
        <f t="shared" si="1491"/>
        <v>1</v>
      </c>
      <c r="S1562" s="35">
        <f t="shared" si="1491"/>
        <v>1</v>
      </c>
      <c r="T1562" s="35">
        <f t="shared" si="1491"/>
        <v>1</v>
      </c>
      <c r="U1562" s="35">
        <f t="shared" si="1491"/>
        <v>1</v>
      </c>
      <c r="V1562" s="35">
        <f t="shared" si="1491"/>
        <v>1</v>
      </c>
      <c r="W1562" s="35">
        <f t="shared" si="1491"/>
        <v>1</v>
      </c>
      <c r="X1562" s="35">
        <f t="shared" si="1491"/>
        <v>1</v>
      </c>
      <c r="Y1562" s="36">
        <f t="shared" si="1491"/>
        <v>1</v>
      </c>
      <c r="Z1562" s="10" t="s">
        <v>139</v>
      </c>
      <c r="AA1562" s="13" t="s">
        <v>221</v>
      </c>
      <c r="AB1562" s="5" t="s">
        <v>262</v>
      </c>
      <c r="AC1562" s="30" t="s">
        <v>260</v>
      </c>
    </row>
    <row r="1563" spans="1:29" ht="31.5" hidden="1">
      <c r="B1563" s="10" t="str">
        <f t="shared" ca="1" si="1468"/>
        <v>Острова Туркс и Каикос</v>
      </c>
      <c r="C1563" s="43" t="s">
        <v>18</v>
      </c>
      <c r="D1563" s="25" t="s">
        <v>6</v>
      </c>
      <c r="E1563" s="10" t="str">
        <f t="shared" ca="1" si="1469"/>
        <v>E Электро-, газо- и водоснабжение</v>
      </c>
      <c r="F1563" s="22">
        <v>0.1565452</v>
      </c>
      <c r="G1563" s="22">
        <v>0.15973999999999999</v>
      </c>
      <c r="H1563" s="23">
        <v>0.16300000000000001</v>
      </c>
      <c r="I1563" s="23">
        <v>0.20499999999999999</v>
      </c>
      <c r="J1563" s="23">
        <v>0.22</v>
      </c>
      <c r="K1563" s="23">
        <v>0.217</v>
      </c>
      <c r="L1563" s="23">
        <v>0.26900000000000002</v>
      </c>
      <c r="M1563" s="23">
        <v>0.19900000000000001</v>
      </c>
      <c r="N1563" s="23">
        <v>0.192</v>
      </c>
      <c r="O1563" s="24">
        <v>0.18815999999999999</v>
      </c>
      <c r="P1563" s="34">
        <f t="shared" ref="P1563:P1572" si="1492">F1563/F$1562</f>
        <v>1.6011787819253439E-2</v>
      </c>
      <c r="Q1563" s="34">
        <f t="shared" ref="Q1563:Q1572" si="1493">G1563/G$1562</f>
        <v>1.6011787819253439E-2</v>
      </c>
      <c r="R1563" s="35">
        <f t="shared" ref="R1563:R1572" si="1494">H1563/H$1562</f>
        <v>1.6011787819253439E-2</v>
      </c>
      <c r="S1563" s="35">
        <f t="shared" ref="S1563:S1572" si="1495">I1563/I$1562</f>
        <v>1.7868038002266187E-2</v>
      </c>
      <c r="T1563" s="35">
        <f t="shared" ref="T1563:T1572" si="1496">J1563/J$1562</f>
        <v>1.5657248594406092E-2</v>
      </c>
      <c r="U1563" s="35">
        <f t="shared" ref="U1563:U1572" si="1497">K1563/K$1562</f>
        <v>1.4313040036936878E-2</v>
      </c>
      <c r="V1563" s="35">
        <f t="shared" ref="V1563:V1572" si="1498">L1563/L$1562</f>
        <v>1.5422543286320377E-2</v>
      </c>
      <c r="W1563" s="35">
        <f t="shared" ref="W1563:W1572" si="1499">M1563/M$1562</f>
        <v>1.0937070623797746E-2</v>
      </c>
      <c r="X1563" s="35">
        <f t="shared" ref="X1563:X1572" si="1500">N1563/N$1562</f>
        <v>9.8024199724306947E-3</v>
      </c>
      <c r="Y1563" s="36">
        <f t="shared" ref="Y1563:Y1572" si="1501">O1563/O$1562</f>
        <v>9.802419972430693E-3</v>
      </c>
      <c r="Z1563" s="43" t="s">
        <v>139</v>
      </c>
      <c r="AA1563" s="10" t="s">
        <v>221</v>
      </c>
      <c r="AB1563" s="5" t="s">
        <v>263</v>
      </c>
      <c r="AC1563" s="5" t="s">
        <v>314</v>
      </c>
    </row>
    <row r="1564" spans="1:29" ht="63" hidden="1">
      <c r="B1564" s="10" t="str">
        <f t="shared" ca="1" si="1468"/>
        <v>Острова Туркс и Каикос</v>
      </c>
      <c r="C1564" s="6" t="s">
        <v>18</v>
      </c>
      <c r="D1564" s="25" t="s">
        <v>6</v>
      </c>
      <c r="E1564" s="10" t="str">
        <f t="shared" ca="1" si="1469"/>
        <v xml:space="preserve">G Оптовая и розничная торговля; ремонт автомашин, мотоцивлов и продукция домохозяйств  </v>
      </c>
      <c r="F1564" s="22">
        <v>0.63098279999999995</v>
      </c>
      <c r="G1564" s="22">
        <v>0.64385999999999999</v>
      </c>
      <c r="H1564" s="23">
        <v>0.65700000000000003</v>
      </c>
      <c r="I1564" s="23">
        <v>0.81200000000000006</v>
      </c>
      <c r="J1564" s="23">
        <v>1.0469999999999999</v>
      </c>
      <c r="K1564" s="23">
        <v>1.284</v>
      </c>
      <c r="L1564" s="23">
        <v>1.298</v>
      </c>
      <c r="M1564" s="23">
        <v>1.5469999999999999</v>
      </c>
      <c r="N1564" s="23">
        <v>1.7290000000000001</v>
      </c>
      <c r="O1564" s="24">
        <v>1.69442</v>
      </c>
      <c r="P1564" s="34">
        <f t="shared" si="1492"/>
        <v>6.4538310412573671E-2</v>
      </c>
      <c r="Q1564" s="34">
        <f t="shared" si="1493"/>
        <v>6.4538310412573671E-2</v>
      </c>
      <c r="R1564" s="35">
        <f t="shared" si="1494"/>
        <v>6.4538310412573685E-2</v>
      </c>
      <c r="S1564" s="35">
        <f t="shared" si="1495"/>
        <v>7.077486272117145E-2</v>
      </c>
      <c r="T1564" s="35">
        <f t="shared" si="1496"/>
        <v>7.4514269447014447E-2</v>
      </c>
      <c r="U1564" s="35">
        <f t="shared" si="1497"/>
        <v>8.4690983444363835E-2</v>
      </c>
      <c r="V1564" s="35">
        <f t="shared" si="1498"/>
        <v>7.4418071322096088E-2</v>
      </c>
      <c r="W1564" s="35">
        <f t="shared" si="1499"/>
        <v>8.5023358065402579E-2</v>
      </c>
      <c r="X1564" s="35">
        <f t="shared" si="1500"/>
        <v>8.8272834022565999E-2</v>
      </c>
      <c r="Y1564" s="36">
        <f t="shared" si="1501"/>
        <v>8.8272834022565985E-2</v>
      </c>
      <c r="Z1564" s="6" t="s">
        <v>139</v>
      </c>
      <c r="AA1564" s="10" t="s">
        <v>221</v>
      </c>
      <c r="AB1564" s="5" t="s">
        <v>7</v>
      </c>
      <c r="AC1564" s="30" t="s">
        <v>244</v>
      </c>
    </row>
    <row r="1565" spans="1:29" ht="15.75" hidden="1">
      <c r="B1565" s="10" t="str">
        <f t="shared" ca="1" si="1468"/>
        <v>Острова Туркс и Каикос</v>
      </c>
      <c r="C1565" s="4" t="s">
        <v>18</v>
      </c>
      <c r="D1565" s="25" t="s">
        <v>6</v>
      </c>
      <c r="E1565" s="10" t="str">
        <f t="shared" ca="1" si="1469"/>
        <v>H Отели и рестораны</v>
      </c>
      <c r="F1565" s="22">
        <v>2.2742271999999999</v>
      </c>
      <c r="G1565" s="22">
        <v>2.32064</v>
      </c>
      <c r="H1565" s="23">
        <v>2.3679999999999999</v>
      </c>
      <c r="I1565" s="23">
        <v>2.3410000000000002</v>
      </c>
      <c r="J1565" s="23">
        <v>2.5299999999999998</v>
      </c>
      <c r="K1565" s="23">
        <v>2.552</v>
      </c>
      <c r="L1565" s="23">
        <v>2.9350000000000001</v>
      </c>
      <c r="M1565" s="23">
        <v>3.7229999999999999</v>
      </c>
      <c r="N1565" s="23">
        <v>4.0650000000000004</v>
      </c>
      <c r="O1565" s="24">
        <v>3.9837000000000002</v>
      </c>
      <c r="P1565" s="34">
        <f t="shared" si="1492"/>
        <v>0.23261296660117881</v>
      </c>
      <c r="Q1565" s="34">
        <f t="shared" si="1493"/>
        <v>0.23261296660117878</v>
      </c>
      <c r="R1565" s="35">
        <f t="shared" si="1494"/>
        <v>0.23261296660117878</v>
      </c>
      <c r="S1565" s="35">
        <f t="shared" si="1495"/>
        <v>0.20404427786978122</v>
      </c>
      <c r="T1565" s="35">
        <f t="shared" si="1496"/>
        <v>0.18005835883567003</v>
      </c>
      <c r="U1565" s="35">
        <f t="shared" si="1497"/>
        <v>0.16832662753116551</v>
      </c>
      <c r="V1565" s="35">
        <f t="shared" si="1498"/>
        <v>0.16827198715743608</v>
      </c>
      <c r="W1565" s="35">
        <f t="shared" si="1499"/>
        <v>0.20461665292662817</v>
      </c>
      <c r="X1565" s="35">
        <f t="shared" si="1500"/>
        <v>0.2075356103538061</v>
      </c>
      <c r="Y1565" s="36">
        <f t="shared" si="1501"/>
        <v>0.2075356103538061</v>
      </c>
      <c r="Z1565" s="4" t="s">
        <v>139</v>
      </c>
      <c r="AA1565" s="10" t="s">
        <v>221</v>
      </c>
      <c r="AB1565" s="5" t="s">
        <v>8</v>
      </c>
      <c r="AC1565" s="30" t="s">
        <v>245</v>
      </c>
    </row>
    <row r="1566" spans="1:29" ht="31.5" hidden="1">
      <c r="B1566" s="10" t="str">
        <f t="shared" ca="1" si="1468"/>
        <v>Острова Туркс и Каикос</v>
      </c>
      <c r="C1566" s="4" t="s">
        <v>18</v>
      </c>
      <c r="D1566" s="25" t="s">
        <v>6</v>
      </c>
      <c r="E1566" s="10" t="str">
        <f t="shared" ca="1" si="1469"/>
        <v xml:space="preserve">I Транспорт, складское хозяйство и связь </v>
      </c>
      <c r="F1566" s="22">
        <v>0.45138799999999996</v>
      </c>
      <c r="G1566" s="22">
        <v>0.46059999999999995</v>
      </c>
      <c r="H1566" s="23">
        <v>0.47</v>
      </c>
      <c r="I1566" s="23">
        <v>0.56999999999999995</v>
      </c>
      <c r="J1566" s="23">
        <v>0.59399999999999997</v>
      </c>
      <c r="K1566" s="23">
        <v>0.63</v>
      </c>
      <c r="L1566" s="23">
        <v>0.65</v>
      </c>
      <c r="M1566" s="23">
        <v>0.71699999999999997</v>
      </c>
      <c r="N1566" s="23">
        <v>0.84599999999999997</v>
      </c>
      <c r="O1566" s="24">
        <v>0.82907999999999993</v>
      </c>
      <c r="P1566" s="34">
        <f t="shared" si="1492"/>
        <v>4.6168958742632611E-2</v>
      </c>
      <c r="Q1566" s="34">
        <f t="shared" si="1493"/>
        <v>4.6168958742632611E-2</v>
      </c>
      <c r="R1566" s="35">
        <f t="shared" si="1494"/>
        <v>4.6168958742632611E-2</v>
      </c>
      <c r="S1566" s="35">
        <f t="shared" si="1495"/>
        <v>4.9681861762398666E-2</v>
      </c>
      <c r="T1566" s="35">
        <f t="shared" si="1496"/>
        <v>4.2274571204896444E-2</v>
      </c>
      <c r="U1566" s="35">
        <f t="shared" si="1497"/>
        <v>4.1553987204010288E-2</v>
      </c>
      <c r="V1566" s="35">
        <f t="shared" si="1498"/>
        <v>3.726636853571838E-2</v>
      </c>
      <c r="W1566" s="35">
        <f t="shared" si="1499"/>
        <v>3.9406430338004943E-2</v>
      </c>
      <c r="X1566" s="35">
        <f t="shared" si="1500"/>
        <v>4.3191913003522743E-2</v>
      </c>
      <c r="Y1566" s="36">
        <f t="shared" si="1501"/>
        <v>4.3191913003522736E-2</v>
      </c>
      <c r="Z1566" s="4" t="s">
        <v>139</v>
      </c>
      <c r="AA1566" s="10" t="s">
        <v>221</v>
      </c>
      <c r="AB1566" s="5" t="s">
        <v>9</v>
      </c>
      <c r="AC1566" s="30" t="s">
        <v>258</v>
      </c>
    </row>
    <row r="1567" spans="1:29" ht="15.75" hidden="1">
      <c r="B1567" s="10" t="str">
        <f t="shared" ca="1" si="1468"/>
        <v>Острова Туркс и Каикос</v>
      </c>
      <c r="C1567" s="4" t="s">
        <v>18</v>
      </c>
      <c r="D1567" s="25" t="s">
        <v>6</v>
      </c>
      <c r="E1567" s="10" t="str">
        <f t="shared" ca="1" si="1469"/>
        <v xml:space="preserve">J Финансовое посредничество </v>
      </c>
      <c r="F1567" s="22">
        <v>0.29100119999999996</v>
      </c>
      <c r="G1567" s="22">
        <v>0.29693999999999998</v>
      </c>
      <c r="H1567" s="23">
        <v>0.30299999999999999</v>
      </c>
      <c r="I1567" s="23">
        <v>0.47499999999999998</v>
      </c>
      <c r="J1567" s="23">
        <v>0.41099999999999998</v>
      </c>
      <c r="K1567" s="23">
        <v>0.45500000000000002</v>
      </c>
      <c r="L1567" s="23">
        <v>0.496</v>
      </c>
      <c r="M1567" s="23">
        <v>0.47</v>
      </c>
      <c r="N1567" s="23">
        <v>0.51500000000000001</v>
      </c>
      <c r="O1567" s="24">
        <v>0.50470000000000004</v>
      </c>
      <c r="P1567" s="34">
        <f t="shared" si="1492"/>
        <v>2.9764243614931237E-2</v>
      </c>
      <c r="Q1567" s="34">
        <f t="shared" si="1493"/>
        <v>2.9764243614931237E-2</v>
      </c>
      <c r="R1567" s="35">
        <f t="shared" si="1494"/>
        <v>2.9764243614931237E-2</v>
      </c>
      <c r="S1567" s="35">
        <f t="shared" si="1495"/>
        <v>4.1401551468665559E-2</v>
      </c>
      <c r="T1567" s="35">
        <f t="shared" si="1496"/>
        <v>2.9250587146822288E-2</v>
      </c>
      <c r="U1567" s="35">
        <f t="shared" si="1497"/>
        <v>3.00112129806741E-2</v>
      </c>
      <c r="V1567" s="35">
        <f t="shared" si="1498"/>
        <v>2.8437105836486641E-2</v>
      </c>
      <c r="W1567" s="35">
        <f t="shared" si="1499"/>
        <v>2.5831272327562514E-2</v>
      </c>
      <c r="X1567" s="35">
        <f t="shared" si="1500"/>
        <v>2.6292949405217748E-2</v>
      </c>
      <c r="Y1567" s="36">
        <f t="shared" si="1501"/>
        <v>2.6292949405217748E-2</v>
      </c>
      <c r="Z1567" s="4" t="s">
        <v>139</v>
      </c>
      <c r="AA1567" s="10" t="s">
        <v>221</v>
      </c>
      <c r="AB1567" s="5" t="s">
        <v>10</v>
      </c>
      <c r="AC1567" s="30" t="s">
        <v>259</v>
      </c>
    </row>
    <row r="1568" spans="1:29" ht="31.5" hidden="1">
      <c r="B1568" s="10" t="str">
        <f t="shared" ca="1" si="1468"/>
        <v>Острова Туркс и Каикос</v>
      </c>
      <c r="C1568" s="4" t="s">
        <v>18</v>
      </c>
      <c r="D1568" s="25" t="s">
        <v>6</v>
      </c>
      <c r="E1568" s="10" t="str">
        <f t="shared" ca="1" si="1469"/>
        <v xml:space="preserve">K Недвижимость, аренда и деловая активность </v>
      </c>
      <c r="F1568" s="22">
        <v>0.53686360000000011</v>
      </c>
      <c r="G1568" s="22">
        <v>0.54782000000000008</v>
      </c>
      <c r="H1568" s="23">
        <v>0.55900000000000005</v>
      </c>
      <c r="I1568" s="23">
        <v>1.0269999999999999</v>
      </c>
      <c r="J1568" s="23">
        <v>1.272</v>
      </c>
      <c r="K1568" s="23">
        <v>1.325</v>
      </c>
      <c r="L1568" s="23">
        <v>1.607</v>
      </c>
      <c r="M1568" s="23">
        <v>2.0270000000000001</v>
      </c>
      <c r="N1568" s="23">
        <v>2.3839999999999999</v>
      </c>
      <c r="O1568" s="24">
        <v>2.3363199999999997</v>
      </c>
      <c r="P1568" s="34">
        <f t="shared" si="1492"/>
        <v>5.4911591355599233E-2</v>
      </c>
      <c r="Q1568" s="34">
        <f t="shared" si="1493"/>
        <v>5.4911591355599226E-2</v>
      </c>
      <c r="R1568" s="35">
        <f t="shared" si="1494"/>
        <v>5.4911591355599219E-2</v>
      </c>
      <c r="S1568" s="35">
        <f t="shared" si="1495"/>
        <v>8.9514512333304264E-2</v>
      </c>
      <c r="T1568" s="35">
        <f t="shared" si="1496"/>
        <v>9.0527364600384311E-2</v>
      </c>
      <c r="U1568" s="35">
        <f t="shared" si="1497"/>
        <v>8.7395290548116872E-2</v>
      </c>
      <c r="V1568" s="35">
        <f t="shared" si="1498"/>
        <v>9.2133929595229896E-2</v>
      </c>
      <c r="W1568" s="35">
        <f t="shared" si="1499"/>
        <v>0.11140423193184941</v>
      </c>
      <c r="X1568" s="35">
        <f t="shared" si="1500"/>
        <v>0.12171338132434778</v>
      </c>
      <c r="Y1568" s="36">
        <f t="shared" si="1501"/>
        <v>0.12171338132434777</v>
      </c>
      <c r="Z1568" s="4" t="s">
        <v>139</v>
      </c>
      <c r="AA1568" s="10" t="s">
        <v>221</v>
      </c>
      <c r="AB1568" s="5" t="s">
        <v>11</v>
      </c>
      <c r="AC1568" s="30" t="s">
        <v>256</v>
      </c>
    </row>
    <row r="1569" spans="1:29" ht="47.25" hidden="1">
      <c r="B1569" s="10" t="str">
        <f t="shared" ca="1" si="1468"/>
        <v>Острова Туркс и Каикос</v>
      </c>
      <c r="C1569" s="4" t="s">
        <v>18</v>
      </c>
      <c r="D1569" s="25" t="s">
        <v>6</v>
      </c>
      <c r="E1569" s="10" t="str">
        <f t="shared" ca="1" si="1469"/>
        <v xml:space="preserve">L Государственное управление и оборона; обязательное соц.страхование </v>
      </c>
      <c r="F1569" s="22">
        <v>1.1668860000000001</v>
      </c>
      <c r="G1569" s="22">
        <v>1.1907000000000001</v>
      </c>
      <c r="H1569" s="23">
        <v>1.2150000000000001</v>
      </c>
      <c r="I1569" s="23">
        <v>1.64</v>
      </c>
      <c r="J1569" s="23">
        <v>1.9970000000000001</v>
      </c>
      <c r="K1569" s="23">
        <v>2.2610000000000001</v>
      </c>
      <c r="L1569" s="23">
        <v>2.31</v>
      </c>
      <c r="M1569" s="23">
        <v>2.7570000000000001</v>
      </c>
      <c r="N1569" s="23">
        <v>2.298</v>
      </c>
      <c r="O1569" s="24">
        <v>2.25204</v>
      </c>
      <c r="P1569" s="34">
        <f t="shared" si="1492"/>
        <v>0.11935166994106092</v>
      </c>
      <c r="Q1569" s="34">
        <f t="shared" si="1493"/>
        <v>0.11935166994106092</v>
      </c>
      <c r="R1569" s="35">
        <f t="shared" si="1494"/>
        <v>0.11935166994106092</v>
      </c>
      <c r="S1569" s="35">
        <f t="shared" si="1495"/>
        <v>0.14294430401812949</v>
      </c>
      <c r="T1569" s="35">
        <f t="shared" si="1496"/>
        <v>0.14212511565013167</v>
      </c>
      <c r="U1569" s="35">
        <f t="shared" si="1497"/>
        <v>0.1491326429655036</v>
      </c>
      <c r="V1569" s="35">
        <f t="shared" si="1498"/>
        <v>0.1324389404884761</v>
      </c>
      <c r="W1569" s="35">
        <f t="shared" si="1499"/>
        <v>0.15152514427040395</v>
      </c>
      <c r="X1569" s="35">
        <f t="shared" si="1500"/>
        <v>0.11732271404502988</v>
      </c>
      <c r="Y1569" s="36">
        <f t="shared" si="1501"/>
        <v>0.11732271404502986</v>
      </c>
      <c r="Z1569" s="4" t="s">
        <v>139</v>
      </c>
      <c r="AA1569" s="10" t="s">
        <v>221</v>
      </c>
      <c r="AB1569" s="5" t="s">
        <v>12</v>
      </c>
      <c r="AC1569" s="30" t="s">
        <v>257</v>
      </c>
    </row>
    <row r="1570" spans="1:29" customFormat="1" ht="15.75" hidden="1">
      <c r="B1570" s="10" t="str">
        <f t="shared" ca="1" si="1468"/>
        <v>Острова Туркс и Каикос</v>
      </c>
      <c r="C1570" s="2" t="s">
        <v>18</v>
      </c>
      <c r="D1570" s="18" t="s">
        <v>6</v>
      </c>
      <c r="E1570" s="10">
        <f t="shared" ca="1" si="1469"/>
        <v>0</v>
      </c>
      <c r="F1570" s="22">
        <v>0.65403240000000007</v>
      </c>
      <c r="G1570" s="22">
        <v>0.66738000000000008</v>
      </c>
      <c r="H1570" s="23">
        <v>0.68100000000000005</v>
      </c>
      <c r="I1570" s="23">
        <v>0.41599999999999998</v>
      </c>
      <c r="J1570" s="23">
        <v>0.41499999999999998</v>
      </c>
      <c r="K1570" s="23">
        <v>0.45900000000000002</v>
      </c>
      <c r="L1570" s="23">
        <v>0.496</v>
      </c>
      <c r="M1570" s="23">
        <v>0.80600000000000005</v>
      </c>
      <c r="N1570" s="23">
        <v>0.77100000000000002</v>
      </c>
      <c r="O1570" s="24">
        <v>0.75558000000000003</v>
      </c>
      <c r="P1570" s="34">
        <f t="shared" si="1492"/>
        <v>6.689587426326131E-2</v>
      </c>
      <c r="Q1570" s="34">
        <f t="shared" si="1493"/>
        <v>6.689587426326131E-2</v>
      </c>
      <c r="R1570" s="35">
        <f t="shared" si="1494"/>
        <v>6.689587426326131E-2</v>
      </c>
      <c r="S1570" s="35">
        <f t="shared" si="1495"/>
        <v>3.6259042970452363E-2</v>
      </c>
      <c r="T1570" s="35">
        <f t="shared" si="1496"/>
        <v>2.9535264393993309E-2</v>
      </c>
      <c r="U1570" s="35">
        <f t="shared" si="1497"/>
        <v>3.0275047820064641E-2</v>
      </c>
      <c r="V1570" s="35">
        <f t="shared" si="1498"/>
        <v>2.8437105836486641E-2</v>
      </c>
      <c r="W1570" s="35">
        <f t="shared" si="1499"/>
        <v>4.4297884034075301E-2</v>
      </c>
      <c r="X1570" s="35">
        <f t="shared" si="1500"/>
        <v>3.9362842701792009E-2</v>
      </c>
      <c r="Y1570" s="36">
        <f t="shared" si="1501"/>
        <v>3.9362842701792002E-2</v>
      </c>
      <c r="Z1570" s="2" t="s">
        <v>139</v>
      </c>
      <c r="AA1570" s="13" t="s">
        <v>221</v>
      </c>
      <c r="AB1570" s="1" t="s">
        <v>268</v>
      </c>
      <c r="AC1570" s="7"/>
    </row>
    <row r="1571" spans="1:29" ht="30" hidden="1">
      <c r="B1571" s="10" t="str">
        <f t="shared" ca="1" si="1468"/>
        <v>Острова Туркс и Каикос</v>
      </c>
      <c r="C1571" s="4" t="s">
        <v>18</v>
      </c>
      <c r="D1571" s="25" t="s">
        <v>6</v>
      </c>
      <c r="E1571" s="10" t="str">
        <f t="shared" ca="1" si="1469"/>
        <v>O Прочие виды коммунальных, социальных и личных услуг</v>
      </c>
      <c r="F1571" s="22">
        <v>0.96712279999999984</v>
      </c>
      <c r="G1571" s="22">
        <v>0.98685999999999985</v>
      </c>
      <c r="H1571" s="23">
        <v>1.0069999999999999</v>
      </c>
      <c r="I1571" s="23">
        <v>0.67600000000000005</v>
      </c>
      <c r="J1571" s="23">
        <v>0.98299999999999998</v>
      </c>
      <c r="K1571" s="23">
        <v>0.94399999999999995</v>
      </c>
      <c r="L1571" s="23">
        <v>0.97099999999999997</v>
      </c>
      <c r="M1571" s="23">
        <v>0.95299999999999996</v>
      </c>
      <c r="N1571" s="23">
        <v>1.19</v>
      </c>
      <c r="O1571" s="24">
        <v>1.1661999999999999</v>
      </c>
      <c r="P1571" s="34">
        <f t="shared" si="1492"/>
        <v>9.8919449901768167E-2</v>
      </c>
      <c r="Q1571" s="34">
        <f t="shared" si="1493"/>
        <v>9.8919449901768153E-2</v>
      </c>
      <c r="R1571" s="35">
        <f t="shared" si="1494"/>
        <v>9.8919449901768167E-2</v>
      </c>
      <c r="S1571" s="35">
        <f t="shared" si="1495"/>
        <v>5.8920944826985094E-2</v>
      </c>
      <c r="T1571" s="35">
        <f t="shared" si="1496"/>
        <v>6.9959433492278122E-2</v>
      </c>
      <c r="U1571" s="35">
        <f t="shared" si="1497"/>
        <v>6.2265022096167799E-2</v>
      </c>
      <c r="V1571" s="35">
        <f t="shared" si="1498"/>
        <v>5.5670221304896225E-2</v>
      </c>
      <c r="W1571" s="35">
        <f t="shared" si="1499"/>
        <v>5.2377026655674633E-2</v>
      </c>
      <c r="X1571" s="35">
        <f t="shared" si="1500"/>
        <v>6.0754582120794404E-2</v>
      </c>
      <c r="Y1571" s="36">
        <f t="shared" si="1501"/>
        <v>6.0754582120794397E-2</v>
      </c>
      <c r="Z1571" s="4" t="s">
        <v>139</v>
      </c>
      <c r="AA1571" s="10" t="s">
        <v>221</v>
      </c>
      <c r="AB1571" s="49" t="s">
        <v>266</v>
      </c>
      <c r="AC1571" s="49" t="s">
        <v>315</v>
      </c>
    </row>
    <row r="1572" spans="1:29" customFormat="1" ht="31.5" hidden="1">
      <c r="B1572" s="10" t="str">
        <f t="shared" ca="1" si="1468"/>
        <v>Острова Туркс и Каикос</v>
      </c>
      <c r="C1572" s="2" t="s">
        <v>18</v>
      </c>
      <c r="D1572" s="18" t="s">
        <v>6</v>
      </c>
      <c r="E1572" s="10" t="str">
        <f t="shared" ca="1" si="1469"/>
        <v>X Не классифируемое по экономической деятельности</v>
      </c>
      <c r="F1572" s="22">
        <v>0.86916199999999999</v>
      </c>
      <c r="G1572" s="22">
        <v>0.88690000000000002</v>
      </c>
      <c r="H1572" s="23">
        <v>0.90500000000000003</v>
      </c>
      <c r="I1572" s="23">
        <v>0.89800000000000002</v>
      </c>
      <c r="J1572" s="23">
        <v>1.3620000000000001</v>
      </c>
      <c r="K1572" s="23">
        <v>1.081</v>
      </c>
      <c r="L1572" s="23">
        <v>1.895</v>
      </c>
      <c r="M1572" s="23">
        <v>0.44</v>
      </c>
      <c r="N1572" s="23">
        <v>0.41599999999999998</v>
      </c>
      <c r="O1572" s="24">
        <v>0.40767999999999999</v>
      </c>
      <c r="P1572" s="34">
        <f t="shared" si="1492"/>
        <v>8.8899803536345787E-2</v>
      </c>
      <c r="Q1572" s="34">
        <f t="shared" si="1493"/>
        <v>8.8899803536345773E-2</v>
      </c>
      <c r="R1572" s="35">
        <f t="shared" si="1494"/>
        <v>8.8899803536345787E-2</v>
      </c>
      <c r="S1572" s="35">
        <f t="shared" si="1495"/>
        <v>7.8270722566024575E-2</v>
      </c>
      <c r="T1572" s="35">
        <f t="shared" si="1496"/>
        <v>9.6932602661732273E-2</v>
      </c>
      <c r="U1572" s="35">
        <f t="shared" si="1497"/>
        <v>7.1301365345293841E-2</v>
      </c>
      <c r="V1572" s="35">
        <f t="shared" si="1498"/>
        <v>0.10864579750028666</v>
      </c>
      <c r="W1572" s="35">
        <f t="shared" si="1499"/>
        <v>2.4182467710909591E-2</v>
      </c>
      <c r="X1572" s="35">
        <f t="shared" si="1500"/>
        <v>2.1238576606933169E-2</v>
      </c>
      <c r="Y1572" s="36">
        <f t="shared" si="1501"/>
        <v>2.1238576606933169E-2</v>
      </c>
      <c r="Z1572" s="2" t="s">
        <v>139</v>
      </c>
      <c r="AA1572" s="13" t="s">
        <v>221</v>
      </c>
      <c r="AB1572" s="1" t="s">
        <v>265</v>
      </c>
      <c r="AC1572" s="1" t="s">
        <v>317</v>
      </c>
    </row>
    <row r="1573" spans="1:29" ht="15.75" hidden="1">
      <c r="A1573" t="s">
        <v>319</v>
      </c>
      <c r="B1573" s="10" t="str">
        <f t="shared" ca="1" si="1468"/>
        <v>Уганда</v>
      </c>
      <c r="C1573" s="10" t="s">
        <v>18</v>
      </c>
      <c r="D1573" s="21" t="s">
        <v>6</v>
      </c>
      <c r="E1573" s="10" t="str">
        <f t="shared" ca="1" si="1469"/>
        <v xml:space="preserve">Итого </v>
      </c>
      <c r="F1573" s="22">
        <v>8541.129161599998</v>
      </c>
      <c r="G1573" s="22">
        <v>8715.4379199999985</v>
      </c>
      <c r="H1573" s="22">
        <v>8893.3039999999983</v>
      </c>
      <c r="I1573" s="22">
        <v>9074.7999999999993</v>
      </c>
      <c r="J1573" s="23">
        <v>9260</v>
      </c>
      <c r="K1573" s="24">
        <v>9074.7999999999993</v>
      </c>
      <c r="L1573" s="24">
        <v>8893.3039999999983</v>
      </c>
      <c r="M1573" s="24">
        <v>8715.4379199999985</v>
      </c>
      <c r="N1573" s="24">
        <v>8541.129161599998</v>
      </c>
      <c r="O1573" s="24">
        <v>8370.3065783679976</v>
      </c>
      <c r="P1573" s="34">
        <f t="shared" ref="P1573:Y1573" si="1502">F1573/F$1573</f>
        <v>1</v>
      </c>
      <c r="Q1573" s="34">
        <f t="shared" si="1502"/>
        <v>1</v>
      </c>
      <c r="R1573" s="34">
        <f t="shared" si="1502"/>
        <v>1</v>
      </c>
      <c r="S1573" s="34">
        <f t="shared" si="1502"/>
        <v>1</v>
      </c>
      <c r="T1573" s="35">
        <f t="shared" si="1502"/>
        <v>1</v>
      </c>
      <c r="U1573" s="36">
        <f t="shared" si="1502"/>
        <v>1</v>
      </c>
      <c r="V1573" s="36">
        <f t="shared" si="1502"/>
        <v>1</v>
      </c>
      <c r="W1573" s="36">
        <f t="shared" si="1502"/>
        <v>1</v>
      </c>
      <c r="X1573" s="36">
        <f t="shared" si="1502"/>
        <v>1</v>
      </c>
      <c r="Y1573" s="36">
        <f t="shared" si="1502"/>
        <v>1</v>
      </c>
      <c r="Z1573" s="10" t="s">
        <v>140</v>
      </c>
      <c r="AA1573" s="13" t="s">
        <v>222</v>
      </c>
      <c r="AB1573" s="5" t="s">
        <v>262</v>
      </c>
      <c r="AC1573" s="30" t="s">
        <v>260</v>
      </c>
    </row>
    <row r="1574" spans="1:29" customFormat="1" ht="31.5" hidden="1">
      <c r="A1574" t="s">
        <v>319</v>
      </c>
      <c r="B1574" s="10" t="str">
        <f t="shared" ca="1" si="1468"/>
        <v>Уганда</v>
      </c>
      <c r="C1574" s="16" t="s">
        <v>18</v>
      </c>
      <c r="D1574" s="15" t="s">
        <v>6</v>
      </c>
      <c r="E1574" s="10" t="str">
        <f t="shared" ca="1" si="1469"/>
        <v>E Электро-, газо- и водоснабжение</v>
      </c>
      <c r="F1574" s="22">
        <v>8.5780238880000006</v>
      </c>
      <c r="G1574" s="22">
        <v>8.7530856000000004</v>
      </c>
      <c r="H1574" s="22">
        <v>8.9317200000000003</v>
      </c>
      <c r="I1574" s="22">
        <v>9.1140000000000008</v>
      </c>
      <c r="J1574" s="23">
        <v>9.3000000000000007</v>
      </c>
      <c r="K1574" s="24">
        <v>9.3000000000000007</v>
      </c>
      <c r="L1574" s="24">
        <v>9.2070000000000007</v>
      </c>
      <c r="M1574" s="24">
        <v>9.2162069999999989</v>
      </c>
      <c r="N1574" s="24">
        <v>9.2162069999999989</v>
      </c>
      <c r="O1574" s="24">
        <v>9.0318828599999996</v>
      </c>
      <c r="P1574" s="34">
        <f t="shared" ref="P1574:P1583" si="1503">F1574/F$1573</f>
        <v>1.004319654427646E-3</v>
      </c>
      <c r="Q1574" s="34">
        <f t="shared" ref="Q1574:Q1583" si="1504">G1574/G$1573</f>
        <v>1.004319654427646E-3</v>
      </c>
      <c r="R1574" s="34">
        <f t="shared" ref="R1574:R1583" si="1505">H1574/H$1573</f>
        <v>1.004319654427646E-3</v>
      </c>
      <c r="S1574" s="34">
        <f t="shared" ref="S1574:S1583" si="1506">I1574/I$1573</f>
        <v>1.004319654427646E-3</v>
      </c>
      <c r="T1574" s="35">
        <f t="shared" ref="T1574:T1583" si="1507">J1574/J$1573</f>
        <v>1.0043196544276458E-3</v>
      </c>
      <c r="U1574" s="36">
        <f t="shared" ref="U1574:U1583" si="1508">K1574/K$1573</f>
        <v>1.0248159739057613E-3</v>
      </c>
      <c r="V1574" s="36">
        <f t="shared" ref="V1574:V1583" si="1509">L1574/L$1573</f>
        <v>1.0352732797619425E-3</v>
      </c>
      <c r="W1574" s="36">
        <f t="shared" ref="W1574:W1583" si="1510">M1574/M$1573</f>
        <v>1.0574577071854126E-3</v>
      </c>
      <c r="X1574" s="36">
        <f t="shared" ref="X1574:X1583" si="1511">N1574/N$1573</f>
        <v>1.0790384767198086E-3</v>
      </c>
      <c r="Y1574" s="36">
        <f t="shared" ref="Y1574:Y1583" si="1512">O1574/O$1573</f>
        <v>1.0790384767198089E-3</v>
      </c>
      <c r="Z1574" s="16" t="s">
        <v>140</v>
      </c>
      <c r="AA1574" s="13" t="s">
        <v>222</v>
      </c>
      <c r="AB1574" s="1" t="s">
        <v>263</v>
      </c>
      <c r="AC1574" s="1" t="s">
        <v>314</v>
      </c>
    </row>
    <row r="1575" spans="1:29" customFormat="1" ht="63" hidden="1">
      <c r="A1575" t="s">
        <v>319</v>
      </c>
      <c r="B1575" s="10" t="str">
        <f t="shared" ca="1" si="1468"/>
        <v>Уганда</v>
      </c>
      <c r="C1575" s="9" t="s">
        <v>18</v>
      </c>
      <c r="D1575" s="15" t="s">
        <v>6</v>
      </c>
      <c r="E1575" s="10" t="str">
        <f t="shared" ca="1" si="1469"/>
        <v xml:space="preserve">G Оптовая и розничная торговля; ремонт автомашин, мотоцивлов и продукция домохозяйств  </v>
      </c>
      <c r="F1575" s="22">
        <v>990.80787747200009</v>
      </c>
      <c r="G1575" s="22">
        <v>1011.0284464000001</v>
      </c>
      <c r="H1575" s="22">
        <v>1031.6616800000002</v>
      </c>
      <c r="I1575" s="22">
        <v>1052.7160000000001</v>
      </c>
      <c r="J1575" s="23">
        <v>1074.2</v>
      </c>
      <c r="K1575" s="24">
        <v>1074.2</v>
      </c>
      <c r="L1575" s="24">
        <v>1063.4580000000001</v>
      </c>
      <c r="M1575" s="24">
        <v>1064.5214579999999</v>
      </c>
      <c r="N1575" s="24">
        <v>1064.5214579999999</v>
      </c>
      <c r="O1575" s="24">
        <v>1043.2310288399999</v>
      </c>
      <c r="P1575" s="34">
        <f t="shared" si="1503"/>
        <v>0.11600431965442769</v>
      </c>
      <c r="Q1575" s="34">
        <f t="shared" si="1504"/>
        <v>0.11600431965442767</v>
      </c>
      <c r="R1575" s="34">
        <f t="shared" si="1505"/>
        <v>0.11600431965442769</v>
      </c>
      <c r="S1575" s="34">
        <f t="shared" si="1506"/>
        <v>0.11600431965442767</v>
      </c>
      <c r="T1575" s="35">
        <f t="shared" si="1507"/>
        <v>0.11600431965442765</v>
      </c>
      <c r="U1575" s="36">
        <f t="shared" si="1508"/>
        <v>0.11837175474941598</v>
      </c>
      <c r="V1575" s="36">
        <f t="shared" si="1509"/>
        <v>0.11957962979787942</v>
      </c>
      <c r="W1575" s="36">
        <f t="shared" si="1510"/>
        <v>0.1221420504364054</v>
      </c>
      <c r="X1575" s="36">
        <f t="shared" si="1511"/>
        <v>0.12463474534327082</v>
      </c>
      <c r="Y1575" s="36">
        <f t="shared" si="1512"/>
        <v>0.12463474534327082</v>
      </c>
      <c r="Z1575" s="9" t="s">
        <v>140</v>
      </c>
      <c r="AA1575" s="13" t="s">
        <v>222</v>
      </c>
      <c r="AB1575" s="1" t="s">
        <v>7</v>
      </c>
      <c r="AC1575" s="30" t="s">
        <v>244</v>
      </c>
    </row>
    <row r="1576" spans="1:29" customFormat="1" ht="15.75" hidden="1">
      <c r="A1576" t="s">
        <v>319</v>
      </c>
      <c r="B1576" s="10" t="str">
        <f t="shared" ca="1" si="1468"/>
        <v>Уганда</v>
      </c>
      <c r="C1576" s="2" t="s">
        <v>18</v>
      </c>
      <c r="D1576" s="15" t="s">
        <v>6</v>
      </c>
      <c r="E1576" s="10" t="str">
        <f t="shared" ca="1" si="1469"/>
        <v>H Отели и рестораны</v>
      </c>
      <c r="F1576" s="22">
        <v>222.106252928</v>
      </c>
      <c r="G1576" s="22">
        <v>226.6390336</v>
      </c>
      <c r="H1576" s="22">
        <v>231.26432</v>
      </c>
      <c r="I1576" s="22">
        <v>235.98400000000001</v>
      </c>
      <c r="J1576" s="23">
        <v>240.8</v>
      </c>
      <c r="K1576" s="24">
        <v>240.8</v>
      </c>
      <c r="L1576" s="24">
        <v>238.392</v>
      </c>
      <c r="M1576" s="24">
        <v>238.63039199999997</v>
      </c>
      <c r="N1576" s="24">
        <v>238.63039199999997</v>
      </c>
      <c r="O1576" s="24">
        <v>233.85778415999997</v>
      </c>
      <c r="P1576" s="34">
        <f t="shared" si="1503"/>
        <v>2.6004319654427652E-2</v>
      </c>
      <c r="Q1576" s="34">
        <f t="shared" si="1504"/>
        <v>2.6004319654427652E-2</v>
      </c>
      <c r="R1576" s="34">
        <f t="shared" si="1505"/>
        <v>2.6004319654427649E-2</v>
      </c>
      <c r="S1576" s="34">
        <f t="shared" si="1506"/>
        <v>2.6004319654427649E-2</v>
      </c>
      <c r="T1576" s="35">
        <f t="shared" si="1507"/>
        <v>2.6004319654427645E-2</v>
      </c>
      <c r="U1576" s="36">
        <f t="shared" si="1508"/>
        <v>2.6535020055538417E-2</v>
      </c>
      <c r="V1576" s="36">
        <f t="shared" si="1509"/>
        <v>2.680578556630922E-2</v>
      </c>
      <c r="W1576" s="36">
        <f t="shared" si="1510"/>
        <v>2.7380195257015842E-2</v>
      </c>
      <c r="X1576" s="36">
        <f t="shared" si="1511"/>
        <v>2.7938974752056984E-2</v>
      </c>
      <c r="Y1576" s="36">
        <f t="shared" si="1512"/>
        <v>2.7938974752056984E-2</v>
      </c>
      <c r="Z1576" s="2" t="s">
        <v>140</v>
      </c>
      <c r="AA1576" s="13" t="s">
        <v>222</v>
      </c>
      <c r="AB1576" s="1" t="s">
        <v>8</v>
      </c>
      <c r="AC1576" s="30" t="s">
        <v>245</v>
      </c>
    </row>
    <row r="1577" spans="1:29" customFormat="1" ht="31.5" hidden="1">
      <c r="A1577" t="s">
        <v>319</v>
      </c>
      <c r="B1577" s="10" t="str">
        <f t="shared" ca="1" si="1468"/>
        <v>Уганда</v>
      </c>
      <c r="C1577" s="2" t="s">
        <v>18</v>
      </c>
      <c r="D1577" s="15" t="s">
        <v>6</v>
      </c>
      <c r="E1577" s="10" t="str">
        <f t="shared" ca="1" si="1469"/>
        <v xml:space="preserve">I Транспорт, складское хозяйство и связь </v>
      </c>
      <c r="F1577" s="22">
        <v>162.24455934399998</v>
      </c>
      <c r="G1577" s="22">
        <v>165.5556728</v>
      </c>
      <c r="H1577" s="22">
        <v>168.93436</v>
      </c>
      <c r="I1577" s="22">
        <v>172.38200000000001</v>
      </c>
      <c r="J1577" s="23">
        <v>175.9</v>
      </c>
      <c r="K1577" s="24">
        <v>175.9</v>
      </c>
      <c r="L1577" s="24">
        <v>174.14099999999999</v>
      </c>
      <c r="M1577" s="24">
        <v>174.31514099999998</v>
      </c>
      <c r="N1577" s="24">
        <v>174.31514099999998</v>
      </c>
      <c r="O1577" s="24">
        <v>170.82883817999999</v>
      </c>
      <c r="P1577" s="34">
        <f t="shared" si="1503"/>
        <v>1.8995680345572356E-2</v>
      </c>
      <c r="Q1577" s="34">
        <f t="shared" si="1504"/>
        <v>1.8995680345572356E-2</v>
      </c>
      <c r="R1577" s="34">
        <f t="shared" si="1505"/>
        <v>1.8995680345572356E-2</v>
      </c>
      <c r="S1577" s="34">
        <f t="shared" si="1506"/>
        <v>1.8995680345572356E-2</v>
      </c>
      <c r="T1577" s="35">
        <f t="shared" si="1507"/>
        <v>1.8995680345572356E-2</v>
      </c>
      <c r="U1577" s="36">
        <f t="shared" si="1508"/>
        <v>1.9383347291400364E-2</v>
      </c>
      <c r="V1577" s="36">
        <f t="shared" si="1509"/>
        <v>1.9581136549475877E-2</v>
      </c>
      <c r="W1577" s="36">
        <f t="shared" si="1510"/>
        <v>2.000073233267893E-2</v>
      </c>
      <c r="X1577" s="36">
        <f t="shared" si="1511"/>
        <v>2.040891054354993E-2</v>
      </c>
      <c r="Y1577" s="36">
        <f t="shared" si="1512"/>
        <v>2.0408910543549933E-2</v>
      </c>
      <c r="Z1577" s="2" t="s">
        <v>140</v>
      </c>
      <c r="AA1577" s="13" t="s">
        <v>222</v>
      </c>
      <c r="AB1577" s="1" t="s">
        <v>9</v>
      </c>
      <c r="AC1577" s="30" t="s">
        <v>258</v>
      </c>
    </row>
    <row r="1578" spans="1:29" customFormat="1" ht="15.75" hidden="1">
      <c r="A1578" t="s">
        <v>319</v>
      </c>
      <c r="B1578" s="10" t="str">
        <f t="shared" ca="1" si="1468"/>
        <v>Уганда</v>
      </c>
      <c r="C1578" s="2" t="s">
        <v>18</v>
      </c>
      <c r="D1578" s="15" t="s">
        <v>6</v>
      </c>
      <c r="E1578" s="10" t="str">
        <f t="shared" ca="1" si="1469"/>
        <v xml:space="preserve">J Финансовое посредничество </v>
      </c>
      <c r="F1578" s="22">
        <v>0</v>
      </c>
      <c r="G1578" s="22">
        <v>0</v>
      </c>
      <c r="H1578" s="22">
        <v>0</v>
      </c>
      <c r="I1578" s="22">
        <v>0</v>
      </c>
      <c r="J1578" s="23">
        <v>0</v>
      </c>
      <c r="K1578" s="24">
        <v>0</v>
      </c>
      <c r="L1578" s="24">
        <v>0</v>
      </c>
      <c r="M1578" s="24">
        <v>0</v>
      </c>
      <c r="N1578" s="24">
        <v>0</v>
      </c>
      <c r="O1578" s="24">
        <v>0</v>
      </c>
      <c r="P1578" s="34">
        <f t="shared" si="1503"/>
        <v>0</v>
      </c>
      <c r="Q1578" s="34">
        <f t="shared" si="1504"/>
        <v>0</v>
      </c>
      <c r="R1578" s="34">
        <f t="shared" si="1505"/>
        <v>0</v>
      </c>
      <c r="S1578" s="34">
        <f t="shared" si="1506"/>
        <v>0</v>
      </c>
      <c r="T1578" s="35">
        <f t="shared" si="1507"/>
        <v>0</v>
      </c>
      <c r="U1578" s="36">
        <f t="shared" si="1508"/>
        <v>0</v>
      </c>
      <c r="V1578" s="36">
        <f t="shared" si="1509"/>
        <v>0</v>
      </c>
      <c r="W1578" s="36">
        <f t="shared" si="1510"/>
        <v>0</v>
      </c>
      <c r="X1578" s="36">
        <f t="shared" si="1511"/>
        <v>0</v>
      </c>
      <c r="Y1578" s="36">
        <f t="shared" si="1512"/>
        <v>0</v>
      </c>
      <c r="Z1578" s="2" t="s">
        <v>140</v>
      </c>
      <c r="AA1578" s="13" t="s">
        <v>222</v>
      </c>
      <c r="AB1578" s="1" t="s">
        <v>10</v>
      </c>
      <c r="AC1578" s="30" t="s">
        <v>259</v>
      </c>
    </row>
    <row r="1579" spans="1:29" customFormat="1" ht="31.5" hidden="1">
      <c r="A1579" t="s">
        <v>319</v>
      </c>
      <c r="B1579" s="10" t="str">
        <f t="shared" ca="1" si="1468"/>
        <v>Уганда</v>
      </c>
      <c r="C1579" s="2" t="s">
        <v>18</v>
      </c>
      <c r="D1579" s="15" t="s">
        <v>6</v>
      </c>
      <c r="E1579" s="10" t="str">
        <f t="shared" ca="1" si="1469"/>
        <v xml:space="preserve">K Недвижимость, аренда и деловая активность </v>
      </c>
      <c r="F1579" s="22">
        <v>34.127621919999996</v>
      </c>
      <c r="G1579" s="22">
        <v>34.824103999999998</v>
      </c>
      <c r="H1579" s="22">
        <v>35.534799999999997</v>
      </c>
      <c r="I1579" s="22">
        <v>36.26</v>
      </c>
      <c r="J1579" s="23">
        <v>37</v>
      </c>
      <c r="K1579" s="24">
        <v>37</v>
      </c>
      <c r="L1579" s="24">
        <v>36.630000000000003</v>
      </c>
      <c r="M1579" s="24">
        <v>36.666629999999998</v>
      </c>
      <c r="N1579" s="24">
        <v>36.666629999999998</v>
      </c>
      <c r="O1579" s="24">
        <v>35.933297400000001</v>
      </c>
      <c r="P1579" s="34">
        <f t="shared" si="1503"/>
        <v>3.9956803455723543E-3</v>
      </c>
      <c r="Q1579" s="34">
        <f t="shared" si="1504"/>
        <v>3.9956803455723543E-3</v>
      </c>
      <c r="R1579" s="34">
        <f t="shared" si="1505"/>
        <v>3.9956803455723543E-3</v>
      </c>
      <c r="S1579" s="34">
        <f t="shared" si="1506"/>
        <v>3.9956803455723543E-3</v>
      </c>
      <c r="T1579" s="35">
        <f t="shared" si="1507"/>
        <v>3.9956803455723543E-3</v>
      </c>
      <c r="U1579" s="36">
        <f t="shared" si="1508"/>
        <v>4.0772248424207702E-3</v>
      </c>
      <c r="V1579" s="36">
        <f t="shared" si="1509"/>
        <v>4.1188291775475132E-3</v>
      </c>
      <c r="W1579" s="36">
        <f t="shared" si="1510"/>
        <v>4.2070898027806733E-3</v>
      </c>
      <c r="X1579" s="36">
        <f t="shared" si="1511"/>
        <v>4.2929487783476264E-3</v>
      </c>
      <c r="Y1579" s="36">
        <f t="shared" si="1512"/>
        <v>4.2929487783476272E-3</v>
      </c>
      <c r="Z1579" s="2" t="s">
        <v>140</v>
      </c>
      <c r="AA1579" s="13" t="s">
        <v>222</v>
      </c>
      <c r="AB1579" s="1" t="s">
        <v>11</v>
      </c>
      <c r="AC1579" s="30" t="s">
        <v>256</v>
      </c>
    </row>
    <row r="1580" spans="1:29" customFormat="1" ht="38.25" hidden="1">
      <c r="A1580" t="s">
        <v>319</v>
      </c>
      <c r="B1580" s="10" t="str">
        <f t="shared" ca="1" si="1468"/>
        <v>Уганда</v>
      </c>
      <c r="C1580" s="2" t="s">
        <v>18</v>
      </c>
      <c r="D1580" s="15" t="s">
        <v>6</v>
      </c>
      <c r="E1580" s="10" t="str">
        <f t="shared" ca="1" si="1469"/>
        <v xml:space="preserve">L Государственное управление и оборона; обязательное соц.страхование </v>
      </c>
      <c r="F1580" s="22">
        <v>68.347480655999988</v>
      </c>
      <c r="G1580" s="22">
        <v>69.742327199999991</v>
      </c>
      <c r="H1580" s="22">
        <v>71.165639999999996</v>
      </c>
      <c r="I1580" s="22">
        <v>72.617999999999995</v>
      </c>
      <c r="J1580" s="23">
        <v>74.099999999999994</v>
      </c>
      <c r="K1580" s="24">
        <v>74.099999999999994</v>
      </c>
      <c r="L1580" s="24">
        <v>73.358999999999995</v>
      </c>
      <c r="M1580" s="24">
        <v>73.432358999999991</v>
      </c>
      <c r="N1580" s="24">
        <v>73.432358999999991</v>
      </c>
      <c r="O1580" s="24">
        <v>71.963711819999986</v>
      </c>
      <c r="P1580" s="34">
        <f t="shared" si="1503"/>
        <v>8.0021598272138235E-3</v>
      </c>
      <c r="Q1580" s="34">
        <f t="shared" si="1504"/>
        <v>8.0021598272138235E-3</v>
      </c>
      <c r="R1580" s="34">
        <f t="shared" si="1505"/>
        <v>8.0021598272138235E-3</v>
      </c>
      <c r="S1580" s="34">
        <f t="shared" si="1506"/>
        <v>8.0021598272138235E-3</v>
      </c>
      <c r="T1580" s="35">
        <f t="shared" si="1507"/>
        <v>8.0021598272138218E-3</v>
      </c>
      <c r="U1580" s="36">
        <f t="shared" si="1508"/>
        <v>8.1654692114426757E-3</v>
      </c>
      <c r="V1580" s="36">
        <f t="shared" si="1509"/>
        <v>8.2487903258451536E-3</v>
      </c>
      <c r="W1580" s="36">
        <f t="shared" si="1510"/>
        <v>8.4255501185418347E-3</v>
      </c>
      <c r="X1580" s="36">
        <f t="shared" si="1511"/>
        <v>8.5975001209610564E-3</v>
      </c>
      <c r="Y1580" s="36">
        <f t="shared" si="1512"/>
        <v>8.5975001209610564E-3</v>
      </c>
      <c r="Z1580" s="2" t="s">
        <v>140</v>
      </c>
      <c r="AA1580" s="13" t="s">
        <v>222</v>
      </c>
      <c r="AB1580" s="1" t="s">
        <v>12</v>
      </c>
      <c r="AC1580" s="30" t="s">
        <v>257</v>
      </c>
    </row>
    <row r="1581" spans="1:29" customFormat="1" ht="15.75" hidden="1">
      <c r="A1581" t="s">
        <v>319</v>
      </c>
      <c r="B1581" s="10" t="str">
        <f t="shared" ca="1" si="1468"/>
        <v>Уганда</v>
      </c>
      <c r="C1581" s="2" t="s">
        <v>18</v>
      </c>
      <c r="D1581" s="15" t="s">
        <v>6</v>
      </c>
      <c r="E1581" s="10" t="str">
        <f t="shared" ca="1" si="1469"/>
        <v xml:space="preserve">M Образование </v>
      </c>
      <c r="F1581" s="22">
        <v>222.106252928</v>
      </c>
      <c r="G1581" s="22">
        <v>226.6390336</v>
      </c>
      <c r="H1581" s="22">
        <v>231.26432</v>
      </c>
      <c r="I1581" s="22">
        <v>235.98400000000001</v>
      </c>
      <c r="J1581" s="23">
        <v>240.8</v>
      </c>
      <c r="K1581" s="24">
        <v>240.8</v>
      </c>
      <c r="L1581" s="24">
        <v>238.392</v>
      </c>
      <c r="M1581" s="24">
        <v>238.63039199999997</v>
      </c>
      <c r="N1581" s="24">
        <v>238.63039199999997</v>
      </c>
      <c r="O1581" s="24">
        <v>233.85778415999997</v>
      </c>
      <c r="P1581" s="34">
        <f t="shared" si="1503"/>
        <v>2.6004319654427652E-2</v>
      </c>
      <c r="Q1581" s="34">
        <f t="shared" si="1504"/>
        <v>2.6004319654427652E-2</v>
      </c>
      <c r="R1581" s="34">
        <f t="shared" si="1505"/>
        <v>2.6004319654427649E-2</v>
      </c>
      <c r="S1581" s="34">
        <f t="shared" si="1506"/>
        <v>2.6004319654427649E-2</v>
      </c>
      <c r="T1581" s="35">
        <f t="shared" si="1507"/>
        <v>2.6004319654427645E-2</v>
      </c>
      <c r="U1581" s="36">
        <f t="shared" si="1508"/>
        <v>2.6535020055538417E-2</v>
      </c>
      <c r="V1581" s="36">
        <f t="shared" si="1509"/>
        <v>2.680578556630922E-2</v>
      </c>
      <c r="W1581" s="36">
        <f t="shared" si="1510"/>
        <v>2.7380195257015842E-2</v>
      </c>
      <c r="X1581" s="36">
        <f t="shared" si="1511"/>
        <v>2.7938974752056984E-2</v>
      </c>
      <c r="Y1581" s="36">
        <f t="shared" si="1512"/>
        <v>2.7938974752056984E-2</v>
      </c>
      <c r="Z1581" s="2" t="s">
        <v>140</v>
      </c>
      <c r="AA1581" s="13" t="s">
        <v>222</v>
      </c>
      <c r="AB1581" s="1" t="s">
        <v>13</v>
      </c>
      <c r="AC1581" s="30" t="s">
        <v>254</v>
      </c>
    </row>
    <row r="1582" spans="1:29" customFormat="1" ht="25.5" hidden="1">
      <c r="A1582" t="s">
        <v>319</v>
      </c>
      <c r="B1582" s="10" t="str">
        <f t="shared" ca="1" si="1468"/>
        <v>Уганда</v>
      </c>
      <c r="C1582" s="2" t="s">
        <v>18</v>
      </c>
      <c r="D1582" s="15" t="s">
        <v>6</v>
      </c>
      <c r="E1582" s="10" t="str">
        <f t="shared" ca="1" si="1469"/>
        <v xml:space="preserve">N Здравоохранение и социальная работа </v>
      </c>
      <c r="F1582" s="22">
        <v>68.347480655999988</v>
      </c>
      <c r="G1582" s="22">
        <v>69.742327199999991</v>
      </c>
      <c r="H1582" s="22">
        <v>71.165639999999996</v>
      </c>
      <c r="I1582" s="22">
        <v>72.617999999999995</v>
      </c>
      <c r="J1582" s="23">
        <v>74.099999999999994</v>
      </c>
      <c r="K1582" s="24">
        <v>74.099999999999994</v>
      </c>
      <c r="L1582" s="24">
        <v>73.358999999999995</v>
      </c>
      <c r="M1582" s="24">
        <v>73.432358999999991</v>
      </c>
      <c r="N1582" s="24">
        <v>73.432358999999991</v>
      </c>
      <c r="O1582" s="24">
        <v>71.963711819999986</v>
      </c>
      <c r="P1582" s="34">
        <f t="shared" si="1503"/>
        <v>8.0021598272138235E-3</v>
      </c>
      <c r="Q1582" s="34">
        <f t="shared" si="1504"/>
        <v>8.0021598272138235E-3</v>
      </c>
      <c r="R1582" s="34">
        <f t="shared" si="1505"/>
        <v>8.0021598272138235E-3</v>
      </c>
      <c r="S1582" s="34">
        <f t="shared" si="1506"/>
        <v>8.0021598272138235E-3</v>
      </c>
      <c r="T1582" s="35">
        <f t="shared" si="1507"/>
        <v>8.0021598272138218E-3</v>
      </c>
      <c r="U1582" s="36">
        <f t="shared" si="1508"/>
        <v>8.1654692114426757E-3</v>
      </c>
      <c r="V1582" s="36">
        <f t="shared" si="1509"/>
        <v>8.2487903258451536E-3</v>
      </c>
      <c r="W1582" s="36">
        <f t="shared" si="1510"/>
        <v>8.4255501185418347E-3</v>
      </c>
      <c r="X1582" s="36">
        <f t="shared" si="1511"/>
        <v>8.5975001209610564E-3</v>
      </c>
      <c r="Y1582" s="36">
        <f t="shared" si="1512"/>
        <v>8.5975001209610564E-3</v>
      </c>
      <c r="Z1582" s="2" t="s">
        <v>140</v>
      </c>
      <c r="AA1582" s="13" t="s">
        <v>222</v>
      </c>
      <c r="AB1582" s="1" t="s">
        <v>14</v>
      </c>
      <c r="AC1582" s="30" t="s">
        <v>255</v>
      </c>
    </row>
    <row r="1583" spans="1:29" customFormat="1" ht="30" hidden="1">
      <c r="A1583" t="s">
        <v>319</v>
      </c>
      <c r="B1583" s="10" t="str">
        <f t="shared" ca="1" si="1468"/>
        <v>Уганда</v>
      </c>
      <c r="C1583" s="2" t="s">
        <v>18</v>
      </c>
      <c r="D1583" s="15" t="s">
        <v>6</v>
      </c>
      <c r="E1583" s="10" t="str">
        <f t="shared" ca="1" si="1469"/>
        <v>O Прочие виды коммунальных, социальных и личных услуг</v>
      </c>
      <c r="F1583" s="22">
        <v>136.69496131199998</v>
      </c>
      <c r="G1583" s="22">
        <v>139.48465439999998</v>
      </c>
      <c r="H1583" s="22">
        <v>142.33127999999999</v>
      </c>
      <c r="I1583" s="22">
        <v>145.23599999999999</v>
      </c>
      <c r="J1583" s="23">
        <v>148.19999999999999</v>
      </c>
      <c r="K1583" s="24">
        <v>148.19999999999999</v>
      </c>
      <c r="L1583" s="24">
        <v>146.71799999999999</v>
      </c>
      <c r="M1583" s="24">
        <v>146.86471799999998</v>
      </c>
      <c r="N1583" s="24">
        <v>146.86471799999998</v>
      </c>
      <c r="O1583" s="24">
        <v>143.92742363999997</v>
      </c>
      <c r="P1583" s="34">
        <f t="shared" si="1503"/>
        <v>1.6004319654427647E-2</v>
      </c>
      <c r="Q1583" s="34">
        <f t="shared" si="1504"/>
        <v>1.6004319654427647E-2</v>
      </c>
      <c r="R1583" s="34">
        <f t="shared" si="1505"/>
        <v>1.6004319654427647E-2</v>
      </c>
      <c r="S1583" s="34">
        <f t="shared" si="1506"/>
        <v>1.6004319654427647E-2</v>
      </c>
      <c r="T1583" s="35">
        <f t="shared" si="1507"/>
        <v>1.6004319654427644E-2</v>
      </c>
      <c r="U1583" s="36">
        <f t="shared" si="1508"/>
        <v>1.6330938422885351E-2</v>
      </c>
      <c r="V1583" s="36">
        <f t="shared" si="1509"/>
        <v>1.6497580651690307E-2</v>
      </c>
      <c r="W1583" s="36">
        <f t="shared" si="1510"/>
        <v>1.6851100237083669E-2</v>
      </c>
      <c r="X1583" s="36">
        <f t="shared" si="1511"/>
        <v>1.7195000241922113E-2</v>
      </c>
      <c r="Y1583" s="36">
        <f t="shared" si="1512"/>
        <v>1.7195000241922113E-2</v>
      </c>
      <c r="Z1583" s="2" t="s">
        <v>140</v>
      </c>
      <c r="AA1583" s="13" t="s">
        <v>222</v>
      </c>
      <c r="AB1583" s="33" t="s">
        <v>266</v>
      </c>
      <c r="AC1583" s="33" t="s">
        <v>315</v>
      </c>
    </row>
    <row r="1584" spans="1:29" ht="15.75" hidden="1">
      <c r="A1584" t="s">
        <v>320</v>
      </c>
      <c r="B1584" s="10" t="str">
        <f t="shared" ca="1" si="1468"/>
        <v>Украина</v>
      </c>
      <c r="C1584" s="10" t="s">
        <v>18</v>
      </c>
      <c r="D1584" s="25" t="s">
        <v>6</v>
      </c>
      <c r="E1584" s="10" t="str">
        <f t="shared" ca="1" si="1469"/>
        <v xml:space="preserve">Итого </v>
      </c>
      <c r="F1584" s="22">
        <v>19180.6286</v>
      </c>
      <c r="G1584" s="22">
        <v>19572.07</v>
      </c>
      <c r="H1584" s="23">
        <v>19971.5</v>
      </c>
      <c r="I1584" s="23">
        <v>20091.2</v>
      </c>
      <c r="J1584" s="23">
        <v>20163.3</v>
      </c>
      <c r="K1584" s="23">
        <v>20295.7</v>
      </c>
      <c r="L1584" s="23">
        <v>20680</v>
      </c>
      <c r="M1584" s="23">
        <v>20730.400000000001</v>
      </c>
      <c r="N1584" s="23">
        <v>20904.7</v>
      </c>
      <c r="O1584" s="23">
        <v>20972.3</v>
      </c>
      <c r="P1584" s="34">
        <f t="shared" ref="P1584:Y1584" si="1513">F1584/F$1584</f>
        <v>1</v>
      </c>
      <c r="Q1584" s="34">
        <f t="shared" si="1513"/>
        <v>1</v>
      </c>
      <c r="R1584" s="35">
        <f t="shared" si="1513"/>
        <v>1</v>
      </c>
      <c r="S1584" s="35">
        <f t="shared" si="1513"/>
        <v>1</v>
      </c>
      <c r="T1584" s="35">
        <f t="shared" si="1513"/>
        <v>1</v>
      </c>
      <c r="U1584" s="35">
        <f t="shared" si="1513"/>
        <v>1</v>
      </c>
      <c r="V1584" s="35">
        <f t="shared" si="1513"/>
        <v>1</v>
      </c>
      <c r="W1584" s="35">
        <f t="shared" si="1513"/>
        <v>1</v>
      </c>
      <c r="X1584" s="35">
        <f t="shared" si="1513"/>
        <v>1</v>
      </c>
      <c r="Y1584" s="35">
        <f t="shared" si="1513"/>
        <v>1</v>
      </c>
      <c r="Z1584" s="10" t="s">
        <v>141</v>
      </c>
      <c r="AA1584" s="13" t="s">
        <v>241</v>
      </c>
      <c r="AB1584" s="5" t="s">
        <v>262</v>
      </c>
      <c r="AC1584" s="30" t="s">
        <v>260</v>
      </c>
    </row>
    <row r="1585" spans="1:29" ht="15.75" hidden="1">
      <c r="A1585" t="s">
        <v>320</v>
      </c>
      <c r="B1585" s="10" t="str">
        <f t="shared" ca="1" si="1468"/>
        <v>Украина</v>
      </c>
      <c r="C1585" s="6" t="s">
        <v>18</v>
      </c>
      <c r="D1585" s="25" t="s">
        <v>6</v>
      </c>
      <c r="E1585" s="10">
        <f t="shared" ca="1" si="1469"/>
        <v>0</v>
      </c>
      <c r="F1585" s="22">
        <v>3286.6808799999999</v>
      </c>
      <c r="G1585" s="22">
        <v>3353.7559999999999</v>
      </c>
      <c r="H1585" s="23">
        <v>3422.2</v>
      </c>
      <c r="I1585" s="23">
        <v>3657.1</v>
      </c>
      <c r="J1585" s="23">
        <v>3752.4</v>
      </c>
      <c r="K1585" s="23">
        <v>3971.2</v>
      </c>
      <c r="L1585" s="23">
        <v>4175.2</v>
      </c>
      <c r="M1585" s="23">
        <v>4406.8999999999996</v>
      </c>
      <c r="N1585" s="23">
        <v>4564.3999999999996</v>
      </c>
      <c r="O1585" s="23">
        <v>4744.3999999999996</v>
      </c>
      <c r="P1585" s="34">
        <f t="shared" ref="P1585:P1591" si="1514">F1585/F$1584</f>
        <v>0.17135417970608116</v>
      </c>
      <c r="Q1585" s="34">
        <f t="shared" ref="Q1585:Q1591" si="1515">G1585/G$1584</f>
        <v>0.17135417970608116</v>
      </c>
      <c r="R1585" s="35">
        <f t="shared" ref="R1585:R1591" si="1516">H1585/H$1584</f>
        <v>0.17135417970608116</v>
      </c>
      <c r="S1585" s="35">
        <f t="shared" ref="S1585:S1591" si="1517">I1585/I$1584</f>
        <v>0.18202496615433622</v>
      </c>
      <c r="T1585" s="35">
        <f t="shared" ref="T1585:T1591" si="1518">J1585/J$1584</f>
        <v>0.18610048950320632</v>
      </c>
      <c r="U1585" s="35">
        <f t="shared" ref="U1585:U1591" si="1519">K1585/K$1584</f>
        <v>0.19566706248121521</v>
      </c>
      <c r="V1585" s="35">
        <f t="shared" ref="V1585:V1591" si="1520">L1585/L$1584</f>
        <v>0.20189555125725336</v>
      </c>
      <c r="W1585" s="35">
        <f t="shared" ref="W1585:W1591" si="1521">M1585/M$1584</f>
        <v>0.21258152278778988</v>
      </c>
      <c r="X1585" s="35">
        <f t="shared" ref="X1585:X1591" si="1522">N1585/N$1584</f>
        <v>0.21834324338545874</v>
      </c>
      <c r="Y1585" s="35">
        <f t="shared" ref="Y1585:Y1591" si="1523">O1585/O$1584</f>
        <v>0.22622220738784013</v>
      </c>
      <c r="Z1585" s="6" t="s">
        <v>141</v>
      </c>
      <c r="AA1585" s="10" t="s">
        <v>241</v>
      </c>
      <c r="AB1585" s="5" t="s">
        <v>273</v>
      </c>
      <c r="AC1585" s="7"/>
    </row>
    <row r="1586" spans="1:29" ht="31.5">
      <c r="A1586" t="s">
        <v>320</v>
      </c>
      <c r="B1586" s="10" t="str">
        <f t="shared" ca="1" si="1468"/>
        <v>Украина</v>
      </c>
      <c r="C1586" s="4" t="s">
        <v>18</v>
      </c>
      <c r="D1586" s="25" t="s">
        <v>6</v>
      </c>
      <c r="E1586" s="10" t="str">
        <f t="shared" ca="1" si="1469"/>
        <v xml:space="preserve">I Транспорт, складское хозяйство и связь </v>
      </c>
      <c r="F1586" s="22">
        <v>1273.39436</v>
      </c>
      <c r="G1586" s="22">
        <v>1299.3820000000001</v>
      </c>
      <c r="H1586" s="23">
        <v>1325.9</v>
      </c>
      <c r="I1586" s="23">
        <v>1353.5</v>
      </c>
      <c r="J1586" s="23">
        <v>1361.4</v>
      </c>
      <c r="K1586" s="23">
        <v>1374.9</v>
      </c>
      <c r="L1586" s="23">
        <v>1400.5</v>
      </c>
      <c r="M1586" s="23">
        <v>1428.8</v>
      </c>
      <c r="N1586" s="23">
        <v>1451.9</v>
      </c>
      <c r="O1586" s="23">
        <v>1465.8</v>
      </c>
      <c r="P1586" s="34">
        <f t="shared" si="1514"/>
        <v>6.6389605187392037E-2</v>
      </c>
      <c r="Q1586" s="34">
        <f t="shared" si="1515"/>
        <v>6.6389605187392037E-2</v>
      </c>
      <c r="R1586" s="35">
        <f t="shared" si="1516"/>
        <v>6.6389605187392037E-2</v>
      </c>
      <c r="S1586" s="35">
        <f t="shared" si="1517"/>
        <v>6.7367802819144701E-2</v>
      </c>
      <c r="T1586" s="35">
        <f t="shared" si="1518"/>
        <v>6.7518709735013616E-2</v>
      </c>
      <c r="U1586" s="35">
        <f t="shared" si="1519"/>
        <v>6.774341362948802E-2</v>
      </c>
      <c r="V1586" s="35">
        <f t="shared" si="1520"/>
        <v>6.7722437137330754E-2</v>
      </c>
      <c r="W1586" s="35">
        <f t="shared" si="1521"/>
        <v>6.8922934434453742E-2</v>
      </c>
      <c r="X1586" s="35">
        <f t="shared" si="1522"/>
        <v>6.9453280841150558E-2</v>
      </c>
      <c r="Y1586" s="35">
        <f t="shared" si="1523"/>
        <v>6.9892191128297809E-2</v>
      </c>
      <c r="Z1586" s="4" t="s">
        <v>141</v>
      </c>
      <c r="AA1586" s="10" t="s">
        <v>241</v>
      </c>
      <c r="AB1586" s="5" t="s">
        <v>9</v>
      </c>
      <c r="AC1586" s="30" t="s">
        <v>258</v>
      </c>
    </row>
    <row r="1587" spans="1:29" ht="15.75">
      <c r="A1587" t="s">
        <v>320</v>
      </c>
      <c r="B1587" s="10" t="str">
        <f t="shared" ca="1" si="1468"/>
        <v>Украина</v>
      </c>
      <c r="C1587" s="4" t="s">
        <v>18</v>
      </c>
      <c r="D1587" s="25" t="s">
        <v>6</v>
      </c>
      <c r="E1587" s="10" t="str">
        <f t="shared" ca="1" si="1469"/>
        <v xml:space="preserve">J Финансовое посредничество </v>
      </c>
      <c r="F1587" s="22">
        <v>165.09276</v>
      </c>
      <c r="G1587" s="22">
        <v>168.46199999999999</v>
      </c>
      <c r="H1587" s="23">
        <v>171.9</v>
      </c>
      <c r="I1587" s="23">
        <v>178</v>
      </c>
      <c r="J1587" s="23">
        <v>190.3</v>
      </c>
      <c r="K1587" s="23">
        <v>216.1</v>
      </c>
      <c r="L1587" s="23">
        <v>247.9</v>
      </c>
      <c r="M1587" s="23">
        <v>286</v>
      </c>
      <c r="N1587" s="23">
        <v>344.4</v>
      </c>
      <c r="O1587" s="23">
        <v>394.9</v>
      </c>
      <c r="P1587" s="34">
        <f t="shared" si="1514"/>
        <v>8.6072653531282083E-3</v>
      </c>
      <c r="Q1587" s="34">
        <f t="shared" si="1515"/>
        <v>8.6072653531282066E-3</v>
      </c>
      <c r="R1587" s="35">
        <f t="shared" si="1516"/>
        <v>8.6072653531282083E-3</v>
      </c>
      <c r="S1587" s="35">
        <f t="shared" si="1517"/>
        <v>8.8596002229831966E-3</v>
      </c>
      <c r="T1587" s="35">
        <f t="shared" si="1518"/>
        <v>9.4379392262179309E-3</v>
      </c>
      <c r="U1587" s="35">
        <f t="shared" si="1519"/>
        <v>1.0647575594830431E-2</v>
      </c>
      <c r="V1587" s="35">
        <f t="shared" si="1520"/>
        <v>1.1987427466150872E-2</v>
      </c>
      <c r="W1587" s="35">
        <f t="shared" si="1521"/>
        <v>1.3796164087523636E-2</v>
      </c>
      <c r="X1587" s="35">
        <f t="shared" si="1522"/>
        <v>1.6474764048276223E-2</v>
      </c>
      <c r="Y1587" s="35">
        <f t="shared" si="1523"/>
        <v>1.8829599042546597E-2</v>
      </c>
      <c r="Z1587" s="4" t="s">
        <v>141</v>
      </c>
      <c r="AA1587" s="10" t="s">
        <v>241</v>
      </c>
      <c r="AB1587" s="5" t="s">
        <v>10</v>
      </c>
      <c r="AC1587" s="30" t="s">
        <v>259</v>
      </c>
    </row>
    <row r="1588" spans="1:29" ht="31.5">
      <c r="A1588" t="s">
        <v>320</v>
      </c>
      <c r="B1588" s="10" t="str">
        <f t="shared" ca="1" si="1468"/>
        <v>Украина</v>
      </c>
      <c r="C1588" s="4" t="s">
        <v>18</v>
      </c>
      <c r="D1588" s="25" t="s">
        <v>6</v>
      </c>
      <c r="E1588" s="10" t="str">
        <f t="shared" ca="1" si="1469"/>
        <v xml:space="preserve">K Недвижимость, аренда и деловая активность </v>
      </c>
      <c r="F1588" s="22">
        <v>801.26171999999985</v>
      </c>
      <c r="G1588" s="22">
        <v>817.61399999999992</v>
      </c>
      <c r="H1588" s="23">
        <v>834.3</v>
      </c>
      <c r="I1588" s="23">
        <v>848.2</v>
      </c>
      <c r="J1588" s="23">
        <v>914.8</v>
      </c>
      <c r="K1588" s="23">
        <v>919.9</v>
      </c>
      <c r="L1588" s="23">
        <v>966.6</v>
      </c>
      <c r="M1588" s="23">
        <v>1041.9000000000001</v>
      </c>
      <c r="N1588" s="23">
        <v>1134.7</v>
      </c>
      <c r="O1588" s="23">
        <v>1150.4000000000001</v>
      </c>
      <c r="P1588" s="34">
        <f t="shared" si="1514"/>
        <v>4.1774528703402342E-2</v>
      </c>
      <c r="Q1588" s="34">
        <f t="shared" si="1515"/>
        <v>4.1774528703402342E-2</v>
      </c>
      <c r="R1588" s="35">
        <f t="shared" si="1516"/>
        <v>4.1774528703402349E-2</v>
      </c>
      <c r="S1588" s="35">
        <f t="shared" si="1517"/>
        <v>4.2217488253563751E-2</v>
      </c>
      <c r="T1588" s="35">
        <f t="shared" si="1518"/>
        <v>4.5369557562502168E-2</v>
      </c>
      <c r="U1588" s="35">
        <f t="shared" si="1519"/>
        <v>4.532487177086772E-2</v>
      </c>
      <c r="V1588" s="35">
        <f t="shared" si="1520"/>
        <v>4.674081237911025E-2</v>
      </c>
      <c r="W1588" s="35">
        <f t="shared" si="1521"/>
        <v>5.0259522247520554E-2</v>
      </c>
      <c r="X1588" s="35">
        <f t="shared" si="1522"/>
        <v>5.4279659598080815E-2</v>
      </c>
      <c r="Y1588" s="35">
        <f t="shared" si="1523"/>
        <v>5.4853306504293764E-2</v>
      </c>
      <c r="Z1588" s="4" t="s">
        <v>141</v>
      </c>
      <c r="AA1588" s="10" t="s">
        <v>241</v>
      </c>
      <c r="AB1588" s="5" t="s">
        <v>11</v>
      </c>
      <c r="AC1588" s="30" t="s">
        <v>256</v>
      </c>
    </row>
    <row r="1589" spans="1:29" ht="47.25">
      <c r="A1589" t="s">
        <v>320</v>
      </c>
      <c r="B1589" s="10" t="str">
        <f t="shared" ca="1" si="1468"/>
        <v>Украина</v>
      </c>
      <c r="C1589" s="4" t="s">
        <v>18</v>
      </c>
      <c r="D1589" s="25" t="s">
        <v>6</v>
      </c>
      <c r="E1589" s="10" t="str">
        <f t="shared" ca="1" si="1469"/>
        <v xml:space="preserve">L Государственное управление и оборона; обязательное соц.страхование </v>
      </c>
      <c r="F1589" s="22">
        <v>1100.8104800000001</v>
      </c>
      <c r="G1589" s="22">
        <v>1123.2760000000001</v>
      </c>
      <c r="H1589" s="23">
        <v>1146.2</v>
      </c>
      <c r="I1589" s="23">
        <v>1174.5999999999999</v>
      </c>
      <c r="J1589" s="23">
        <v>1170.5999999999999</v>
      </c>
      <c r="K1589" s="23">
        <v>1050.2</v>
      </c>
      <c r="L1589" s="23">
        <v>1028.9000000000001</v>
      </c>
      <c r="M1589" s="23">
        <v>1033.7</v>
      </c>
      <c r="N1589" s="23">
        <v>1036.4000000000001</v>
      </c>
      <c r="O1589" s="23">
        <v>1067.5</v>
      </c>
      <c r="P1589" s="34">
        <f t="shared" si="1514"/>
        <v>5.7391783291189949E-2</v>
      </c>
      <c r="Q1589" s="34">
        <f t="shared" si="1515"/>
        <v>5.7391783291189949E-2</v>
      </c>
      <c r="R1589" s="35">
        <f t="shared" si="1516"/>
        <v>5.7391783291189949E-2</v>
      </c>
      <c r="S1589" s="35">
        <f t="shared" si="1517"/>
        <v>5.8463406864696976E-2</v>
      </c>
      <c r="T1589" s="35">
        <f t="shared" si="1518"/>
        <v>5.8055972980613289E-2</v>
      </c>
      <c r="U1589" s="35">
        <f t="shared" si="1519"/>
        <v>5.1744950900929752E-2</v>
      </c>
      <c r="V1589" s="35">
        <f t="shared" si="1520"/>
        <v>4.9753384912959386E-2</v>
      </c>
      <c r="W1589" s="35">
        <f t="shared" si="1521"/>
        <v>4.9863967892563574E-2</v>
      </c>
      <c r="X1589" s="35">
        <f t="shared" si="1522"/>
        <v>4.9577367768970614E-2</v>
      </c>
      <c r="Y1589" s="35">
        <f t="shared" si="1523"/>
        <v>5.0900473481687754E-2</v>
      </c>
      <c r="Z1589" s="4" t="s">
        <v>141</v>
      </c>
      <c r="AA1589" s="10" t="s">
        <v>241</v>
      </c>
      <c r="AB1589" s="5" t="s">
        <v>12</v>
      </c>
      <c r="AC1589" s="30" t="s">
        <v>257</v>
      </c>
    </row>
    <row r="1590" spans="1:29" customFormat="1" ht="15.75">
      <c r="A1590" t="s">
        <v>320</v>
      </c>
      <c r="B1590" s="10" t="str">
        <f t="shared" ca="1" si="1468"/>
        <v>Украина</v>
      </c>
      <c r="C1590" s="2" t="s">
        <v>18</v>
      </c>
      <c r="D1590" s="18" t="s">
        <v>6</v>
      </c>
      <c r="E1590" s="10" t="str">
        <f t="shared" ca="1" si="1469"/>
        <v xml:space="preserve">M Образование </v>
      </c>
      <c r="F1590" s="22">
        <v>1557.0965200000001</v>
      </c>
      <c r="G1590" s="22">
        <v>1588.874</v>
      </c>
      <c r="H1590" s="23">
        <v>1621.3</v>
      </c>
      <c r="I1590" s="23">
        <v>1630.3</v>
      </c>
      <c r="J1590" s="23">
        <v>1637.2</v>
      </c>
      <c r="K1590" s="23">
        <v>1648.7</v>
      </c>
      <c r="L1590" s="23">
        <v>1668.2</v>
      </c>
      <c r="M1590" s="23">
        <v>1690.5</v>
      </c>
      <c r="N1590" s="23">
        <v>1693.7</v>
      </c>
      <c r="O1590" s="23">
        <v>1702.4</v>
      </c>
      <c r="P1590" s="41">
        <f t="shared" si="1514"/>
        <v>8.1180682472523344E-2</v>
      </c>
      <c r="Q1590" s="41">
        <f t="shared" si="1515"/>
        <v>8.1180682472523344E-2</v>
      </c>
      <c r="R1590" s="35">
        <f t="shared" si="1516"/>
        <v>8.1180682472523344E-2</v>
      </c>
      <c r="S1590" s="35">
        <f t="shared" si="1517"/>
        <v>8.1144978896233178E-2</v>
      </c>
      <c r="T1590" s="35">
        <f t="shared" si="1518"/>
        <v>8.1197026280420373E-2</v>
      </c>
      <c r="U1590" s="35">
        <f t="shared" si="1519"/>
        <v>8.123395596111492E-2</v>
      </c>
      <c r="V1590" s="35">
        <f t="shared" si="1520"/>
        <v>8.0667311411992265E-2</v>
      </c>
      <c r="W1590" s="35">
        <f t="shared" si="1521"/>
        <v>8.1546906957897569E-2</v>
      </c>
      <c r="X1590" s="35">
        <f t="shared" si="1522"/>
        <v>8.1020057690375846E-2</v>
      </c>
      <c r="Y1590" s="35">
        <f t="shared" si="1523"/>
        <v>8.1173738693419428E-2</v>
      </c>
      <c r="Z1590" s="2" t="s">
        <v>141</v>
      </c>
      <c r="AA1590" s="13" t="s">
        <v>241</v>
      </c>
      <c r="AB1590" s="1" t="s">
        <v>13</v>
      </c>
      <c r="AC1590" s="30" t="s">
        <v>254</v>
      </c>
    </row>
    <row r="1591" spans="1:29" customFormat="1" ht="25.5">
      <c r="A1591" t="s">
        <v>320</v>
      </c>
      <c r="B1591" s="10" t="str">
        <f t="shared" ca="1" si="1468"/>
        <v>Украина</v>
      </c>
      <c r="C1591" s="2" t="s">
        <v>18</v>
      </c>
      <c r="D1591" s="18" t="s">
        <v>6</v>
      </c>
      <c r="E1591" s="10" t="str">
        <f t="shared" ca="1" si="1469"/>
        <v xml:space="preserve">N Здравоохранение и социальная работа </v>
      </c>
      <c r="F1591" s="22">
        <v>1307.8727199999998</v>
      </c>
      <c r="G1591" s="22">
        <v>1334.5639999999999</v>
      </c>
      <c r="H1591" s="23">
        <v>1361.8</v>
      </c>
      <c r="I1591" s="23">
        <v>1359.8</v>
      </c>
      <c r="J1591" s="23">
        <v>1366.5</v>
      </c>
      <c r="K1591" s="23">
        <v>1348.9</v>
      </c>
      <c r="L1591" s="23">
        <v>1356.6</v>
      </c>
      <c r="M1591" s="23">
        <v>1356.7</v>
      </c>
      <c r="N1591" s="23">
        <v>1359</v>
      </c>
      <c r="O1591" s="23">
        <v>1369.9</v>
      </c>
      <c r="P1591" s="41">
        <f t="shared" si="1514"/>
        <v>6.8187166712565403E-2</v>
      </c>
      <c r="Q1591" s="41">
        <f t="shared" si="1515"/>
        <v>6.8187166712565403E-2</v>
      </c>
      <c r="R1591" s="35">
        <f t="shared" si="1516"/>
        <v>6.8187166712565403E-2</v>
      </c>
      <c r="S1591" s="35">
        <f t="shared" si="1517"/>
        <v>6.7681372939396342E-2</v>
      </c>
      <c r="T1591" s="35">
        <f t="shared" si="1518"/>
        <v>6.7771644522474001E-2</v>
      </c>
      <c r="U1591" s="35">
        <f t="shared" si="1519"/>
        <v>6.6462354094709714E-2</v>
      </c>
      <c r="V1591" s="35">
        <f t="shared" si="1520"/>
        <v>6.5599613152804631E-2</v>
      </c>
      <c r="W1591" s="35">
        <f t="shared" si="1521"/>
        <v>6.5444950410990618E-2</v>
      </c>
      <c r="X1591" s="35">
        <f t="shared" si="1522"/>
        <v>6.5009304127779874E-2</v>
      </c>
      <c r="Y1591" s="35">
        <f t="shared" si="1523"/>
        <v>6.5319492854860939E-2</v>
      </c>
      <c r="Z1591" s="2" t="s">
        <v>141</v>
      </c>
      <c r="AA1591" s="13" t="s">
        <v>241</v>
      </c>
      <c r="AB1591" s="1" t="s">
        <v>14</v>
      </c>
      <c r="AC1591" s="30" t="s">
        <v>255</v>
      </c>
    </row>
    <row r="1592" spans="1:29" ht="15.75" hidden="1">
      <c r="A1592" t="s">
        <v>319</v>
      </c>
      <c r="B1592" s="10" t="str">
        <f t="shared" ca="1" si="1468"/>
        <v>ОАЭ</v>
      </c>
      <c r="C1592" s="10" t="s">
        <v>18</v>
      </c>
      <c r="D1592" s="21" t="s">
        <v>6</v>
      </c>
      <c r="E1592" s="10" t="str">
        <f t="shared" ca="1" si="1469"/>
        <v xml:space="preserve">Итого </v>
      </c>
      <c r="F1592" s="22">
        <v>2196.7828034570157</v>
      </c>
      <c r="G1592" s="22">
        <v>2241.6151055683836</v>
      </c>
      <c r="H1592" s="22">
        <v>2287.3623526207998</v>
      </c>
      <c r="I1592" s="22">
        <v>2334.0432169599999</v>
      </c>
      <c r="J1592" s="22">
        <v>2381.6767519999999</v>
      </c>
      <c r="K1592" s="22">
        <v>2430.2824000000001</v>
      </c>
      <c r="L1592" s="23">
        <v>2479.88</v>
      </c>
      <c r="M1592" s="24">
        <v>2430.2824000000001</v>
      </c>
      <c r="N1592" s="24">
        <v>2381.6767519999999</v>
      </c>
      <c r="O1592" s="24">
        <v>2334.0432169599999</v>
      </c>
      <c r="P1592" s="34">
        <f t="shared" ref="P1592:Y1592" si="1524">F1592/F$1592</f>
        <v>1</v>
      </c>
      <c r="Q1592" s="34">
        <f t="shared" si="1524"/>
        <v>1</v>
      </c>
      <c r="R1592" s="34">
        <f t="shared" si="1524"/>
        <v>1</v>
      </c>
      <c r="S1592" s="34">
        <f t="shared" si="1524"/>
        <v>1</v>
      </c>
      <c r="T1592" s="34">
        <f t="shared" si="1524"/>
        <v>1</v>
      </c>
      <c r="U1592" s="34">
        <f t="shared" si="1524"/>
        <v>1</v>
      </c>
      <c r="V1592" s="35">
        <f t="shared" si="1524"/>
        <v>1</v>
      </c>
      <c r="W1592" s="36">
        <f t="shared" si="1524"/>
        <v>1</v>
      </c>
      <c r="X1592" s="36">
        <f t="shared" si="1524"/>
        <v>1</v>
      </c>
      <c r="Y1592" s="36">
        <f t="shared" si="1524"/>
        <v>1</v>
      </c>
      <c r="Z1592" s="10" t="s">
        <v>142</v>
      </c>
      <c r="AA1592" s="13" t="s">
        <v>223</v>
      </c>
      <c r="AB1592" s="5" t="s">
        <v>262</v>
      </c>
      <c r="AC1592" s="30" t="s">
        <v>260</v>
      </c>
    </row>
    <row r="1593" spans="1:29" customFormat="1" ht="31.5" hidden="1">
      <c r="A1593" t="s">
        <v>319</v>
      </c>
      <c r="B1593" s="10" t="str">
        <f t="shared" ca="1" si="1468"/>
        <v>ОАЭ</v>
      </c>
      <c r="C1593" s="16" t="s">
        <v>18</v>
      </c>
      <c r="D1593" s="15" t="s">
        <v>6</v>
      </c>
      <c r="E1593" s="10" t="str">
        <f t="shared" ca="1" si="1469"/>
        <v>E Электро-, газо- и водоснабжение</v>
      </c>
      <c r="F1593" s="22">
        <v>21.693394064978495</v>
      </c>
      <c r="G1593" s="22">
        <v>22.136116392835198</v>
      </c>
      <c r="H1593" s="22">
        <v>22.587873870239999</v>
      </c>
      <c r="I1593" s="22">
        <v>23.048850888</v>
      </c>
      <c r="J1593" s="22">
        <v>23.519235600000002</v>
      </c>
      <c r="K1593" s="22">
        <v>23.999220000000001</v>
      </c>
      <c r="L1593" s="23">
        <v>24.489000000000001</v>
      </c>
      <c r="M1593" s="24">
        <v>24.513488999999996</v>
      </c>
      <c r="N1593" s="24">
        <v>24.513488999999996</v>
      </c>
      <c r="O1593" s="24">
        <v>24.023219219999994</v>
      </c>
      <c r="P1593" s="34">
        <f t="shared" ref="P1593:P1604" si="1525">F1593/F$1592</f>
        <v>9.8750746003838912E-3</v>
      </c>
      <c r="Q1593" s="34">
        <f t="shared" ref="Q1593:Q1604" si="1526">G1593/G$1592</f>
        <v>9.8750746003838912E-3</v>
      </c>
      <c r="R1593" s="34">
        <f t="shared" ref="R1593:R1604" si="1527">H1593/H$1592</f>
        <v>9.8750746003838895E-3</v>
      </c>
      <c r="S1593" s="34">
        <f t="shared" ref="S1593:S1604" si="1528">I1593/I$1592</f>
        <v>9.8750746003838895E-3</v>
      </c>
      <c r="T1593" s="34">
        <f t="shared" ref="T1593:T1604" si="1529">J1593/J$1592</f>
        <v>9.8750746003838912E-3</v>
      </c>
      <c r="U1593" s="34">
        <f t="shared" ref="U1593:U1604" si="1530">K1593/K$1592</f>
        <v>9.8750746003838895E-3</v>
      </c>
      <c r="V1593" s="35">
        <f t="shared" ref="V1593:V1604" si="1531">L1593/L$1592</f>
        <v>9.8750746003838895E-3</v>
      </c>
      <c r="W1593" s="36">
        <f t="shared" ref="W1593:W1604" si="1532">M1593/M$1592</f>
        <v>1.0086683341820685E-2</v>
      </c>
      <c r="X1593" s="36">
        <f t="shared" ref="X1593:X1604" si="1533">N1593/N$1592</f>
        <v>1.0292534022266006E-2</v>
      </c>
      <c r="Y1593" s="36">
        <f t="shared" ref="Y1593:Y1604" si="1534">O1593/O$1592</f>
        <v>1.0292534022266006E-2</v>
      </c>
      <c r="Z1593" s="16" t="s">
        <v>142</v>
      </c>
      <c r="AA1593" s="13" t="s">
        <v>223</v>
      </c>
      <c r="AB1593" s="1" t="s">
        <v>263</v>
      </c>
      <c r="AC1593" s="1" t="s">
        <v>314</v>
      </c>
    </row>
    <row r="1594" spans="1:29" customFormat="1" ht="63" hidden="1">
      <c r="A1594" t="s">
        <v>319</v>
      </c>
      <c r="B1594" s="10" t="str">
        <f t="shared" ca="1" si="1468"/>
        <v>ОАЭ</v>
      </c>
      <c r="C1594" s="9" t="s">
        <v>18</v>
      </c>
      <c r="D1594" s="15" t="s">
        <v>6</v>
      </c>
      <c r="E1594" s="10" t="str">
        <f t="shared" ca="1" si="1469"/>
        <v xml:space="preserve">G Оптовая и розничная торговля; ремонт автомашин, мотоцивлов и продукция домохозяйств  </v>
      </c>
      <c r="F1594" s="22">
        <v>296.04232278808274</v>
      </c>
      <c r="G1594" s="22">
        <v>302.08400284498242</v>
      </c>
      <c r="H1594" s="22">
        <v>308.24898249488001</v>
      </c>
      <c r="I1594" s="22">
        <v>314.53977805599999</v>
      </c>
      <c r="J1594" s="22">
        <v>320.95895719999999</v>
      </c>
      <c r="K1594" s="22">
        <v>327.50914</v>
      </c>
      <c r="L1594" s="23">
        <v>334.19299999999998</v>
      </c>
      <c r="M1594" s="24">
        <v>334.52719299999995</v>
      </c>
      <c r="N1594" s="24">
        <v>334.52719299999995</v>
      </c>
      <c r="O1594" s="24">
        <v>327.83664913999996</v>
      </c>
      <c r="P1594" s="34">
        <f t="shared" si="1525"/>
        <v>0.13476176266593548</v>
      </c>
      <c r="Q1594" s="34">
        <f t="shared" si="1526"/>
        <v>0.13476176266593548</v>
      </c>
      <c r="R1594" s="34">
        <f t="shared" si="1527"/>
        <v>0.13476176266593545</v>
      </c>
      <c r="S1594" s="34">
        <f t="shared" si="1528"/>
        <v>0.13476176266593545</v>
      </c>
      <c r="T1594" s="34">
        <f t="shared" si="1529"/>
        <v>0.13476176266593545</v>
      </c>
      <c r="U1594" s="34">
        <f t="shared" si="1530"/>
        <v>0.13476176266593545</v>
      </c>
      <c r="V1594" s="35">
        <f t="shared" si="1531"/>
        <v>0.13476176266593543</v>
      </c>
      <c r="W1594" s="36">
        <f t="shared" si="1532"/>
        <v>0.13764951472306261</v>
      </c>
      <c r="X1594" s="36">
        <f t="shared" si="1533"/>
        <v>0.14045868849292104</v>
      </c>
      <c r="Y1594" s="36">
        <f t="shared" si="1534"/>
        <v>0.14045868849292104</v>
      </c>
      <c r="Z1594" s="9" t="s">
        <v>142</v>
      </c>
      <c r="AA1594" s="13" t="s">
        <v>223</v>
      </c>
      <c r="AB1594" s="1" t="s">
        <v>7</v>
      </c>
      <c r="AC1594" s="30" t="s">
        <v>244</v>
      </c>
    </row>
    <row r="1595" spans="1:29" customFormat="1" ht="15.75" hidden="1">
      <c r="A1595" t="s">
        <v>319</v>
      </c>
      <c r="B1595" s="10" t="str">
        <f t="shared" ca="1" si="1468"/>
        <v>ОАЭ</v>
      </c>
      <c r="C1595" s="2" t="s">
        <v>18</v>
      </c>
      <c r="D1595" s="15" t="s">
        <v>6</v>
      </c>
      <c r="E1595" s="10" t="str">
        <f t="shared" ca="1" si="1469"/>
        <v>H Отели и рестораны</v>
      </c>
      <c r="F1595" s="22">
        <v>88.938575038745597</v>
      </c>
      <c r="G1595" s="22">
        <v>90.753647998719998</v>
      </c>
      <c r="H1595" s="22">
        <v>92.605763264000004</v>
      </c>
      <c r="I1595" s="22">
        <v>94.495676800000012</v>
      </c>
      <c r="J1595" s="22">
        <v>96.424160000000015</v>
      </c>
      <c r="K1595" s="22">
        <v>98.39200000000001</v>
      </c>
      <c r="L1595" s="23">
        <v>100.4</v>
      </c>
      <c r="M1595" s="24">
        <v>100.5004</v>
      </c>
      <c r="N1595" s="24">
        <v>100.5004</v>
      </c>
      <c r="O1595" s="24">
        <v>98.490392</v>
      </c>
      <c r="P1595" s="34">
        <f t="shared" si="1525"/>
        <v>4.0485829959514177E-2</v>
      </c>
      <c r="Q1595" s="34">
        <f t="shared" si="1526"/>
        <v>4.0485829959514177E-2</v>
      </c>
      <c r="R1595" s="34">
        <f t="shared" si="1527"/>
        <v>4.0485829959514177E-2</v>
      </c>
      <c r="S1595" s="34">
        <f t="shared" si="1528"/>
        <v>4.0485829959514177E-2</v>
      </c>
      <c r="T1595" s="34">
        <f t="shared" si="1529"/>
        <v>4.0485829959514177E-2</v>
      </c>
      <c r="U1595" s="34">
        <f t="shared" si="1530"/>
        <v>4.048582995951417E-2</v>
      </c>
      <c r="V1595" s="35">
        <f t="shared" si="1531"/>
        <v>4.048582995951417E-2</v>
      </c>
      <c r="W1595" s="36">
        <f t="shared" si="1532"/>
        <v>4.1353383458646614E-2</v>
      </c>
      <c r="X1595" s="36">
        <f t="shared" si="1533"/>
        <v>4.2197330059843489E-2</v>
      </c>
      <c r="Y1595" s="36">
        <f t="shared" si="1534"/>
        <v>4.2197330059843489E-2</v>
      </c>
      <c r="Z1595" s="2" t="s">
        <v>142</v>
      </c>
      <c r="AA1595" s="13" t="s">
        <v>223</v>
      </c>
      <c r="AB1595" s="1" t="s">
        <v>8</v>
      </c>
      <c r="AC1595" s="30" t="s">
        <v>245</v>
      </c>
    </row>
    <row r="1596" spans="1:29" customFormat="1" ht="31.5" hidden="1">
      <c r="A1596" t="s">
        <v>319</v>
      </c>
      <c r="B1596" s="10" t="str">
        <f t="shared" ca="1" si="1468"/>
        <v>ОАЭ</v>
      </c>
      <c r="C1596" s="2" t="s">
        <v>18</v>
      </c>
      <c r="D1596" s="15" t="s">
        <v>6</v>
      </c>
      <c r="E1596" s="10" t="str">
        <f t="shared" ca="1" si="1469"/>
        <v xml:space="preserve">I Транспорт, складское хозяйство и связь </v>
      </c>
      <c r="F1596" s="22">
        <v>148.30773140425089</v>
      </c>
      <c r="G1596" s="22">
        <v>151.334419800256</v>
      </c>
      <c r="H1596" s="22">
        <v>154.4228773472</v>
      </c>
      <c r="I1596" s="22">
        <v>157.57436464</v>
      </c>
      <c r="J1596" s="22">
        <v>160.79016799999999</v>
      </c>
      <c r="K1596" s="22">
        <v>164.07159999999999</v>
      </c>
      <c r="L1596" s="23">
        <v>167.42</v>
      </c>
      <c r="M1596" s="24">
        <v>167.58741999999998</v>
      </c>
      <c r="N1596" s="24">
        <v>167.58741999999998</v>
      </c>
      <c r="O1596" s="24">
        <v>164.23567159999999</v>
      </c>
      <c r="P1596" s="34">
        <f t="shared" si="1525"/>
        <v>6.7511331193444865E-2</v>
      </c>
      <c r="Q1596" s="34">
        <f t="shared" si="1526"/>
        <v>6.7511331193444851E-2</v>
      </c>
      <c r="R1596" s="34">
        <f t="shared" si="1527"/>
        <v>6.7511331193444851E-2</v>
      </c>
      <c r="S1596" s="34">
        <f t="shared" si="1528"/>
        <v>6.7511331193444851E-2</v>
      </c>
      <c r="T1596" s="34">
        <f t="shared" si="1529"/>
        <v>6.7511331193444851E-2</v>
      </c>
      <c r="U1596" s="34">
        <f t="shared" si="1530"/>
        <v>6.7511331193444837E-2</v>
      </c>
      <c r="V1596" s="35">
        <f t="shared" si="1531"/>
        <v>6.7511331193444837E-2</v>
      </c>
      <c r="W1596" s="36">
        <f t="shared" si="1532"/>
        <v>6.8958002576161512E-2</v>
      </c>
      <c r="X1596" s="36">
        <f t="shared" si="1533"/>
        <v>7.0365308751185227E-2</v>
      </c>
      <c r="Y1596" s="36">
        <f t="shared" si="1534"/>
        <v>7.0365308751185227E-2</v>
      </c>
      <c r="Z1596" s="2" t="s">
        <v>142</v>
      </c>
      <c r="AA1596" s="13" t="s">
        <v>223</v>
      </c>
      <c r="AB1596" s="1" t="s">
        <v>9</v>
      </c>
      <c r="AC1596" s="30" t="s">
        <v>258</v>
      </c>
    </row>
    <row r="1597" spans="1:29" customFormat="1" ht="15.75" hidden="1">
      <c r="A1597" t="s">
        <v>319</v>
      </c>
      <c r="B1597" s="10" t="str">
        <f t="shared" ca="1" si="1468"/>
        <v>ОАЭ</v>
      </c>
      <c r="C1597" s="2" t="s">
        <v>18</v>
      </c>
      <c r="D1597" s="15" t="s">
        <v>6</v>
      </c>
      <c r="E1597" s="10" t="str">
        <f t="shared" ca="1" si="1469"/>
        <v xml:space="preserve">J Финансовое посредничество </v>
      </c>
      <c r="F1597" s="22">
        <v>32.463465731523009</v>
      </c>
      <c r="G1597" s="22">
        <v>33.1259854403296</v>
      </c>
      <c r="H1597" s="22">
        <v>33.802025959520002</v>
      </c>
      <c r="I1597" s="22">
        <v>34.491863223999999</v>
      </c>
      <c r="J1597" s="22">
        <v>35.195778799999999</v>
      </c>
      <c r="K1597" s="22">
        <v>35.914059999999999</v>
      </c>
      <c r="L1597" s="23">
        <v>36.646999999999998</v>
      </c>
      <c r="M1597" s="24">
        <v>36.683646999999993</v>
      </c>
      <c r="N1597" s="24">
        <v>36.683646999999993</v>
      </c>
      <c r="O1597" s="24">
        <v>35.949974059999995</v>
      </c>
      <c r="P1597" s="34">
        <f t="shared" si="1525"/>
        <v>1.4777731180540998E-2</v>
      </c>
      <c r="Q1597" s="34">
        <f t="shared" si="1526"/>
        <v>1.4777731180540998E-2</v>
      </c>
      <c r="R1597" s="34">
        <f t="shared" si="1527"/>
        <v>1.4777731180540996E-2</v>
      </c>
      <c r="S1597" s="34">
        <f t="shared" si="1528"/>
        <v>1.4777731180540994E-2</v>
      </c>
      <c r="T1597" s="34">
        <f t="shared" si="1529"/>
        <v>1.4777731180540994E-2</v>
      </c>
      <c r="U1597" s="34">
        <f t="shared" si="1530"/>
        <v>1.4777731180540992E-2</v>
      </c>
      <c r="V1597" s="35">
        <f t="shared" si="1531"/>
        <v>1.4777731180540992E-2</v>
      </c>
      <c r="W1597" s="36">
        <f t="shared" si="1532"/>
        <v>1.5094396848695442E-2</v>
      </c>
      <c r="X1597" s="36">
        <f t="shared" si="1533"/>
        <v>1.5402445763974941E-2</v>
      </c>
      <c r="Y1597" s="36">
        <f t="shared" si="1534"/>
        <v>1.5402445763974941E-2</v>
      </c>
      <c r="Z1597" s="2" t="s">
        <v>142</v>
      </c>
      <c r="AA1597" s="13" t="s">
        <v>223</v>
      </c>
      <c r="AB1597" s="1" t="s">
        <v>10</v>
      </c>
      <c r="AC1597" s="30" t="s">
        <v>259</v>
      </c>
    </row>
    <row r="1598" spans="1:29" customFormat="1" ht="31.5" hidden="1">
      <c r="A1598" t="s">
        <v>319</v>
      </c>
      <c r="B1598" s="10" t="str">
        <f t="shared" ca="1" si="1468"/>
        <v>ОАЭ</v>
      </c>
      <c r="C1598" s="2" t="s">
        <v>18</v>
      </c>
      <c r="D1598" s="15" t="s">
        <v>6</v>
      </c>
      <c r="E1598" s="10" t="str">
        <f t="shared" ca="1" si="1469"/>
        <v xml:space="preserve">K Недвижимость, аренда и деловая активность </v>
      </c>
      <c r="F1598" s="22">
        <v>113.15661988918649</v>
      </c>
      <c r="G1598" s="22">
        <v>115.46593866243519</v>
      </c>
      <c r="H1598" s="22">
        <v>117.82238639024</v>
      </c>
      <c r="I1598" s="22">
        <v>120.226924888</v>
      </c>
      <c r="J1598" s="22">
        <v>122.6805356</v>
      </c>
      <c r="K1598" s="22">
        <v>125.18422</v>
      </c>
      <c r="L1598" s="23">
        <v>127.739</v>
      </c>
      <c r="M1598" s="24">
        <v>127.866739</v>
      </c>
      <c r="N1598" s="24">
        <v>127.866739</v>
      </c>
      <c r="O1598" s="24">
        <v>125.30940421999999</v>
      </c>
      <c r="P1598" s="34">
        <f t="shared" si="1525"/>
        <v>5.1510153717115356E-2</v>
      </c>
      <c r="Q1598" s="34">
        <f t="shared" si="1526"/>
        <v>5.1510153717115349E-2</v>
      </c>
      <c r="R1598" s="34">
        <f t="shared" si="1527"/>
        <v>5.1510153717115349E-2</v>
      </c>
      <c r="S1598" s="34">
        <f t="shared" si="1528"/>
        <v>5.1510153717115349E-2</v>
      </c>
      <c r="T1598" s="34">
        <f t="shared" si="1529"/>
        <v>5.1510153717115349E-2</v>
      </c>
      <c r="U1598" s="34">
        <f t="shared" si="1530"/>
        <v>5.1510153717115342E-2</v>
      </c>
      <c r="V1598" s="35">
        <f t="shared" si="1531"/>
        <v>5.1510153717115342E-2</v>
      </c>
      <c r="W1598" s="36">
        <f t="shared" si="1532"/>
        <v>5.2613942725339244E-2</v>
      </c>
      <c r="X1598" s="36">
        <f t="shared" si="1533"/>
        <v>5.3687696658509435E-2</v>
      </c>
      <c r="Y1598" s="36">
        <f t="shared" si="1534"/>
        <v>5.3687696658509435E-2</v>
      </c>
      <c r="Z1598" s="2" t="s">
        <v>142</v>
      </c>
      <c r="AA1598" s="13" t="s">
        <v>223</v>
      </c>
      <c r="AB1598" s="1" t="s">
        <v>11</v>
      </c>
      <c r="AC1598" s="30" t="s">
        <v>256</v>
      </c>
    </row>
    <row r="1599" spans="1:29" customFormat="1" ht="38.25" hidden="1">
      <c r="A1599" t="s">
        <v>319</v>
      </c>
      <c r="B1599" s="10" t="str">
        <f t="shared" ca="1" si="1468"/>
        <v>ОАЭ</v>
      </c>
      <c r="C1599" s="2" t="s">
        <v>18</v>
      </c>
      <c r="D1599" s="15" t="s">
        <v>6</v>
      </c>
      <c r="E1599" s="10" t="str">
        <f t="shared" ca="1" si="1469"/>
        <v xml:space="preserve">L Государственное управление и оборона; обязательное соц.страхование </v>
      </c>
      <c r="F1599" s="22">
        <v>193.59642312592285</v>
      </c>
      <c r="G1599" s="22">
        <v>197.54737053665599</v>
      </c>
      <c r="H1599" s="22">
        <v>201.5789495272</v>
      </c>
      <c r="I1599" s="22">
        <v>205.69280563999999</v>
      </c>
      <c r="J1599" s="22">
        <v>209.89061799999999</v>
      </c>
      <c r="K1599" s="22">
        <v>214.17409999999998</v>
      </c>
      <c r="L1599" s="23">
        <v>218.54499999999999</v>
      </c>
      <c r="M1599" s="24">
        <v>218.76354499999997</v>
      </c>
      <c r="N1599" s="24">
        <v>218.76354499999997</v>
      </c>
      <c r="O1599" s="24">
        <v>214.38827409999996</v>
      </c>
      <c r="P1599" s="34">
        <f t="shared" si="1525"/>
        <v>8.8127248092649657E-2</v>
      </c>
      <c r="Q1599" s="34">
        <f t="shared" si="1526"/>
        <v>8.8127248092649657E-2</v>
      </c>
      <c r="R1599" s="34">
        <f t="shared" si="1527"/>
        <v>8.8127248092649643E-2</v>
      </c>
      <c r="S1599" s="34">
        <f t="shared" si="1528"/>
        <v>8.8127248092649643E-2</v>
      </c>
      <c r="T1599" s="34">
        <f t="shared" si="1529"/>
        <v>8.8127248092649643E-2</v>
      </c>
      <c r="U1599" s="34">
        <f t="shared" si="1530"/>
        <v>8.8127248092649629E-2</v>
      </c>
      <c r="V1599" s="35">
        <f t="shared" si="1531"/>
        <v>8.8127248092649629E-2</v>
      </c>
      <c r="W1599" s="36">
        <f t="shared" si="1532"/>
        <v>9.0015689123206399E-2</v>
      </c>
      <c r="X1599" s="36">
        <f t="shared" si="1533"/>
        <v>9.1852744003271855E-2</v>
      </c>
      <c r="Y1599" s="36">
        <f t="shared" si="1534"/>
        <v>9.1852744003271841E-2</v>
      </c>
      <c r="Z1599" s="2" t="s">
        <v>142</v>
      </c>
      <c r="AA1599" s="13" t="s">
        <v>223</v>
      </c>
      <c r="AB1599" s="1" t="s">
        <v>12</v>
      </c>
      <c r="AC1599" s="30" t="s">
        <v>257</v>
      </c>
    </row>
    <row r="1600" spans="1:29" customFormat="1" ht="15.75" hidden="1">
      <c r="A1600" t="s">
        <v>319</v>
      </c>
      <c r="B1600" s="10" t="str">
        <f t="shared" ca="1" si="1468"/>
        <v>ОАЭ</v>
      </c>
      <c r="C1600" s="2" t="s">
        <v>18</v>
      </c>
      <c r="D1600" s="15" t="s">
        <v>6</v>
      </c>
      <c r="E1600" s="10" t="str">
        <f t="shared" ca="1" si="1469"/>
        <v xml:space="preserve">M Образование </v>
      </c>
      <c r="F1600" s="22">
        <v>61.99302149762444</v>
      </c>
      <c r="G1600" s="22">
        <v>63.258185201657597</v>
      </c>
      <c r="H1600" s="22">
        <v>64.549168573119999</v>
      </c>
      <c r="I1600" s="22">
        <v>65.866498543999995</v>
      </c>
      <c r="J1600" s="22">
        <v>67.210712799999996</v>
      </c>
      <c r="K1600" s="22">
        <v>68.582359999999994</v>
      </c>
      <c r="L1600" s="23">
        <v>69.981999999999999</v>
      </c>
      <c r="M1600" s="24">
        <v>70.051981999999995</v>
      </c>
      <c r="N1600" s="24">
        <v>70.051981999999995</v>
      </c>
      <c r="O1600" s="24">
        <v>68.650942359999988</v>
      </c>
      <c r="P1600" s="34">
        <f t="shared" si="1525"/>
        <v>2.8219913866800009E-2</v>
      </c>
      <c r="Q1600" s="34">
        <f t="shared" si="1526"/>
        <v>2.8219913866800009E-2</v>
      </c>
      <c r="R1600" s="34">
        <f t="shared" si="1527"/>
        <v>2.8219913866800009E-2</v>
      </c>
      <c r="S1600" s="34">
        <f t="shared" si="1528"/>
        <v>2.8219913866800006E-2</v>
      </c>
      <c r="T1600" s="34">
        <f t="shared" si="1529"/>
        <v>2.8219913866800006E-2</v>
      </c>
      <c r="U1600" s="34">
        <f t="shared" si="1530"/>
        <v>2.8219913866800003E-2</v>
      </c>
      <c r="V1600" s="35">
        <f t="shared" si="1531"/>
        <v>2.8219913866800006E-2</v>
      </c>
      <c r="W1600" s="36">
        <f t="shared" si="1532"/>
        <v>2.882462630680286E-2</v>
      </c>
      <c r="X1600" s="36">
        <f t="shared" si="1533"/>
        <v>2.9412883986533533E-2</v>
      </c>
      <c r="Y1600" s="36">
        <f t="shared" si="1534"/>
        <v>2.9412883986533529E-2</v>
      </c>
      <c r="Z1600" s="2" t="s">
        <v>142</v>
      </c>
      <c r="AA1600" s="13" t="s">
        <v>223</v>
      </c>
      <c r="AB1600" s="1" t="s">
        <v>13</v>
      </c>
      <c r="AC1600" s="30" t="s">
        <v>254</v>
      </c>
    </row>
    <row r="1601" spans="1:29" customFormat="1" ht="25.5" hidden="1">
      <c r="A1601" t="s">
        <v>319</v>
      </c>
      <c r="B1601" s="10" t="str">
        <f t="shared" ca="1" si="1468"/>
        <v>ОАЭ</v>
      </c>
      <c r="C1601" s="2" t="s">
        <v>18</v>
      </c>
      <c r="D1601" s="15" t="s">
        <v>6</v>
      </c>
      <c r="E1601" s="10" t="str">
        <f t="shared" ca="1" si="1469"/>
        <v xml:space="preserve">N Здравоохранение и социальная работа </v>
      </c>
      <c r="F1601" s="22">
        <v>39.41289920940109</v>
      </c>
      <c r="G1601" s="22">
        <v>40.217244091225602</v>
      </c>
      <c r="H1601" s="22">
        <v>41.038004174720001</v>
      </c>
      <c r="I1601" s="22">
        <v>41.875514463999998</v>
      </c>
      <c r="J1601" s="22">
        <v>42.730116799999998</v>
      </c>
      <c r="K1601" s="22">
        <v>43.602159999999998</v>
      </c>
      <c r="L1601" s="23">
        <v>44.491999999999997</v>
      </c>
      <c r="M1601" s="24">
        <v>44.536491999999996</v>
      </c>
      <c r="N1601" s="24">
        <v>44.536491999999996</v>
      </c>
      <c r="O1601" s="24">
        <v>43.645762159999997</v>
      </c>
      <c r="P1601" s="34">
        <f t="shared" si="1525"/>
        <v>1.7941190702775948E-2</v>
      </c>
      <c r="Q1601" s="34">
        <f t="shared" si="1526"/>
        <v>1.7941190702775944E-2</v>
      </c>
      <c r="R1601" s="34">
        <f t="shared" si="1527"/>
        <v>1.7941190702775944E-2</v>
      </c>
      <c r="S1601" s="34">
        <f t="shared" si="1528"/>
        <v>1.7941190702775941E-2</v>
      </c>
      <c r="T1601" s="34">
        <f t="shared" si="1529"/>
        <v>1.7941190702775941E-2</v>
      </c>
      <c r="U1601" s="34">
        <f t="shared" si="1530"/>
        <v>1.7941190702775941E-2</v>
      </c>
      <c r="V1601" s="35">
        <f t="shared" si="1531"/>
        <v>1.7941190702775937E-2</v>
      </c>
      <c r="W1601" s="36">
        <f t="shared" si="1532"/>
        <v>1.8325644789263993E-2</v>
      </c>
      <c r="X1601" s="36">
        <f t="shared" si="1533"/>
        <v>1.8699637540065303E-2</v>
      </c>
      <c r="Y1601" s="36">
        <f t="shared" si="1534"/>
        <v>1.8699637540065303E-2</v>
      </c>
      <c r="Z1601" s="2" t="s">
        <v>142</v>
      </c>
      <c r="AA1601" s="13" t="s">
        <v>223</v>
      </c>
      <c r="AB1601" s="1" t="s">
        <v>14</v>
      </c>
      <c r="AC1601" s="30" t="s">
        <v>255</v>
      </c>
    </row>
    <row r="1602" spans="1:29" customFormat="1" ht="30" hidden="1">
      <c r="A1602" t="s">
        <v>319</v>
      </c>
      <c r="B1602" s="10" t="str">
        <f t="shared" ca="1" si="1468"/>
        <v>ОАЭ</v>
      </c>
      <c r="C1602" s="2" t="s">
        <v>18</v>
      </c>
      <c r="D1602" s="15" t="s">
        <v>6</v>
      </c>
      <c r="E1602" s="10" t="str">
        <f t="shared" ca="1" si="1469"/>
        <v>O Прочие виды коммунальных, социальных и личных услуг</v>
      </c>
      <c r="F1602" s="22">
        <v>50.079327317384511</v>
      </c>
      <c r="G1602" s="22">
        <v>51.101354405494398</v>
      </c>
      <c r="H1602" s="22">
        <v>52.14423918928</v>
      </c>
      <c r="I1602" s="22">
        <v>53.208407336</v>
      </c>
      <c r="J1602" s="22">
        <v>54.294293199999998</v>
      </c>
      <c r="K1602" s="22">
        <v>55.402340000000002</v>
      </c>
      <c r="L1602" s="23">
        <v>56.533000000000001</v>
      </c>
      <c r="M1602" s="24">
        <v>56.589532999999996</v>
      </c>
      <c r="N1602" s="24">
        <v>56.589532999999996</v>
      </c>
      <c r="O1602" s="24">
        <v>55.457742339999996</v>
      </c>
      <c r="P1602" s="34">
        <f t="shared" si="1525"/>
        <v>2.2796667580689395E-2</v>
      </c>
      <c r="Q1602" s="34">
        <f t="shared" si="1526"/>
        <v>2.2796667580689392E-2</v>
      </c>
      <c r="R1602" s="34">
        <f t="shared" si="1527"/>
        <v>2.2796667580689389E-2</v>
      </c>
      <c r="S1602" s="34">
        <f t="shared" si="1528"/>
        <v>2.2796667580689389E-2</v>
      </c>
      <c r="T1602" s="34">
        <f t="shared" si="1529"/>
        <v>2.2796667580689389E-2</v>
      </c>
      <c r="U1602" s="34">
        <f t="shared" si="1530"/>
        <v>2.2796667580689389E-2</v>
      </c>
      <c r="V1602" s="35">
        <f t="shared" si="1531"/>
        <v>2.2796667580689389E-2</v>
      </c>
      <c r="W1602" s="36">
        <f t="shared" si="1532"/>
        <v>2.3285167600275589E-2</v>
      </c>
      <c r="X1602" s="36">
        <f t="shared" si="1533"/>
        <v>2.376037510232203E-2</v>
      </c>
      <c r="Y1602" s="36">
        <f t="shared" si="1534"/>
        <v>2.376037510232203E-2</v>
      </c>
      <c r="Z1602" s="2" t="s">
        <v>142</v>
      </c>
      <c r="AA1602" s="13" t="s">
        <v>223</v>
      </c>
      <c r="AB1602" s="33" t="s">
        <v>266</v>
      </c>
      <c r="AC1602" s="33" t="s">
        <v>315</v>
      </c>
    </row>
    <row r="1603" spans="1:29" customFormat="1" ht="31.5" hidden="1">
      <c r="A1603" t="s">
        <v>319</v>
      </c>
      <c r="B1603" s="10" t="str">
        <f t="shared" ref="B1603:B1666" ca="1" si="1535">OFFSET(Z1603,0,$Z$1)</f>
        <v>ОАЭ</v>
      </c>
      <c r="C1603" s="2" t="s">
        <v>18</v>
      </c>
      <c r="D1603" s="15" t="s">
        <v>6</v>
      </c>
      <c r="E1603" s="10" t="str">
        <f t="shared" ref="E1603:E1666" ca="1" si="1536">OFFSET(AB1603,0,$Z$1)</f>
        <v>Q Экс-территориальные организации и органы</v>
      </c>
      <c r="F1603" s="22">
        <v>1.971885139803264</v>
      </c>
      <c r="G1603" s="22">
        <v>2.0121276936768</v>
      </c>
      <c r="H1603" s="22">
        <v>2.0531915241599998</v>
      </c>
      <c r="I1603" s="22">
        <v>2.0950933919999999</v>
      </c>
      <c r="J1603" s="22">
        <v>2.1378504</v>
      </c>
      <c r="K1603" s="22">
        <v>2.1814800000000001</v>
      </c>
      <c r="L1603" s="23">
        <v>2.226</v>
      </c>
      <c r="M1603" s="24">
        <v>2.2282259999999998</v>
      </c>
      <c r="N1603" s="24">
        <v>2.2282259999999998</v>
      </c>
      <c r="O1603" s="24">
        <v>2.1836614799999996</v>
      </c>
      <c r="P1603" s="34">
        <f t="shared" si="1525"/>
        <v>8.9762407858444784E-4</v>
      </c>
      <c r="Q1603" s="34">
        <f t="shared" si="1526"/>
        <v>8.9762407858444784E-4</v>
      </c>
      <c r="R1603" s="34">
        <f t="shared" si="1527"/>
        <v>8.9762407858444762E-4</v>
      </c>
      <c r="S1603" s="34">
        <f t="shared" si="1528"/>
        <v>8.9762407858444762E-4</v>
      </c>
      <c r="T1603" s="34">
        <f t="shared" si="1529"/>
        <v>8.9762407858444773E-4</v>
      </c>
      <c r="U1603" s="34">
        <f t="shared" si="1530"/>
        <v>8.9762407858444762E-4</v>
      </c>
      <c r="V1603" s="35">
        <f t="shared" si="1531"/>
        <v>8.9762407858444762E-4</v>
      </c>
      <c r="W1603" s="36">
        <f t="shared" si="1532"/>
        <v>9.1685888026839994E-4</v>
      </c>
      <c r="X1603" s="36">
        <f t="shared" si="1533"/>
        <v>9.3557028598816332E-4</v>
      </c>
      <c r="Y1603" s="36">
        <f t="shared" si="1534"/>
        <v>9.3557028598816321E-4</v>
      </c>
      <c r="Z1603" s="2" t="s">
        <v>142</v>
      </c>
      <c r="AA1603" s="13" t="s">
        <v>223</v>
      </c>
      <c r="AB1603" s="1" t="s">
        <v>264</v>
      </c>
      <c r="AC1603" s="1" t="s">
        <v>316</v>
      </c>
    </row>
    <row r="1604" spans="1:29" customFormat="1" ht="31.5" hidden="1">
      <c r="A1604" t="s">
        <v>319</v>
      </c>
      <c r="B1604" s="10" t="str">
        <f t="shared" ca="1" si="1535"/>
        <v>ОАЭ</v>
      </c>
      <c r="C1604" s="2" t="s">
        <v>18</v>
      </c>
      <c r="D1604" s="15" t="s">
        <v>6</v>
      </c>
      <c r="E1604" s="10" t="str">
        <f t="shared" ca="1" si="1536"/>
        <v>X Не классифируемое по экономической деятельности</v>
      </c>
      <c r="F1604" s="22">
        <v>16.355307877892034</v>
      </c>
      <c r="G1604" s="22">
        <v>16.689089671318403</v>
      </c>
      <c r="H1604" s="22">
        <v>17.029683338080002</v>
      </c>
      <c r="I1604" s="22">
        <v>17.377227896000001</v>
      </c>
      <c r="J1604" s="22">
        <v>17.731865200000001</v>
      </c>
      <c r="K1604" s="22">
        <v>18.09374</v>
      </c>
      <c r="L1604" s="23">
        <v>18.463000000000001</v>
      </c>
      <c r="M1604" s="24">
        <v>18.481462999999998</v>
      </c>
      <c r="N1604" s="24">
        <v>18.481462999999998</v>
      </c>
      <c r="O1604" s="24">
        <v>18.111833739999998</v>
      </c>
      <c r="P1604" s="34">
        <f t="shared" si="1525"/>
        <v>7.445118312176399E-3</v>
      </c>
      <c r="Q1604" s="34">
        <f t="shared" si="1526"/>
        <v>7.4451183121763981E-3</v>
      </c>
      <c r="R1604" s="34">
        <f t="shared" si="1527"/>
        <v>7.4451183121763973E-3</v>
      </c>
      <c r="S1604" s="34">
        <f t="shared" si="1528"/>
        <v>7.4451183121763964E-3</v>
      </c>
      <c r="T1604" s="34">
        <f t="shared" si="1529"/>
        <v>7.4451183121763964E-3</v>
      </c>
      <c r="U1604" s="34">
        <f t="shared" si="1530"/>
        <v>7.4451183121763955E-3</v>
      </c>
      <c r="V1604" s="35">
        <f t="shared" si="1531"/>
        <v>7.4451183121763955E-3</v>
      </c>
      <c r="W1604" s="36">
        <f t="shared" si="1532"/>
        <v>7.6046565617230314E-3</v>
      </c>
      <c r="X1604" s="36">
        <f t="shared" si="1533"/>
        <v>7.7598536344112576E-3</v>
      </c>
      <c r="Y1604" s="36">
        <f t="shared" si="1534"/>
        <v>7.7598536344112576E-3</v>
      </c>
      <c r="Z1604" s="2" t="s">
        <v>142</v>
      </c>
      <c r="AA1604" s="13" t="s">
        <v>223</v>
      </c>
      <c r="AB1604" s="1" t="s">
        <v>265</v>
      </c>
      <c r="AC1604" s="1" t="s">
        <v>317</v>
      </c>
    </row>
    <row r="1605" spans="1:29" ht="15.75" hidden="1">
      <c r="A1605" t="s">
        <v>319</v>
      </c>
      <c r="B1605" s="10" t="str">
        <f t="shared" ca="1" si="1535"/>
        <v>ОАЭ</v>
      </c>
      <c r="C1605" s="10" t="s">
        <v>5</v>
      </c>
      <c r="D1605" s="21" t="s">
        <v>6</v>
      </c>
      <c r="E1605" s="10" t="str">
        <f t="shared" ca="1" si="1536"/>
        <v xml:space="preserve">Итого </v>
      </c>
      <c r="F1605" s="22">
        <v>1539.2234310565764</v>
      </c>
      <c r="G1605" s="22">
        <v>1570.6361541393637</v>
      </c>
      <c r="H1605" s="22">
        <v>1602.6899532034324</v>
      </c>
      <c r="I1605" s="22">
        <v>1635.3979114320739</v>
      </c>
      <c r="J1605" s="22">
        <v>1668.7733790123202</v>
      </c>
      <c r="K1605" s="22">
        <v>1702.8299785840002</v>
      </c>
      <c r="L1605" s="22">
        <v>1737.5816108000001</v>
      </c>
      <c r="M1605" s="22">
        <v>1773.0424600000001</v>
      </c>
      <c r="N1605" s="22">
        <v>1809.2270000000001</v>
      </c>
      <c r="O1605" s="23">
        <v>1846.15</v>
      </c>
      <c r="P1605" s="34">
        <f t="shared" ref="P1605:Y1605" si="1537">F1605/F$1605</f>
        <v>1</v>
      </c>
      <c r="Q1605" s="34">
        <f t="shared" si="1537"/>
        <v>1</v>
      </c>
      <c r="R1605" s="34">
        <f t="shared" si="1537"/>
        <v>1</v>
      </c>
      <c r="S1605" s="34">
        <f t="shared" si="1537"/>
        <v>1</v>
      </c>
      <c r="T1605" s="34">
        <f t="shared" si="1537"/>
        <v>1</v>
      </c>
      <c r="U1605" s="34">
        <f t="shared" si="1537"/>
        <v>1</v>
      </c>
      <c r="V1605" s="34">
        <f t="shared" si="1537"/>
        <v>1</v>
      </c>
      <c r="W1605" s="34">
        <f t="shared" si="1537"/>
        <v>1</v>
      </c>
      <c r="X1605" s="34">
        <f t="shared" si="1537"/>
        <v>1</v>
      </c>
      <c r="Y1605" s="35">
        <f t="shared" si="1537"/>
        <v>1</v>
      </c>
      <c r="Z1605" s="10" t="s">
        <v>142</v>
      </c>
      <c r="AA1605" s="13" t="s">
        <v>223</v>
      </c>
      <c r="AB1605" s="5" t="s">
        <v>262</v>
      </c>
      <c r="AC1605" s="30" t="s">
        <v>260</v>
      </c>
    </row>
    <row r="1606" spans="1:29" customFormat="1" ht="31.5" hidden="1">
      <c r="A1606" t="s">
        <v>319</v>
      </c>
      <c r="B1606" s="10" t="str">
        <f t="shared" ca="1" si="1535"/>
        <v>ОАЭ</v>
      </c>
      <c r="C1606" s="16" t="s">
        <v>5</v>
      </c>
      <c r="D1606" s="15" t="s">
        <v>6</v>
      </c>
      <c r="E1606" s="10" t="str">
        <f t="shared" ca="1" si="1536"/>
        <v>E Электро-, газо- и водоснабжение</v>
      </c>
      <c r="F1606" s="22">
        <v>21.009609857917646</v>
      </c>
      <c r="G1606" s="22">
        <v>21.438377406038413</v>
      </c>
      <c r="H1606" s="22">
        <v>21.875895312284094</v>
      </c>
      <c r="I1606" s="22">
        <v>22.322342155391933</v>
      </c>
      <c r="J1606" s="22">
        <v>22.777900158563199</v>
      </c>
      <c r="K1606" s="22">
        <v>23.242755263839999</v>
      </c>
      <c r="L1606" s="22">
        <v>23.717097207999998</v>
      </c>
      <c r="M1606" s="22">
        <v>24.201119599999998</v>
      </c>
      <c r="N1606" s="22">
        <v>24.69502</v>
      </c>
      <c r="O1606" s="23">
        <v>25.199000000000002</v>
      </c>
      <c r="P1606" s="34">
        <f t="shared" ref="P1606:P1617" si="1538">F1606/F$1605</f>
        <v>1.3649486769764102E-2</v>
      </c>
      <c r="Q1606" s="34">
        <f t="shared" ref="Q1606:Q1617" si="1539">G1606/G$1605</f>
        <v>1.36494867697641E-2</v>
      </c>
      <c r="R1606" s="34">
        <f t="shared" ref="R1606:R1617" si="1540">H1606/H$1605</f>
        <v>1.3649486769764099E-2</v>
      </c>
      <c r="S1606" s="34">
        <f t="shared" ref="S1606:S1617" si="1541">I1606/I$1605</f>
        <v>1.3649486769764099E-2</v>
      </c>
      <c r="T1606" s="34">
        <f t="shared" ref="T1606:T1617" si="1542">J1606/J$1605</f>
        <v>1.3649486769764102E-2</v>
      </c>
      <c r="U1606" s="34">
        <f t="shared" ref="U1606:U1617" si="1543">K1606/K$1605</f>
        <v>1.3649486769764102E-2</v>
      </c>
      <c r="V1606" s="34">
        <f t="shared" ref="V1606:V1617" si="1544">L1606/L$1605</f>
        <v>1.3649486769764102E-2</v>
      </c>
      <c r="W1606" s="34">
        <f t="shared" ref="W1606:W1617" si="1545">M1606/M$1605</f>
        <v>1.3649486769764102E-2</v>
      </c>
      <c r="X1606" s="34">
        <f t="shared" ref="X1606:X1617" si="1546">N1606/N$1605</f>
        <v>1.3649486769764102E-2</v>
      </c>
      <c r="Y1606" s="35">
        <f t="shared" ref="Y1606:Y1617" si="1547">O1606/O$1605</f>
        <v>1.3649486769764104E-2</v>
      </c>
      <c r="Z1606" s="16" t="s">
        <v>142</v>
      </c>
      <c r="AA1606" s="13" t="s">
        <v>223</v>
      </c>
      <c r="AB1606" s="1" t="s">
        <v>263</v>
      </c>
      <c r="AC1606" s="1" t="s">
        <v>314</v>
      </c>
    </row>
    <row r="1607" spans="1:29" customFormat="1" ht="63" hidden="1">
      <c r="A1607" t="s">
        <v>319</v>
      </c>
      <c r="B1607" s="10" t="str">
        <f t="shared" ca="1" si="1535"/>
        <v>ОАЭ</v>
      </c>
      <c r="C1607" s="9" t="s">
        <v>5</v>
      </c>
      <c r="D1607" s="15" t="s">
        <v>6</v>
      </c>
      <c r="E1607" s="10" t="str">
        <f t="shared" ca="1" si="1536"/>
        <v xml:space="preserve">G Оптовая и розничная торговля; ремонт автомашин, мотоцивлов и продукция домохозяйств  </v>
      </c>
      <c r="F1607" s="22">
        <v>250.42781282446032</v>
      </c>
      <c r="G1607" s="22">
        <v>255.53858451475543</v>
      </c>
      <c r="H1607" s="22">
        <v>260.7536576681178</v>
      </c>
      <c r="I1607" s="22">
        <v>266.07516088583446</v>
      </c>
      <c r="J1607" s="22">
        <v>271.50526621003519</v>
      </c>
      <c r="K1607" s="22">
        <v>277.04619001023997</v>
      </c>
      <c r="L1607" s="22">
        <v>282.700193888</v>
      </c>
      <c r="M1607" s="22">
        <v>288.46958560000002</v>
      </c>
      <c r="N1607" s="22">
        <v>294.35672</v>
      </c>
      <c r="O1607" s="23">
        <v>300.36399999999998</v>
      </c>
      <c r="P1607" s="34">
        <f t="shared" si="1538"/>
        <v>0.16269750561980334</v>
      </c>
      <c r="Q1607" s="34">
        <f t="shared" si="1539"/>
        <v>0.16269750561980334</v>
      </c>
      <c r="R1607" s="34">
        <f t="shared" si="1540"/>
        <v>0.16269750561980334</v>
      </c>
      <c r="S1607" s="34">
        <f t="shared" si="1541"/>
        <v>0.16269750561980331</v>
      </c>
      <c r="T1607" s="34">
        <f t="shared" si="1542"/>
        <v>0.16269750561980334</v>
      </c>
      <c r="U1607" s="34">
        <f t="shared" si="1543"/>
        <v>0.16269750561980334</v>
      </c>
      <c r="V1607" s="34">
        <f t="shared" si="1544"/>
        <v>0.16269750561980337</v>
      </c>
      <c r="W1607" s="34">
        <f t="shared" si="1545"/>
        <v>0.16269750561980337</v>
      </c>
      <c r="X1607" s="34">
        <f t="shared" si="1546"/>
        <v>0.16269750561980337</v>
      </c>
      <c r="Y1607" s="35">
        <f t="shared" si="1547"/>
        <v>0.16269750561980334</v>
      </c>
      <c r="Z1607" s="9" t="s">
        <v>142</v>
      </c>
      <c r="AA1607" s="13" t="s">
        <v>223</v>
      </c>
      <c r="AB1607" s="1" t="s">
        <v>7</v>
      </c>
      <c r="AC1607" s="30" t="s">
        <v>244</v>
      </c>
    </row>
    <row r="1608" spans="1:29" customFormat="1" ht="15.75" hidden="1">
      <c r="A1608" t="s">
        <v>319</v>
      </c>
      <c r="B1608" s="10" t="str">
        <f t="shared" ca="1" si="1535"/>
        <v>ОАЭ</v>
      </c>
      <c r="C1608" s="2" t="s">
        <v>5</v>
      </c>
      <c r="D1608" s="15" t="s">
        <v>6</v>
      </c>
      <c r="E1608" s="10" t="str">
        <f t="shared" ca="1" si="1536"/>
        <v>H Отели и рестораны</v>
      </c>
      <c r="F1608" s="22">
        <v>63.930824870615361</v>
      </c>
      <c r="G1608" s="22">
        <v>63.994819690305668</v>
      </c>
      <c r="H1608" s="22">
        <v>64.123065821949567</v>
      </c>
      <c r="I1608" s="22">
        <v>64.187253075024586</v>
      </c>
      <c r="J1608" s="22">
        <v>65.49719701533121</v>
      </c>
      <c r="K1608" s="22">
        <v>66.833874505440008</v>
      </c>
      <c r="L1608" s="22">
        <v>68.197831128000004</v>
      </c>
      <c r="M1608" s="22">
        <v>69.58962360000001</v>
      </c>
      <c r="N1608" s="22">
        <v>71.009820000000005</v>
      </c>
      <c r="O1608" s="23">
        <v>72.459000000000003</v>
      </c>
      <c r="P1608" s="34">
        <f t="shared" si="1538"/>
        <v>4.1534467044028182E-2</v>
      </c>
      <c r="Q1608" s="34">
        <f t="shared" si="1539"/>
        <v>4.0744522225372996E-2</v>
      </c>
      <c r="R1608" s="34">
        <f t="shared" si="1540"/>
        <v>4.0009651083031596E-2</v>
      </c>
      <c r="S1608" s="34">
        <f t="shared" si="1541"/>
        <v>3.9248706768139102E-2</v>
      </c>
      <c r="T1608" s="34">
        <f t="shared" si="1542"/>
        <v>3.9248706768139102E-2</v>
      </c>
      <c r="U1608" s="34">
        <f t="shared" si="1543"/>
        <v>3.9248706768139102E-2</v>
      </c>
      <c r="V1608" s="34">
        <f t="shared" si="1544"/>
        <v>3.9248706768139102E-2</v>
      </c>
      <c r="W1608" s="34">
        <f t="shared" si="1545"/>
        <v>3.9248706768139102E-2</v>
      </c>
      <c r="X1608" s="34">
        <f t="shared" si="1546"/>
        <v>3.9248706768139102E-2</v>
      </c>
      <c r="Y1608" s="35">
        <f t="shared" si="1547"/>
        <v>3.9248706768139102E-2</v>
      </c>
      <c r="Z1608" s="2" t="s">
        <v>142</v>
      </c>
      <c r="AA1608" s="13" t="s">
        <v>223</v>
      </c>
      <c r="AB1608" s="1" t="s">
        <v>8</v>
      </c>
      <c r="AC1608" s="30" t="s">
        <v>245</v>
      </c>
    </row>
    <row r="1609" spans="1:29" customFormat="1" ht="31.5" hidden="1">
      <c r="A1609" t="s">
        <v>319</v>
      </c>
      <c r="B1609" s="10" t="str">
        <f t="shared" ca="1" si="1535"/>
        <v>ОАЭ</v>
      </c>
      <c r="C1609" s="2" t="s">
        <v>5</v>
      </c>
      <c r="D1609" s="15" t="s">
        <v>6</v>
      </c>
      <c r="E1609" s="10" t="str">
        <f t="shared" ca="1" si="1536"/>
        <v xml:space="preserve">I Транспорт, складское хозяйство и связь </v>
      </c>
      <c r="F1609" s="22">
        <v>110.54328078978803</v>
      </c>
      <c r="G1609" s="22">
        <v>112.7992661120286</v>
      </c>
      <c r="H1609" s="22">
        <v>115.1012919510496</v>
      </c>
      <c r="I1609" s="22">
        <v>117.45029790923429</v>
      </c>
      <c r="J1609" s="22">
        <v>119.84724276452479</v>
      </c>
      <c r="K1609" s="22">
        <v>122.29310486176</v>
      </c>
      <c r="L1609" s="22">
        <v>124.788882512</v>
      </c>
      <c r="M1609" s="22">
        <v>127.33559440000001</v>
      </c>
      <c r="N1609" s="22">
        <v>129.93428</v>
      </c>
      <c r="O1609" s="23">
        <v>132.58600000000001</v>
      </c>
      <c r="P1609" s="34">
        <f t="shared" si="1538"/>
        <v>7.1817566286596413E-2</v>
      </c>
      <c r="Q1609" s="34">
        <f t="shared" si="1539"/>
        <v>7.1817566286596413E-2</v>
      </c>
      <c r="R1609" s="34">
        <f t="shared" si="1540"/>
        <v>7.1817566286596413E-2</v>
      </c>
      <c r="S1609" s="34">
        <f t="shared" si="1541"/>
        <v>7.1817566286596413E-2</v>
      </c>
      <c r="T1609" s="34">
        <f t="shared" si="1542"/>
        <v>7.1817566286596413E-2</v>
      </c>
      <c r="U1609" s="34">
        <f t="shared" si="1543"/>
        <v>7.1817566286596426E-2</v>
      </c>
      <c r="V1609" s="34">
        <f t="shared" si="1544"/>
        <v>7.1817566286596426E-2</v>
      </c>
      <c r="W1609" s="34">
        <f t="shared" si="1545"/>
        <v>7.1817566286596426E-2</v>
      </c>
      <c r="X1609" s="34">
        <f t="shared" si="1546"/>
        <v>7.1817566286596426E-2</v>
      </c>
      <c r="Y1609" s="35">
        <f t="shared" si="1547"/>
        <v>7.181756628659644E-2</v>
      </c>
      <c r="Z1609" s="2" t="s">
        <v>142</v>
      </c>
      <c r="AA1609" s="13" t="s">
        <v>223</v>
      </c>
      <c r="AB1609" s="1" t="s">
        <v>9</v>
      </c>
      <c r="AC1609" s="30" t="s">
        <v>258</v>
      </c>
    </row>
    <row r="1610" spans="1:29" customFormat="1" ht="15.75" hidden="1">
      <c r="A1610" t="s">
        <v>319</v>
      </c>
      <c r="B1610" s="10" t="str">
        <f t="shared" ca="1" si="1535"/>
        <v>ОАЭ</v>
      </c>
      <c r="C1610" s="2" t="s">
        <v>5</v>
      </c>
      <c r="D1610" s="15" t="s">
        <v>6</v>
      </c>
      <c r="E1610" s="10" t="str">
        <f t="shared" ca="1" si="1536"/>
        <v xml:space="preserve">J Финансовое посредничество </v>
      </c>
      <c r="F1610" s="22">
        <v>48.963504826617296</v>
      </c>
      <c r="G1610" s="22">
        <v>49.962760027160506</v>
      </c>
      <c r="H1610" s="22">
        <v>50.982408190980109</v>
      </c>
      <c r="I1610" s="22">
        <v>52.022865501000112</v>
      </c>
      <c r="J1610" s="22">
        <v>53.084556633673586</v>
      </c>
      <c r="K1610" s="22">
        <v>54.167914932319988</v>
      </c>
      <c r="L1610" s="22">
        <v>55.273382583999989</v>
      </c>
      <c r="M1610" s="22">
        <v>56.401410799999994</v>
      </c>
      <c r="N1610" s="22">
        <v>57.552459999999996</v>
      </c>
      <c r="O1610" s="23">
        <v>58.726999999999997</v>
      </c>
      <c r="P1610" s="34">
        <f t="shared" si="1538"/>
        <v>3.1810524605259578E-2</v>
      </c>
      <c r="Q1610" s="34">
        <f t="shared" si="1539"/>
        <v>3.1810524605259578E-2</v>
      </c>
      <c r="R1610" s="34">
        <f t="shared" si="1540"/>
        <v>3.1810524605259578E-2</v>
      </c>
      <c r="S1610" s="34">
        <f t="shared" si="1541"/>
        <v>3.1810524605259578E-2</v>
      </c>
      <c r="T1610" s="34">
        <f t="shared" si="1542"/>
        <v>3.1810524605259578E-2</v>
      </c>
      <c r="U1610" s="34">
        <f t="shared" si="1543"/>
        <v>3.1810524605259585E-2</v>
      </c>
      <c r="V1610" s="34">
        <f t="shared" si="1544"/>
        <v>3.1810524605259585E-2</v>
      </c>
      <c r="W1610" s="34">
        <f t="shared" si="1545"/>
        <v>3.1810524605259585E-2</v>
      </c>
      <c r="X1610" s="34">
        <f t="shared" si="1546"/>
        <v>3.1810524605259592E-2</v>
      </c>
      <c r="Y1610" s="35">
        <f t="shared" si="1547"/>
        <v>3.1810524605259592E-2</v>
      </c>
      <c r="Z1610" s="2" t="s">
        <v>142</v>
      </c>
      <c r="AA1610" s="13" t="s">
        <v>223</v>
      </c>
      <c r="AB1610" s="1" t="s">
        <v>10</v>
      </c>
      <c r="AC1610" s="30" t="s">
        <v>259</v>
      </c>
    </row>
    <row r="1611" spans="1:29" customFormat="1" ht="31.5" hidden="1">
      <c r="A1611" t="s">
        <v>319</v>
      </c>
      <c r="B1611" s="10" t="str">
        <f t="shared" ca="1" si="1535"/>
        <v>ОАЭ</v>
      </c>
      <c r="C1611" s="2" t="s">
        <v>5</v>
      </c>
      <c r="D1611" s="15" t="s">
        <v>6</v>
      </c>
      <c r="E1611" s="10" t="str">
        <f t="shared" ca="1" si="1536"/>
        <v xml:space="preserve">K Недвижимость, аренда и деловая активность </v>
      </c>
      <c r="F1611" s="22">
        <v>123.30629153247638</v>
      </c>
      <c r="G1611" s="22">
        <v>125.82274646171059</v>
      </c>
      <c r="H1611" s="22">
        <v>128.39055761399041</v>
      </c>
      <c r="I1611" s="22">
        <v>131.01077307550042</v>
      </c>
      <c r="J1611" s="22">
        <v>133.68446232193921</v>
      </c>
      <c r="K1611" s="22">
        <v>136.41271665504001</v>
      </c>
      <c r="L1611" s="22">
        <v>139.196649648</v>
      </c>
      <c r="M1611" s="22">
        <v>142.03739760000002</v>
      </c>
      <c r="N1611" s="22">
        <v>144.93612000000002</v>
      </c>
      <c r="O1611" s="23">
        <v>147.89400000000001</v>
      </c>
      <c r="P1611" s="34">
        <f t="shared" si="1538"/>
        <v>8.0109416894618521E-2</v>
      </c>
      <c r="Q1611" s="34">
        <f t="shared" si="1539"/>
        <v>8.0109416894618521E-2</v>
      </c>
      <c r="R1611" s="34">
        <f t="shared" si="1540"/>
        <v>8.0109416894618521E-2</v>
      </c>
      <c r="S1611" s="34">
        <f t="shared" si="1541"/>
        <v>8.0109416894618521E-2</v>
      </c>
      <c r="T1611" s="34">
        <f t="shared" si="1542"/>
        <v>8.0109416894618521E-2</v>
      </c>
      <c r="U1611" s="34">
        <f t="shared" si="1543"/>
        <v>8.0109416894618535E-2</v>
      </c>
      <c r="V1611" s="34">
        <f t="shared" si="1544"/>
        <v>8.0109416894618521E-2</v>
      </c>
      <c r="W1611" s="34">
        <f t="shared" si="1545"/>
        <v>8.0109416894618535E-2</v>
      </c>
      <c r="X1611" s="34">
        <f t="shared" si="1546"/>
        <v>8.0109416894618535E-2</v>
      </c>
      <c r="Y1611" s="35">
        <f t="shared" si="1547"/>
        <v>8.0109416894618535E-2</v>
      </c>
      <c r="Z1611" s="2" t="s">
        <v>142</v>
      </c>
      <c r="AA1611" s="13" t="s">
        <v>223</v>
      </c>
      <c r="AB1611" s="1" t="s">
        <v>11</v>
      </c>
      <c r="AC1611" s="30" t="s">
        <v>256</v>
      </c>
    </row>
    <row r="1612" spans="1:29" customFormat="1" ht="38.25" hidden="1">
      <c r="A1612" t="s">
        <v>319</v>
      </c>
      <c r="B1612" s="10" t="str">
        <f t="shared" ca="1" si="1535"/>
        <v>ОАЭ</v>
      </c>
      <c r="C1612" s="2" t="s">
        <v>5</v>
      </c>
      <c r="D1612" s="15" t="s">
        <v>6</v>
      </c>
      <c r="E1612" s="10" t="str">
        <f t="shared" ca="1" si="1536"/>
        <v xml:space="preserve">L Государственное управление и оборона; обязательное соц.страхование </v>
      </c>
      <c r="F1612" s="22">
        <v>141.98724389076449</v>
      </c>
      <c r="G1612" s="22">
        <v>144.88494274567805</v>
      </c>
      <c r="H1612" s="22">
        <v>147.84177831191639</v>
      </c>
      <c r="I1612" s="22">
        <v>150.85895746113917</v>
      </c>
      <c r="J1612" s="22">
        <v>153.93771169503998</v>
      </c>
      <c r="K1612" s="22">
        <v>157.07929764799999</v>
      </c>
      <c r="L1612" s="22">
        <v>160.2849976</v>
      </c>
      <c r="M1612" s="22">
        <v>163.55611999999999</v>
      </c>
      <c r="N1612" s="22">
        <v>166.89400000000001</v>
      </c>
      <c r="O1612" s="23">
        <v>170.3</v>
      </c>
      <c r="P1612" s="34">
        <f t="shared" si="1538"/>
        <v>9.224602551255312E-2</v>
      </c>
      <c r="Q1612" s="34">
        <f t="shared" si="1539"/>
        <v>9.2246025512553106E-2</v>
      </c>
      <c r="R1612" s="34">
        <f t="shared" si="1540"/>
        <v>9.224602551255312E-2</v>
      </c>
      <c r="S1612" s="34">
        <f t="shared" si="1541"/>
        <v>9.224602551255312E-2</v>
      </c>
      <c r="T1612" s="34">
        <f t="shared" si="1542"/>
        <v>9.224602551255312E-2</v>
      </c>
      <c r="U1612" s="34">
        <f t="shared" si="1543"/>
        <v>9.2246025512553134E-2</v>
      </c>
      <c r="V1612" s="34">
        <f t="shared" si="1544"/>
        <v>9.2246025512553148E-2</v>
      </c>
      <c r="W1612" s="34">
        <f t="shared" si="1545"/>
        <v>9.2246025512553134E-2</v>
      </c>
      <c r="X1612" s="34">
        <f t="shared" si="1546"/>
        <v>9.2246025512553148E-2</v>
      </c>
      <c r="Y1612" s="35">
        <f t="shared" si="1547"/>
        <v>9.2246025512553148E-2</v>
      </c>
      <c r="Z1612" s="2" t="s">
        <v>142</v>
      </c>
      <c r="AA1612" s="13" t="s">
        <v>223</v>
      </c>
      <c r="AB1612" s="1" t="s">
        <v>12</v>
      </c>
      <c r="AC1612" s="30" t="s">
        <v>257</v>
      </c>
    </row>
    <row r="1613" spans="1:29" customFormat="1" ht="15.75" hidden="1">
      <c r="A1613" t="s">
        <v>319</v>
      </c>
      <c r="B1613" s="10" t="str">
        <f t="shared" ca="1" si="1535"/>
        <v>ОАЭ</v>
      </c>
      <c r="C1613" s="2" t="s">
        <v>5</v>
      </c>
      <c r="D1613" s="15" t="s">
        <v>6</v>
      </c>
      <c r="E1613" s="10" t="str">
        <f t="shared" ca="1" si="1536"/>
        <v xml:space="preserve">M Образование </v>
      </c>
      <c r="F1613" s="22">
        <v>69.987288396491152</v>
      </c>
      <c r="G1613" s="22">
        <v>71.415600404582804</v>
      </c>
      <c r="H1613" s="22">
        <v>72.8730616373294</v>
      </c>
      <c r="I1613" s="22">
        <v>74.36026697686674</v>
      </c>
      <c r="J1613" s="22">
        <v>75.877823445782383</v>
      </c>
      <c r="K1613" s="22">
        <v>77.42635045487998</v>
      </c>
      <c r="L1613" s="22">
        <v>79.006480055999987</v>
      </c>
      <c r="M1613" s="22">
        <v>80.618857199999994</v>
      </c>
      <c r="N1613" s="22">
        <v>82.264139999999998</v>
      </c>
      <c r="O1613" s="23">
        <v>83.942999999999998</v>
      </c>
      <c r="P1613" s="34">
        <f t="shared" si="1538"/>
        <v>4.5469219727541081E-2</v>
      </c>
      <c r="Q1613" s="34">
        <f t="shared" si="1539"/>
        <v>4.5469219727541074E-2</v>
      </c>
      <c r="R1613" s="34">
        <f t="shared" si="1540"/>
        <v>4.5469219727541081E-2</v>
      </c>
      <c r="S1613" s="34">
        <f t="shared" si="1541"/>
        <v>4.5469219727541081E-2</v>
      </c>
      <c r="T1613" s="34">
        <f t="shared" si="1542"/>
        <v>4.5469219727541081E-2</v>
      </c>
      <c r="U1613" s="34">
        <f t="shared" si="1543"/>
        <v>4.5469219727541081E-2</v>
      </c>
      <c r="V1613" s="34">
        <f t="shared" si="1544"/>
        <v>4.5469219727541088E-2</v>
      </c>
      <c r="W1613" s="34">
        <f t="shared" si="1545"/>
        <v>4.5469219727541095E-2</v>
      </c>
      <c r="X1613" s="34">
        <f t="shared" si="1546"/>
        <v>4.5469219727541095E-2</v>
      </c>
      <c r="Y1613" s="35">
        <f t="shared" si="1547"/>
        <v>4.5469219727541095E-2</v>
      </c>
      <c r="Z1613" s="2" t="s">
        <v>142</v>
      </c>
      <c r="AA1613" s="13" t="s">
        <v>223</v>
      </c>
      <c r="AB1613" s="1" t="s">
        <v>13</v>
      </c>
      <c r="AC1613" s="30" t="s">
        <v>254</v>
      </c>
    </row>
    <row r="1614" spans="1:29" customFormat="1" ht="25.5" hidden="1">
      <c r="A1614" t="s">
        <v>319</v>
      </c>
      <c r="B1614" s="10" t="str">
        <f t="shared" ca="1" si="1535"/>
        <v>ОАЭ</v>
      </c>
      <c r="C1614" s="2" t="s">
        <v>5</v>
      </c>
      <c r="D1614" s="15" t="s">
        <v>6</v>
      </c>
      <c r="E1614" s="10" t="str">
        <f t="shared" ca="1" si="1536"/>
        <v xml:space="preserve">N Здравоохранение и социальная работа </v>
      </c>
      <c r="F1614" s="22">
        <v>40.497630049947759</v>
      </c>
      <c r="G1614" s="22">
        <v>41.324112295865064</v>
      </c>
      <c r="H1614" s="22">
        <v>42.16746152639292</v>
      </c>
      <c r="I1614" s="22">
        <v>43.028021965707062</v>
      </c>
      <c r="J1614" s="22">
        <v>43.906144862966393</v>
      </c>
      <c r="K1614" s="22">
        <v>44.802188635679997</v>
      </c>
      <c r="L1614" s="22">
        <v>45.716519015999999</v>
      </c>
      <c r="M1614" s="22">
        <v>46.649509199999997</v>
      </c>
      <c r="N1614" s="22">
        <v>47.60154</v>
      </c>
      <c r="O1614" s="23">
        <v>48.573</v>
      </c>
      <c r="P1614" s="34">
        <f t="shared" si="1538"/>
        <v>2.6310429813395434E-2</v>
      </c>
      <c r="Q1614" s="34">
        <f t="shared" si="1539"/>
        <v>2.6310429813395434E-2</v>
      </c>
      <c r="R1614" s="34">
        <f t="shared" si="1540"/>
        <v>2.6310429813395434E-2</v>
      </c>
      <c r="S1614" s="34">
        <f t="shared" si="1541"/>
        <v>2.6310429813395434E-2</v>
      </c>
      <c r="T1614" s="34">
        <f t="shared" si="1542"/>
        <v>2.6310429813395438E-2</v>
      </c>
      <c r="U1614" s="34">
        <f t="shared" si="1543"/>
        <v>2.6310429813395441E-2</v>
      </c>
      <c r="V1614" s="34">
        <f t="shared" si="1544"/>
        <v>2.6310429813395441E-2</v>
      </c>
      <c r="W1614" s="34">
        <f t="shared" si="1545"/>
        <v>2.6310429813395441E-2</v>
      </c>
      <c r="X1614" s="34">
        <f t="shared" si="1546"/>
        <v>2.6310429813395445E-2</v>
      </c>
      <c r="Y1614" s="35">
        <f t="shared" si="1547"/>
        <v>2.6310429813395445E-2</v>
      </c>
      <c r="Z1614" s="2" t="s">
        <v>142</v>
      </c>
      <c r="AA1614" s="13" t="s">
        <v>223</v>
      </c>
      <c r="AB1614" s="1" t="s">
        <v>14</v>
      </c>
      <c r="AC1614" s="30" t="s">
        <v>255</v>
      </c>
    </row>
    <row r="1615" spans="1:29" customFormat="1" ht="30" hidden="1">
      <c r="A1615" t="s">
        <v>319</v>
      </c>
      <c r="B1615" s="10" t="str">
        <f t="shared" ca="1" si="1535"/>
        <v>ОАЭ</v>
      </c>
      <c r="C1615" s="2" t="s">
        <v>5</v>
      </c>
      <c r="D1615" s="15" t="s">
        <v>6</v>
      </c>
      <c r="E1615" s="10" t="str">
        <f t="shared" ca="1" si="1536"/>
        <v>O Прочие виды коммунальных, социальных и личных услуг</v>
      </c>
      <c r="F1615" s="22">
        <v>49.414562365929719</v>
      </c>
      <c r="G1615" s="22">
        <v>50.423022822377263</v>
      </c>
      <c r="H1615" s="22">
        <v>51.452064104466594</v>
      </c>
      <c r="I1615" s="22">
        <v>52.502106229047548</v>
      </c>
      <c r="J1615" s="22">
        <v>53.573577784742398</v>
      </c>
      <c r="K1615" s="22">
        <v>54.666916106879995</v>
      </c>
      <c r="L1615" s="22">
        <v>55.782567455999995</v>
      </c>
      <c r="M1615" s="22">
        <v>56.920987199999999</v>
      </c>
      <c r="N1615" s="22">
        <v>58.082639999999998</v>
      </c>
      <c r="O1615" s="23">
        <v>59.268000000000001</v>
      </c>
      <c r="P1615" s="34">
        <f t="shared" si="1538"/>
        <v>3.2103566882430996E-2</v>
      </c>
      <c r="Q1615" s="34">
        <f t="shared" si="1539"/>
        <v>3.2103566882430996E-2</v>
      </c>
      <c r="R1615" s="34">
        <f t="shared" si="1540"/>
        <v>3.2103566882430996E-2</v>
      </c>
      <c r="S1615" s="34">
        <f t="shared" si="1541"/>
        <v>3.2103566882430996E-2</v>
      </c>
      <c r="T1615" s="34">
        <f t="shared" si="1542"/>
        <v>3.2103566882430996E-2</v>
      </c>
      <c r="U1615" s="34">
        <f t="shared" si="1543"/>
        <v>3.2103566882430996E-2</v>
      </c>
      <c r="V1615" s="34">
        <f t="shared" si="1544"/>
        <v>3.2103566882431003E-2</v>
      </c>
      <c r="W1615" s="34">
        <f t="shared" si="1545"/>
        <v>3.2103566882431003E-2</v>
      </c>
      <c r="X1615" s="34">
        <f t="shared" si="1546"/>
        <v>3.2103566882431003E-2</v>
      </c>
      <c r="Y1615" s="35">
        <f t="shared" si="1547"/>
        <v>3.2103566882431003E-2</v>
      </c>
      <c r="Z1615" s="2" t="s">
        <v>142</v>
      </c>
      <c r="AA1615" s="13" t="s">
        <v>223</v>
      </c>
      <c r="AB1615" s="33" t="s">
        <v>266</v>
      </c>
      <c r="AC1615" s="33" t="s">
        <v>315</v>
      </c>
    </row>
    <row r="1616" spans="1:29" customFormat="1" ht="31.5" hidden="1">
      <c r="A1616" t="s">
        <v>319</v>
      </c>
      <c r="B1616" s="10" t="str">
        <f t="shared" ca="1" si="1535"/>
        <v>ОАЭ</v>
      </c>
      <c r="C1616" s="2" t="s">
        <v>5</v>
      </c>
      <c r="D1616" s="15" t="s">
        <v>6</v>
      </c>
      <c r="E1616" s="10" t="str">
        <f t="shared" ca="1" si="1536"/>
        <v>Q Экс-территориальные организации и органы</v>
      </c>
      <c r="F1616" s="22">
        <v>3.1899189379099528</v>
      </c>
      <c r="G1616" s="22">
        <v>3.2550193243979111</v>
      </c>
      <c r="H1616" s="22">
        <v>3.3214482902019502</v>
      </c>
      <c r="I1616" s="22">
        <v>3.3892329491856636</v>
      </c>
      <c r="J1616" s="22">
        <v>3.4584009685567998</v>
      </c>
      <c r="K1616" s="22">
        <v>3.5289805801599998</v>
      </c>
      <c r="L1616" s="22">
        <v>3.6010005920000001</v>
      </c>
      <c r="M1616" s="22">
        <v>3.6744904000000003</v>
      </c>
      <c r="N1616" s="22">
        <v>3.7494800000000001</v>
      </c>
      <c r="O1616" s="23">
        <v>3.8260000000000001</v>
      </c>
      <c r="P1616" s="34">
        <f t="shared" si="1538"/>
        <v>2.0724209842103831E-3</v>
      </c>
      <c r="Q1616" s="34">
        <f t="shared" si="1539"/>
        <v>2.0724209842103831E-3</v>
      </c>
      <c r="R1616" s="34">
        <f t="shared" si="1540"/>
        <v>2.0724209842103831E-3</v>
      </c>
      <c r="S1616" s="34">
        <f t="shared" si="1541"/>
        <v>2.0724209842103831E-3</v>
      </c>
      <c r="T1616" s="34">
        <f t="shared" si="1542"/>
        <v>2.0724209842103835E-3</v>
      </c>
      <c r="U1616" s="34">
        <f t="shared" si="1543"/>
        <v>2.0724209842103835E-3</v>
      </c>
      <c r="V1616" s="34">
        <f t="shared" si="1544"/>
        <v>2.0724209842103835E-3</v>
      </c>
      <c r="W1616" s="34">
        <f t="shared" si="1545"/>
        <v>2.0724209842103839E-3</v>
      </c>
      <c r="X1616" s="34">
        <f t="shared" si="1546"/>
        <v>2.0724209842103839E-3</v>
      </c>
      <c r="Y1616" s="35">
        <f t="shared" si="1547"/>
        <v>2.0724209842103835E-3</v>
      </c>
      <c r="Z1616" s="2" t="s">
        <v>142</v>
      </c>
      <c r="AA1616" s="13" t="s">
        <v>223</v>
      </c>
      <c r="AB1616" s="1" t="s">
        <v>264</v>
      </c>
      <c r="AC1616" s="1" t="s">
        <v>316</v>
      </c>
    </row>
    <row r="1617" spans="1:29" customFormat="1" ht="31.5" hidden="1">
      <c r="A1617" t="s">
        <v>319</v>
      </c>
      <c r="B1617" s="10" t="str">
        <f t="shared" ca="1" si="1535"/>
        <v>ОАЭ</v>
      </c>
      <c r="C1617" s="2" t="s">
        <v>5</v>
      </c>
      <c r="D1617" s="15" t="s">
        <v>6</v>
      </c>
      <c r="E1617" s="10" t="str">
        <f t="shared" ca="1" si="1536"/>
        <v>X Не классифируемое по экономической деятельности</v>
      </c>
      <c r="F1617" s="22">
        <v>3.1398940721821442</v>
      </c>
      <c r="G1617" s="22">
        <v>3.2039735430430043</v>
      </c>
      <c r="H1617" s="22">
        <v>3.2693607582071471</v>
      </c>
      <c r="I1617" s="22">
        <v>3.3360824063338237</v>
      </c>
      <c r="J1617" s="22">
        <v>3.4041657207487996</v>
      </c>
      <c r="K1617" s="22">
        <v>3.4736384905599995</v>
      </c>
      <c r="L1617" s="22">
        <v>3.5445290719999996</v>
      </c>
      <c r="M1617" s="22">
        <v>3.6168663999999997</v>
      </c>
      <c r="N1617" s="22">
        <v>3.69068</v>
      </c>
      <c r="O1617" s="23">
        <v>3.766</v>
      </c>
      <c r="P1617" s="34">
        <f t="shared" si="1538"/>
        <v>2.0399209165019088E-3</v>
      </c>
      <c r="Q1617" s="34">
        <f t="shared" si="1539"/>
        <v>2.0399209165019088E-3</v>
      </c>
      <c r="R1617" s="34">
        <f t="shared" si="1540"/>
        <v>2.0399209165019088E-3</v>
      </c>
      <c r="S1617" s="34">
        <f t="shared" si="1541"/>
        <v>2.0399209165019088E-3</v>
      </c>
      <c r="T1617" s="34">
        <f t="shared" si="1542"/>
        <v>2.0399209165019088E-3</v>
      </c>
      <c r="U1617" s="34">
        <f t="shared" si="1543"/>
        <v>2.0399209165019088E-3</v>
      </c>
      <c r="V1617" s="34">
        <f t="shared" si="1544"/>
        <v>2.0399209165019088E-3</v>
      </c>
      <c r="W1617" s="34">
        <f t="shared" si="1545"/>
        <v>2.0399209165019093E-3</v>
      </c>
      <c r="X1617" s="34">
        <f t="shared" si="1546"/>
        <v>2.0399209165019093E-3</v>
      </c>
      <c r="Y1617" s="35">
        <f t="shared" si="1547"/>
        <v>2.0399209165019093E-3</v>
      </c>
      <c r="Z1617" s="2" t="s">
        <v>142</v>
      </c>
      <c r="AA1617" s="13" t="s">
        <v>223</v>
      </c>
      <c r="AB1617" s="1" t="s">
        <v>265</v>
      </c>
      <c r="AC1617" s="1" t="s">
        <v>317</v>
      </c>
    </row>
    <row r="1618" spans="1:29" ht="15.75" hidden="1">
      <c r="A1618" t="s">
        <v>321</v>
      </c>
      <c r="B1618" s="10" t="str">
        <f t="shared" ca="1" si="1535"/>
        <v>Великобритания</v>
      </c>
      <c r="C1618" s="10" t="s">
        <v>5</v>
      </c>
      <c r="D1618" s="25" t="s">
        <v>6</v>
      </c>
      <c r="E1618" s="10" t="str">
        <f t="shared" ca="1" si="1536"/>
        <v xml:space="preserve">Итого </v>
      </c>
      <c r="F1618" s="26">
        <v>27023</v>
      </c>
      <c r="G1618" s="23">
        <v>27399</v>
      </c>
      <c r="H1618" s="23">
        <v>27643</v>
      </c>
      <c r="I1618" s="23">
        <v>27852</v>
      </c>
      <c r="J1618" s="23">
        <v>28132</v>
      </c>
      <c r="K1618" s="23">
        <v>28365</v>
      </c>
      <c r="L1618" s="23">
        <v>28665</v>
      </c>
      <c r="M1618" s="23">
        <v>28926</v>
      </c>
      <c r="N1618" s="23">
        <v>29100</v>
      </c>
      <c r="O1618" s="23">
        <v>29475</v>
      </c>
      <c r="P1618" s="40">
        <f t="shared" ref="P1618:Y1618" si="1548">F1618/F$1618</f>
        <v>1</v>
      </c>
      <c r="Q1618" s="40">
        <f t="shared" si="1548"/>
        <v>1</v>
      </c>
      <c r="R1618" s="35">
        <f t="shared" si="1548"/>
        <v>1</v>
      </c>
      <c r="S1618" s="35">
        <f t="shared" si="1548"/>
        <v>1</v>
      </c>
      <c r="T1618" s="35">
        <f t="shared" si="1548"/>
        <v>1</v>
      </c>
      <c r="U1618" s="35">
        <f t="shared" si="1548"/>
        <v>1</v>
      </c>
      <c r="V1618" s="35">
        <f t="shared" si="1548"/>
        <v>1</v>
      </c>
      <c r="W1618" s="35">
        <f t="shared" si="1548"/>
        <v>1</v>
      </c>
      <c r="X1618" s="35">
        <f t="shared" si="1548"/>
        <v>1</v>
      </c>
      <c r="Y1618" s="35">
        <f t="shared" si="1548"/>
        <v>1</v>
      </c>
      <c r="Z1618" s="27" t="s">
        <v>143</v>
      </c>
      <c r="AA1618" s="13" t="s">
        <v>310</v>
      </c>
      <c r="AB1618" s="5" t="s">
        <v>262</v>
      </c>
      <c r="AC1618" s="30" t="s">
        <v>260</v>
      </c>
    </row>
    <row r="1619" spans="1:29" ht="31.5" hidden="1">
      <c r="A1619" t="s">
        <v>321</v>
      </c>
      <c r="B1619" s="10" t="str">
        <f t="shared" ca="1" si="1535"/>
        <v>Великобритания</v>
      </c>
      <c r="C1619" s="43" t="s">
        <v>5</v>
      </c>
      <c r="D1619" s="25" t="s">
        <v>6</v>
      </c>
      <c r="E1619" s="10" t="str">
        <f t="shared" ca="1" si="1536"/>
        <v>E Электро-, газо- и водоснабжение</v>
      </c>
      <c r="F1619" s="26">
        <v>181</v>
      </c>
      <c r="G1619" s="23">
        <v>199</v>
      </c>
      <c r="H1619" s="23">
        <v>195</v>
      </c>
      <c r="I1619" s="23">
        <v>218</v>
      </c>
      <c r="J1619" s="23">
        <v>179</v>
      </c>
      <c r="K1619" s="23">
        <v>182</v>
      </c>
      <c r="L1619" s="23">
        <v>175</v>
      </c>
      <c r="M1619" s="23">
        <v>174</v>
      </c>
      <c r="N1619" s="23">
        <v>213</v>
      </c>
      <c r="O1619" s="23">
        <v>199</v>
      </c>
      <c r="P1619" s="40">
        <f t="shared" ref="P1619:P1630" si="1549">F1619/F$1618</f>
        <v>6.6979980017022539E-3</v>
      </c>
      <c r="Q1619" s="40">
        <f t="shared" ref="Q1619:Q1630" si="1550">G1619/G$1618</f>
        <v>7.2630387970363886E-3</v>
      </c>
      <c r="R1619" s="35">
        <f t="shared" ref="R1619:R1630" si="1551">H1619/H$1618</f>
        <v>7.0542271099374165E-3</v>
      </c>
      <c r="S1619" s="35">
        <f t="shared" ref="S1619:S1630" si="1552">I1619/I$1618</f>
        <v>7.8270860261381581E-3</v>
      </c>
      <c r="T1619" s="35">
        <f t="shared" ref="T1619:T1630" si="1553">J1619/J$1618</f>
        <v>6.3628607990900039E-3</v>
      </c>
      <c r="U1619" s="35">
        <f t="shared" ref="U1619:U1630" si="1554">K1619/K$1618</f>
        <v>6.4163581879076326E-3</v>
      </c>
      <c r="V1619" s="35">
        <f t="shared" ref="V1619:V1630" si="1555">L1619/L$1618</f>
        <v>6.105006105006105E-3</v>
      </c>
      <c r="W1619" s="35">
        <f t="shared" ref="W1619:W1630" si="1556">M1619/M$1618</f>
        <v>6.015349512549264E-3</v>
      </c>
      <c r="X1619" s="35">
        <f t="shared" ref="X1619:X1630" si="1557">N1619/N$1618</f>
        <v>7.3195876288659791E-3</v>
      </c>
      <c r="Y1619" s="35">
        <f t="shared" ref="Y1619:Y1630" si="1558">O1619/O$1618</f>
        <v>6.7514843087362175E-3</v>
      </c>
      <c r="Z1619" s="43" t="s">
        <v>143</v>
      </c>
      <c r="AA1619" s="10" t="s">
        <v>310</v>
      </c>
      <c r="AB1619" s="5" t="s">
        <v>263</v>
      </c>
      <c r="AC1619" s="5" t="s">
        <v>314</v>
      </c>
    </row>
    <row r="1620" spans="1:29" ht="63" hidden="1">
      <c r="A1620" t="s">
        <v>321</v>
      </c>
      <c r="B1620" s="10" t="str">
        <f t="shared" ca="1" si="1535"/>
        <v>Великобритания</v>
      </c>
      <c r="C1620" s="6" t="s">
        <v>5</v>
      </c>
      <c r="D1620" s="25" t="s">
        <v>6</v>
      </c>
      <c r="E1620" s="10" t="str">
        <f t="shared" ca="1" si="1536"/>
        <v xml:space="preserve">G Оптовая и розничная торговля; ремонт автомашин, мотоцивлов и продукция домохозяйств  </v>
      </c>
      <c r="F1620" s="26">
        <v>4191</v>
      </c>
      <c r="G1620" s="23">
        <v>4216</v>
      </c>
      <c r="H1620" s="23">
        <v>4159</v>
      </c>
      <c r="I1620" s="23">
        <v>4197</v>
      </c>
      <c r="J1620" s="23">
        <v>4360</v>
      </c>
      <c r="K1620" s="23">
        <v>4398</v>
      </c>
      <c r="L1620" s="23">
        <v>4355</v>
      </c>
      <c r="M1620" s="23">
        <v>4237</v>
      </c>
      <c r="N1620" s="23">
        <v>4160</v>
      </c>
      <c r="O1620" s="23">
        <v>4316</v>
      </c>
      <c r="P1620" s="40">
        <f t="shared" si="1549"/>
        <v>0.1550901084261555</v>
      </c>
      <c r="Q1620" s="40">
        <f t="shared" si="1550"/>
        <v>0.15387422898645936</v>
      </c>
      <c r="R1620" s="35">
        <f t="shared" si="1551"/>
        <v>0.15045400282169086</v>
      </c>
      <c r="S1620" s="35">
        <f t="shared" si="1552"/>
        <v>0.1506893580353296</v>
      </c>
      <c r="T1620" s="35">
        <f t="shared" si="1553"/>
        <v>0.15498364851414759</v>
      </c>
      <c r="U1620" s="35">
        <f t="shared" si="1554"/>
        <v>0.1550502379693284</v>
      </c>
      <c r="V1620" s="35">
        <f t="shared" si="1555"/>
        <v>0.15192743764172337</v>
      </c>
      <c r="W1620" s="35">
        <f t="shared" si="1556"/>
        <v>0.14647721772799557</v>
      </c>
      <c r="X1620" s="35">
        <f t="shared" si="1557"/>
        <v>0.14295532646048109</v>
      </c>
      <c r="Y1620" s="35">
        <f t="shared" si="1558"/>
        <v>0.14642917726887192</v>
      </c>
      <c r="Z1620" s="6" t="s">
        <v>143</v>
      </c>
      <c r="AA1620" s="10" t="s">
        <v>310</v>
      </c>
      <c r="AB1620" s="5" t="s">
        <v>7</v>
      </c>
      <c r="AC1620" s="30" t="s">
        <v>244</v>
      </c>
    </row>
    <row r="1621" spans="1:29" ht="15.75" hidden="1">
      <c r="A1621" t="s">
        <v>321</v>
      </c>
      <c r="B1621" s="10" t="str">
        <f t="shared" ca="1" si="1535"/>
        <v>Великобритания</v>
      </c>
      <c r="C1621" s="4" t="s">
        <v>5</v>
      </c>
      <c r="D1621" s="25" t="s">
        <v>6</v>
      </c>
      <c r="E1621" s="10" t="str">
        <f t="shared" ca="1" si="1536"/>
        <v>H Отели и рестораны</v>
      </c>
      <c r="F1621" s="26">
        <v>1166</v>
      </c>
      <c r="G1621" s="23">
        <v>1158</v>
      </c>
      <c r="H1621" s="23">
        <v>1181</v>
      </c>
      <c r="I1621" s="23">
        <v>1280</v>
      </c>
      <c r="J1621" s="23">
        <v>1206</v>
      </c>
      <c r="K1621" s="23">
        <v>1248</v>
      </c>
      <c r="L1621" s="23">
        <v>1249</v>
      </c>
      <c r="M1621" s="23">
        <v>1270</v>
      </c>
      <c r="N1621" s="23">
        <v>1299</v>
      </c>
      <c r="O1621" s="23">
        <v>1283</v>
      </c>
      <c r="P1621" s="40">
        <f t="shared" si="1549"/>
        <v>4.3148429115938275E-2</v>
      </c>
      <c r="Q1621" s="40">
        <f t="shared" si="1550"/>
        <v>4.2264316215920292E-2</v>
      </c>
      <c r="R1621" s="35">
        <f t="shared" si="1551"/>
        <v>4.2723293419672251E-2</v>
      </c>
      <c r="S1621" s="35">
        <f t="shared" si="1552"/>
        <v>4.595720235530662E-2</v>
      </c>
      <c r="T1621" s="35">
        <f t="shared" si="1553"/>
        <v>4.2869330300014219E-2</v>
      </c>
      <c r="U1621" s="35">
        <f t="shared" si="1554"/>
        <v>4.399788471708091E-2</v>
      </c>
      <c r="V1621" s="35">
        <f t="shared" si="1555"/>
        <v>4.3572300715157858E-2</v>
      </c>
      <c r="W1621" s="35">
        <f t="shared" si="1556"/>
        <v>4.3905137246767617E-2</v>
      </c>
      <c r="X1621" s="35">
        <f t="shared" si="1557"/>
        <v>4.4639175257731957E-2</v>
      </c>
      <c r="Y1621" s="35">
        <f t="shared" si="1558"/>
        <v>4.3528413910093301E-2</v>
      </c>
      <c r="Z1621" s="4" t="s">
        <v>143</v>
      </c>
      <c r="AA1621" s="10" t="s">
        <v>310</v>
      </c>
      <c r="AB1621" s="5" t="s">
        <v>8</v>
      </c>
      <c r="AC1621" s="30" t="s">
        <v>245</v>
      </c>
    </row>
    <row r="1622" spans="1:29" ht="31.5" hidden="1">
      <c r="A1622" t="s">
        <v>321</v>
      </c>
      <c r="B1622" s="10" t="str">
        <f t="shared" ca="1" si="1535"/>
        <v>Великобритания</v>
      </c>
      <c r="C1622" s="4" t="s">
        <v>5</v>
      </c>
      <c r="D1622" s="25" t="s">
        <v>6</v>
      </c>
      <c r="E1622" s="10" t="str">
        <f t="shared" ca="1" si="1536"/>
        <v xml:space="preserve">I Транспорт, складское хозяйство и связь </v>
      </c>
      <c r="F1622" s="26">
        <v>1780</v>
      </c>
      <c r="G1622" s="23">
        <v>1861</v>
      </c>
      <c r="H1622" s="23">
        <v>1964</v>
      </c>
      <c r="I1622" s="23">
        <v>1954</v>
      </c>
      <c r="J1622" s="23">
        <v>1954</v>
      </c>
      <c r="K1622" s="23">
        <v>1904</v>
      </c>
      <c r="L1622" s="23">
        <v>1973</v>
      </c>
      <c r="M1622" s="23">
        <v>1940</v>
      </c>
      <c r="N1622" s="23">
        <v>1956</v>
      </c>
      <c r="O1622" s="23">
        <v>1963</v>
      </c>
      <c r="P1622" s="40">
        <f t="shared" si="1549"/>
        <v>6.5869814602375759E-2</v>
      </c>
      <c r="Q1622" s="40">
        <f t="shared" si="1550"/>
        <v>6.7922186941129239E-2</v>
      </c>
      <c r="R1622" s="35">
        <f t="shared" si="1551"/>
        <v>7.104872843034403E-2</v>
      </c>
      <c r="S1622" s="35">
        <f t="shared" si="1552"/>
        <v>7.0156541720522769E-2</v>
      </c>
      <c r="T1622" s="35">
        <f t="shared" si="1553"/>
        <v>6.9458268164367981E-2</v>
      </c>
      <c r="U1622" s="35">
        <f t="shared" si="1554"/>
        <v>6.7124977965802926E-2</v>
      </c>
      <c r="V1622" s="35">
        <f t="shared" si="1555"/>
        <v>6.8829583115297396E-2</v>
      </c>
      <c r="W1622" s="35">
        <f t="shared" si="1556"/>
        <v>6.7067689967503286E-2</v>
      </c>
      <c r="X1622" s="35">
        <f t="shared" si="1557"/>
        <v>6.7216494845360825E-2</v>
      </c>
      <c r="Y1622" s="35">
        <f t="shared" si="1558"/>
        <v>6.6598812553011033E-2</v>
      </c>
      <c r="Z1622" s="4" t="s">
        <v>143</v>
      </c>
      <c r="AA1622" s="10" t="s">
        <v>310</v>
      </c>
      <c r="AB1622" s="5" t="s">
        <v>9</v>
      </c>
      <c r="AC1622" s="30" t="s">
        <v>258</v>
      </c>
    </row>
    <row r="1623" spans="1:29" ht="15.75" hidden="1">
      <c r="A1623" t="s">
        <v>321</v>
      </c>
      <c r="B1623" s="10" t="str">
        <f t="shared" ca="1" si="1535"/>
        <v>Великобритания</v>
      </c>
      <c r="C1623" s="4" t="s">
        <v>5</v>
      </c>
      <c r="D1623" s="25" t="s">
        <v>6</v>
      </c>
      <c r="E1623" s="10" t="str">
        <f t="shared" ca="1" si="1536"/>
        <v xml:space="preserve">J Финансовое посредничество </v>
      </c>
      <c r="F1623" s="26">
        <v>1140</v>
      </c>
      <c r="G1623" s="23">
        <v>1188</v>
      </c>
      <c r="H1623" s="23">
        <v>1211</v>
      </c>
      <c r="I1623" s="23">
        <v>1262</v>
      </c>
      <c r="J1623" s="23">
        <v>1245</v>
      </c>
      <c r="K1623" s="23">
        <v>1202</v>
      </c>
      <c r="L1623" s="23">
        <v>1206</v>
      </c>
      <c r="M1623" s="23">
        <v>1253</v>
      </c>
      <c r="N1623" s="23">
        <v>1263</v>
      </c>
      <c r="O1623" s="23">
        <v>1279</v>
      </c>
      <c r="P1623" s="40">
        <f t="shared" si="1549"/>
        <v>4.2186285756577728E-2</v>
      </c>
      <c r="Q1623" s="40">
        <f t="shared" si="1550"/>
        <v>4.3359246687835321E-2</v>
      </c>
      <c r="R1623" s="35">
        <f t="shared" si="1551"/>
        <v>4.3808559128893393E-2</v>
      </c>
      <c r="S1623" s="35">
        <f t="shared" si="1552"/>
        <v>4.5310929197185122E-2</v>
      </c>
      <c r="T1623" s="35">
        <f t="shared" si="1553"/>
        <v>4.4255651926631591E-2</v>
      </c>
      <c r="U1623" s="35">
        <f t="shared" si="1554"/>
        <v>4.2376167812444916E-2</v>
      </c>
      <c r="V1623" s="35">
        <f t="shared" si="1555"/>
        <v>4.2072213500784932E-2</v>
      </c>
      <c r="W1623" s="35">
        <f t="shared" si="1556"/>
        <v>4.3317430685196709E-2</v>
      </c>
      <c r="X1623" s="35">
        <f t="shared" si="1557"/>
        <v>4.3402061855670103E-2</v>
      </c>
      <c r="Y1623" s="35">
        <f t="shared" si="1558"/>
        <v>4.3392705682782022E-2</v>
      </c>
      <c r="Z1623" s="4" t="s">
        <v>143</v>
      </c>
      <c r="AA1623" s="10" t="s">
        <v>310</v>
      </c>
      <c r="AB1623" s="5" t="s">
        <v>10</v>
      </c>
      <c r="AC1623" s="30" t="s">
        <v>259</v>
      </c>
    </row>
    <row r="1624" spans="1:29" ht="31.5" hidden="1">
      <c r="A1624" t="s">
        <v>321</v>
      </c>
      <c r="B1624" s="10" t="str">
        <f t="shared" ca="1" si="1535"/>
        <v>Великобритания</v>
      </c>
      <c r="C1624" s="4" t="s">
        <v>5</v>
      </c>
      <c r="D1624" s="25" t="s">
        <v>6</v>
      </c>
      <c r="E1624" s="10" t="str">
        <f t="shared" ca="1" si="1536"/>
        <v xml:space="preserve">K Недвижимость, аренда и деловая активность </v>
      </c>
      <c r="F1624" s="26">
        <v>2953</v>
      </c>
      <c r="G1624" s="23">
        <v>3040</v>
      </c>
      <c r="H1624" s="23">
        <v>3136</v>
      </c>
      <c r="I1624" s="23">
        <v>3167</v>
      </c>
      <c r="J1624" s="23">
        <v>3125</v>
      </c>
      <c r="K1624" s="23">
        <v>3218</v>
      </c>
      <c r="L1624" s="23">
        <v>3287</v>
      </c>
      <c r="M1624" s="23">
        <v>3328</v>
      </c>
      <c r="N1624" s="23">
        <v>3484</v>
      </c>
      <c r="O1624" s="23">
        <v>3602</v>
      </c>
      <c r="P1624" s="40">
        <f t="shared" si="1549"/>
        <v>0.10927728231506495</v>
      </c>
      <c r="Q1624" s="40">
        <f t="shared" si="1550"/>
        <v>0.11095295448739005</v>
      </c>
      <c r="R1624" s="35">
        <f t="shared" si="1551"/>
        <v>0.11344644213724994</v>
      </c>
      <c r="S1624" s="35">
        <f t="shared" si="1552"/>
        <v>0.1137081717650438</v>
      </c>
      <c r="T1624" s="35">
        <f t="shared" si="1553"/>
        <v>0.11108346367126404</v>
      </c>
      <c r="U1624" s="35">
        <f t="shared" si="1554"/>
        <v>0.1134496738938833</v>
      </c>
      <c r="V1624" s="35">
        <f t="shared" si="1555"/>
        <v>0.11466945752660038</v>
      </c>
      <c r="W1624" s="35">
        <f t="shared" si="1556"/>
        <v>0.11505220217105717</v>
      </c>
      <c r="X1624" s="35">
        <f t="shared" si="1557"/>
        <v>0.11972508591065292</v>
      </c>
      <c r="Y1624" s="35">
        <f t="shared" si="1558"/>
        <v>0.12220525869380831</v>
      </c>
      <c r="Z1624" s="4" t="s">
        <v>143</v>
      </c>
      <c r="AA1624" s="10" t="s">
        <v>310</v>
      </c>
      <c r="AB1624" s="5" t="s">
        <v>11</v>
      </c>
      <c r="AC1624" s="30" t="s">
        <v>256</v>
      </c>
    </row>
    <row r="1625" spans="1:29" ht="47.25" hidden="1">
      <c r="A1625" t="s">
        <v>321</v>
      </c>
      <c r="B1625" s="10" t="str">
        <f t="shared" ca="1" si="1535"/>
        <v>Великобритания</v>
      </c>
      <c r="C1625" s="4" t="s">
        <v>5</v>
      </c>
      <c r="D1625" s="25" t="s">
        <v>6</v>
      </c>
      <c r="E1625" s="10" t="str">
        <f t="shared" ca="1" si="1536"/>
        <v xml:space="preserve">L Государственное управление и оборона; обязательное соц.страхование </v>
      </c>
      <c r="F1625" s="26">
        <v>1622</v>
      </c>
      <c r="G1625" s="23">
        <v>1691</v>
      </c>
      <c r="H1625" s="23">
        <v>1834</v>
      </c>
      <c r="I1625" s="23">
        <v>1865</v>
      </c>
      <c r="J1625" s="23">
        <v>1920</v>
      </c>
      <c r="K1625" s="23">
        <v>1950</v>
      </c>
      <c r="L1625" s="23">
        <v>1995</v>
      </c>
      <c r="M1625" s="23">
        <v>2045</v>
      </c>
      <c r="N1625" s="23">
        <v>2038</v>
      </c>
      <c r="O1625" s="23">
        <v>2092</v>
      </c>
      <c r="P1625" s="40">
        <f t="shared" si="1549"/>
        <v>6.0022943418569369E-2</v>
      </c>
      <c r="Q1625" s="40">
        <f t="shared" si="1550"/>
        <v>6.1717580933610718E-2</v>
      </c>
      <c r="R1625" s="35">
        <f t="shared" si="1551"/>
        <v>6.6345910357052423E-2</v>
      </c>
      <c r="S1625" s="35">
        <f t="shared" si="1552"/>
        <v>6.6961079994255351E-2</v>
      </c>
      <c r="T1625" s="35">
        <f t="shared" si="1553"/>
        <v>6.8249680079624633E-2</v>
      </c>
      <c r="U1625" s="35">
        <f t="shared" si="1554"/>
        <v>6.8746694870438926E-2</v>
      </c>
      <c r="V1625" s="35">
        <f t="shared" si="1555"/>
        <v>6.95970695970696E-2</v>
      </c>
      <c r="W1625" s="35">
        <f t="shared" si="1556"/>
        <v>7.0697642259558879E-2</v>
      </c>
      <c r="X1625" s="35">
        <f t="shared" si="1557"/>
        <v>7.003436426116838E-2</v>
      </c>
      <c r="Y1625" s="35">
        <f t="shared" si="1558"/>
        <v>7.0975402883799832E-2</v>
      </c>
      <c r="Z1625" s="4" t="s">
        <v>143</v>
      </c>
      <c r="AA1625" s="10" t="s">
        <v>310</v>
      </c>
      <c r="AB1625" s="5" t="s">
        <v>12</v>
      </c>
      <c r="AC1625" s="30" t="s">
        <v>257</v>
      </c>
    </row>
    <row r="1626" spans="1:29" customFormat="1" ht="15.75" hidden="1">
      <c r="A1626" t="s">
        <v>321</v>
      </c>
      <c r="B1626" s="10" t="str">
        <f t="shared" ca="1" si="1535"/>
        <v>Великобритания</v>
      </c>
      <c r="C1626" s="2" t="s">
        <v>5</v>
      </c>
      <c r="D1626" s="18" t="s">
        <v>6</v>
      </c>
      <c r="E1626" s="10" t="str">
        <f t="shared" ca="1" si="1536"/>
        <v xml:space="preserve">M Образование </v>
      </c>
      <c r="F1626" s="26">
        <v>2169</v>
      </c>
      <c r="G1626" s="23">
        <v>2204</v>
      </c>
      <c r="H1626" s="23">
        <v>2212</v>
      </c>
      <c r="I1626" s="23">
        <v>2318</v>
      </c>
      <c r="J1626" s="23">
        <v>2428</v>
      </c>
      <c r="K1626" s="23">
        <v>2558</v>
      </c>
      <c r="L1626" s="23">
        <v>2601</v>
      </c>
      <c r="M1626" s="23">
        <v>2673</v>
      </c>
      <c r="N1626" s="23">
        <v>2645</v>
      </c>
      <c r="O1626" s="23">
        <v>2686</v>
      </c>
      <c r="P1626" s="40">
        <f t="shared" si="1549"/>
        <v>8.0264959478962367E-2</v>
      </c>
      <c r="Q1626" s="40">
        <f t="shared" si="1550"/>
        <v>8.0440892003357786E-2</v>
      </c>
      <c r="R1626" s="35">
        <f t="shared" si="1551"/>
        <v>8.0020258293238791E-2</v>
      </c>
      <c r="S1626" s="35">
        <f t="shared" si="1552"/>
        <v>8.322562114031308E-2</v>
      </c>
      <c r="T1626" s="35">
        <f t="shared" si="1553"/>
        <v>8.6307407934025304E-2</v>
      </c>
      <c r="U1626" s="35">
        <f t="shared" si="1554"/>
        <v>9.01815617838886E-2</v>
      </c>
      <c r="V1626" s="35">
        <f t="shared" si="1555"/>
        <v>9.0737833594976447E-2</v>
      </c>
      <c r="W1626" s="35">
        <f t="shared" si="1556"/>
        <v>9.2408214063472313E-2</v>
      </c>
      <c r="X1626" s="35">
        <f t="shared" si="1557"/>
        <v>9.0893470790378003E-2</v>
      </c>
      <c r="Y1626" s="35">
        <f t="shared" si="1558"/>
        <v>9.112807463952502E-2</v>
      </c>
      <c r="Z1626" s="2" t="s">
        <v>143</v>
      </c>
      <c r="AA1626" s="13" t="s">
        <v>310</v>
      </c>
      <c r="AB1626" s="1" t="s">
        <v>13</v>
      </c>
      <c r="AC1626" s="30" t="s">
        <v>254</v>
      </c>
    </row>
    <row r="1627" spans="1:29" customFormat="1" ht="25.5" hidden="1">
      <c r="A1627" t="s">
        <v>321</v>
      </c>
      <c r="B1627" s="10" t="str">
        <f t="shared" ca="1" si="1535"/>
        <v>Великобритания</v>
      </c>
      <c r="C1627" s="2" t="s">
        <v>5</v>
      </c>
      <c r="D1627" s="18" t="s">
        <v>6</v>
      </c>
      <c r="E1627" s="10" t="str">
        <f t="shared" ca="1" si="1536"/>
        <v xml:space="preserve">N Здравоохранение и социальная работа </v>
      </c>
      <c r="F1627" s="26">
        <v>2991</v>
      </c>
      <c r="G1627" s="23">
        <v>2993</v>
      </c>
      <c r="H1627" s="23">
        <v>3112</v>
      </c>
      <c r="I1627" s="23">
        <v>3108</v>
      </c>
      <c r="J1627" s="23">
        <v>3226</v>
      </c>
      <c r="K1627" s="23">
        <v>3414</v>
      </c>
      <c r="L1627" s="23">
        <v>3483</v>
      </c>
      <c r="M1627" s="23">
        <v>3582</v>
      </c>
      <c r="N1627" s="23">
        <v>3462</v>
      </c>
      <c r="O1627" s="23">
        <v>3641</v>
      </c>
      <c r="P1627" s="40">
        <f t="shared" si="1549"/>
        <v>0.1106834918402842</v>
      </c>
      <c r="Q1627" s="40">
        <f t="shared" si="1550"/>
        <v>0.10923756341472317</v>
      </c>
      <c r="R1627" s="35">
        <f t="shared" si="1551"/>
        <v>0.11257822956987303</v>
      </c>
      <c r="S1627" s="35">
        <f t="shared" si="1552"/>
        <v>0.11158983196897888</v>
      </c>
      <c r="T1627" s="35">
        <f t="shared" si="1553"/>
        <v>0.11467368121711929</v>
      </c>
      <c r="U1627" s="35">
        <f t="shared" si="1554"/>
        <v>0.12035959809624537</v>
      </c>
      <c r="V1627" s="35">
        <f t="shared" si="1555"/>
        <v>0.12150706436420722</v>
      </c>
      <c r="W1627" s="35">
        <f t="shared" si="1556"/>
        <v>0.1238332296204107</v>
      </c>
      <c r="X1627" s="35">
        <f t="shared" si="1557"/>
        <v>0.11896907216494845</v>
      </c>
      <c r="Y1627" s="35">
        <f t="shared" si="1558"/>
        <v>0.1235284139100933</v>
      </c>
      <c r="Z1627" s="2" t="s">
        <v>143</v>
      </c>
      <c r="AA1627" s="13" t="s">
        <v>310</v>
      </c>
      <c r="AB1627" s="1" t="s">
        <v>14</v>
      </c>
      <c r="AC1627" s="30" t="s">
        <v>255</v>
      </c>
    </row>
    <row r="1628" spans="1:29" ht="30" hidden="1">
      <c r="A1628" t="s">
        <v>321</v>
      </c>
      <c r="B1628" s="10" t="str">
        <f t="shared" ca="1" si="1535"/>
        <v>Великобритания</v>
      </c>
      <c r="C1628" s="4" t="s">
        <v>5</v>
      </c>
      <c r="D1628" s="25" t="s">
        <v>6</v>
      </c>
      <c r="E1628" s="10" t="str">
        <f t="shared" ca="1" si="1536"/>
        <v>O Прочие виды коммунальных, социальных и личных услуг</v>
      </c>
      <c r="F1628" s="26">
        <v>1445</v>
      </c>
      <c r="G1628" s="23">
        <v>1519</v>
      </c>
      <c r="H1628" s="23">
        <v>1466</v>
      </c>
      <c r="I1628" s="23">
        <v>1516</v>
      </c>
      <c r="J1628" s="23">
        <v>1593</v>
      </c>
      <c r="K1628" s="23">
        <v>1576</v>
      </c>
      <c r="L1628" s="23">
        <v>1584</v>
      </c>
      <c r="M1628" s="23">
        <v>1632</v>
      </c>
      <c r="N1628" s="23">
        <v>1681</v>
      </c>
      <c r="O1628" s="23">
        <v>1675</v>
      </c>
      <c r="P1628" s="40">
        <f t="shared" si="1549"/>
        <v>5.3472967472153347E-2</v>
      </c>
      <c r="Q1628" s="40">
        <f t="shared" si="1550"/>
        <v>5.5439979561297856E-2</v>
      </c>
      <c r="R1628" s="35">
        <f t="shared" si="1551"/>
        <v>5.3033317657273087E-2</v>
      </c>
      <c r="S1628" s="35">
        <f t="shared" si="1552"/>
        <v>5.4430561539566276E-2</v>
      </c>
      <c r="T1628" s="35">
        <f t="shared" si="1553"/>
        <v>5.6625906441063557E-2</v>
      </c>
      <c r="U1628" s="35">
        <f t="shared" si="1554"/>
        <v>5.5561431341441918E-2</v>
      </c>
      <c r="V1628" s="35">
        <f t="shared" si="1555"/>
        <v>5.5259026687598113E-2</v>
      </c>
      <c r="W1628" s="35">
        <f t="shared" si="1556"/>
        <v>5.6419829910806886E-2</v>
      </c>
      <c r="X1628" s="35">
        <f t="shared" si="1557"/>
        <v>5.7766323024054982E-2</v>
      </c>
      <c r="Y1628" s="35">
        <f t="shared" si="1558"/>
        <v>5.6827820186598814E-2</v>
      </c>
      <c r="Z1628" s="4" t="s">
        <v>143</v>
      </c>
      <c r="AA1628" s="10" t="s">
        <v>310</v>
      </c>
      <c r="AB1628" s="49" t="s">
        <v>266</v>
      </c>
      <c r="AC1628" s="49" t="s">
        <v>315</v>
      </c>
    </row>
    <row r="1629" spans="1:29" customFormat="1" ht="31.5" hidden="1">
      <c r="A1629" t="s">
        <v>321</v>
      </c>
      <c r="B1629" s="10" t="str">
        <f t="shared" ca="1" si="1535"/>
        <v>Великобритания</v>
      </c>
      <c r="C1629" s="2" t="s">
        <v>5</v>
      </c>
      <c r="D1629" s="18" t="s">
        <v>6</v>
      </c>
      <c r="E1629" s="10" t="str">
        <f t="shared" ca="1" si="1536"/>
        <v>Q Экс-территориальные организации и органы</v>
      </c>
      <c r="F1629" s="26">
        <v>16</v>
      </c>
      <c r="G1629" s="23">
        <v>23</v>
      </c>
      <c r="H1629" s="23">
        <v>18</v>
      </c>
      <c r="I1629" s="23">
        <v>16</v>
      </c>
      <c r="J1629" s="23">
        <v>15</v>
      </c>
      <c r="K1629" s="23">
        <v>11</v>
      </c>
      <c r="L1629" s="23">
        <v>8</v>
      </c>
      <c r="M1629" s="23">
        <v>21</v>
      </c>
      <c r="N1629" s="23">
        <v>11</v>
      </c>
      <c r="O1629" s="23">
        <v>13</v>
      </c>
      <c r="P1629" s="40">
        <f t="shared" si="1549"/>
        <v>5.920882211449506E-4</v>
      </c>
      <c r="Q1629" s="40">
        <f t="shared" si="1550"/>
        <v>8.3944669513485895E-4</v>
      </c>
      <c r="R1629" s="35">
        <f t="shared" si="1551"/>
        <v>6.5115942553268461E-4</v>
      </c>
      <c r="S1629" s="35">
        <f t="shared" si="1552"/>
        <v>5.7446502944133275E-4</v>
      </c>
      <c r="T1629" s="35">
        <f t="shared" si="1553"/>
        <v>5.3320062562206745E-4</v>
      </c>
      <c r="U1629" s="35">
        <f t="shared" si="1554"/>
        <v>3.8780186849991186E-4</v>
      </c>
      <c r="V1629" s="35">
        <f t="shared" si="1555"/>
        <v>2.7908599337170763E-4</v>
      </c>
      <c r="W1629" s="35">
        <f t="shared" si="1556"/>
        <v>7.2599045841111802E-4</v>
      </c>
      <c r="X1629" s="35">
        <f t="shared" si="1557"/>
        <v>3.780068728522337E-4</v>
      </c>
      <c r="Y1629" s="35">
        <f t="shared" si="1558"/>
        <v>4.4105173876166244E-4</v>
      </c>
      <c r="Z1629" s="2" t="s">
        <v>143</v>
      </c>
      <c r="AA1629" s="13" t="s">
        <v>310</v>
      </c>
      <c r="AB1629" s="1" t="s">
        <v>264</v>
      </c>
      <c r="AC1629" s="1" t="s">
        <v>316</v>
      </c>
    </row>
    <row r="1630" spans="1:29" customFormat="1" ht="31.5" hidden="1">
      <c r="A1630" t="s">
        <v>321</v>
      </c>
      <c r="B1630" s="10" t="str">
        <f t="shared" ca="1" si="1535"/>
        <v>Великобритания</v>
      </c>
      <c r="C1630" s="2" t="s">
        <v>5</v>
      </c>
      <c r="D1630" s="18" t="s">
        <v>6</v>
      </c>
      <c r="E1630" s="10" t="str">
        <f t="shared" ca="1" si="1536"/>
        <v>X Не классифируемое по экономической деятельности</v>
      </c>
      <c r="F1630" s="26">
        <v>73</v>
      </c>
      <c r="G1630" s="23">
        <v>74</v>
      </c>
      <c r="H1630" s="23">
        <v>79</v>
      </c>
      <c r="I1630" s="23">
        <v>58</v>
      </c>
      <c r="J1630" s="23">
        <v>50</v>
      </c>
      <c r="K1630" s="23">
        <v>71</v>
      </c>
      <c r="L1630" s="23">
        <v>65</v>
      </c>
      <c r="M1630" s="23">
        <v>75</v>
      </c>
      <c r="N1630" s="23">
        <v>105</v>
      </c>
      <c r="O1630" s="23">
        <v>102</v>
      </c>
      <c r="P1630" s="40">
        <f t="shared" si="1549"/>
        <v>2.7014025089738369E-3</v>
      </c>
      <c r="Q1630" s="40">
        <f t="shared" si="1550"/>
        <v>2.7008284973904159E-3</v>
      </c>
      <c r="R1630" s="35">
        <f t="shared" si="1551"/>
        <v>2.8578663676156711E-3</v>
      </c>
      <c r="S1630" s="35">
        <f t="shared" si="1552"/>
        <v>2.0824357317248314E-3</v>
      </c>
      <c r="T1630" s="35">
        <f t="shared" si="1553"/>
        <v>1.7773354187402247E-3</v>
      </c>
      <c r="U1630" s="35">
        <f t="shared" si="1554"/>
        <v>2.5030847875903402E-3</v>
      </c>
      <c r="V1630" s="35">
        <f t="shared" si="1555"/>
        <v>2.2675736961451248E-3</v>
      </c>
      <c r="W1630" s="35">
        <f t="shared" si="1556"/>
        <v>2.5928230657539931E-3</v>
      </c>
      <c r="X1630" s="35">
        <f t="shared" si="1557"/>
        <v>3.6082474226804126E-3</v>
      </c>
      <c r="Y1630" s="35">
        <f t="shared" si="1558"/>
        <v>3.4605597964376591E-3</v>
      </c>
      <c r="Z1630" s="2" t="s">
        <v>143</v>
      </c>
      <c r="AA1630" s="13" t="s">
        <v>310</v>
      </c>
      <c r="AB1630" s="1" t="s">
        <v>265</v>
      </c>
      <c r="AC1630" s="1" t="s">
        <v>317</v>
      </c>
    </row>
    <row r="1631" spans="1:29" ht="15.75" hidden="1">
      <c r="A1631" t="s">
        <v>321</v>
      </c>
      <c r="B1631" s="10" t="str">
        <f t="shared" ca="1" si="1535"/>
        <v>Великобритания</v>
      </c>
      <c r="C1631" s="10" t="s">
        <v>5</v>
      </c>
      <c r="D1631" s="21" t="s">
        <v>6</v>
      </c>
      <c r="E1631" s="10" t="str">
        <f t="shared" ca="1" si="1536"/>
        <v xml:space="preserve">Итого </v>
      </c>
      <c r="F1631" s="23">
        <v>29037</v>
      </c>
      <c r="G1631" s="23">
        <v>29509</v>
      </c>
      <c r="H1631" s="23">
        <v>29824</v>
      </c>
      <c r="I1631" s="23">
        <v>29974</v>
      </c>
      <c r="J1631" s="23">
        <v>30264</v>
      </c>
      <c r="K1631" s="23">
        <v>30543</v>
      </c>
      <c r="L1631" s="23">
        <v>30776</v>
      </c>
      <c r="M1631" s="24">
        <v>30160.48</v>
      </c>
      <c r="N1631" s="24">
        <v>29557.270399999998</v>
      </c>
      <c r="O1631" s="24">
        <v>28966.124991999997</v>
      </c>
      <c r="P1631" s="35">
        <f t="shared" ref="P1631:Y1631" si="1559">F1631/F$1631</f>
        <v>1</v>
      </c>
      <c r="Q1631" s="35">
        <f t="shared" si="1559"/>
        <v>1</v>
      </c>
      <c r="R1631" s="35">
        <f t="shared" si="1559"/>
        <v>1</v>
      </c>
      <c r="S1631" s="35">
        <f t="shared" si="1559"/>
        <v>1</v>
      </c>
      <c r="T1631" s="35">
        <f t="shared" si="1559"/>
        <v>1</v>
      </c>
      <c r="U1631" s="35">
        <f t="shared" si="1559"/>
        <v>1</v>
      </c>
      <c r="V1631" s="35">
        <f t="shared" si="1559"/>
        <v>1</v>
      </c>
      <c r="W1631" s="36">
        <f t="shared" si="1559"/>
        <v>1</v>
      </c>
      <c r="X1631" s="36">
        <f t="shared" si="1559"/>
        <v>1</v>
      </c>
      <c r="Y1631" s="36">
        <f t="shared" si="1559"/>
        <v>1</v>
      </c>
      <c r="Z1631" s="10" t="s">
        <v>143</v>
      </c>
      <c r="AA1631" s="13" t="s">
        <v>310</v>
      </c>
      <c r="AB1631" s="5" t="s">
        <v>262</v>
      </c>
      <c r="AC1631" s="30" t="s">
        <v>260</v>
      </c>
    </row>
    <row r="1632" spans="1:29" customFormat="1" ht="15.75" hidden="1">
      <c r="A1632" t="s">
        <v>321</v>
      </c>
      <c r="B1632" s="10" t="str">
        <f t="shared" ca="1" si="1535"/>
        <v>Великобритания</v>
      </c>
      <c r="C1632" s="9" t="s">
        <v>5</v>
      </c>
      <c r="D1632" s="15" t="s">
        <v>6</v>
      </c>
      <c r="E1632" s="10">
        <f t="shared" ca="1" si="1536"/>
        <v>0</v>
      </c>
      <c r="F1632" s="23">
        <v>6667</v>
      </c>
      <c r="G1632" s="23">
        <v>6715</v>
      </c>
      <c r="H1632" s="23">
        <v>6818</v>
      </c>
      <c r="I1632" s="23">
        <v>6919</v>
      </c>
      <c r="J1632" s="23">
        <v>6960</v>
      </c>
      <c r="K1632" s="23">
        <v>7038</v>
      </c>
      <c r="L1632" s="23">
        <v>7051</v>
      </c>
      <c r="M1632" s="24">
        <v>7058.0509999999995</v>
      </c>
      <c r="N1632" s="24">
        <v>7058.0509999999995</v>
      </c>
      <c r="O1632" s="24">
        <v>6916.889979999999</v>
      </c>
      <c r="P1632" s="35">
        <f t="shared" ref="P1632:P1636" si="1560">F1632/F$1631</f>
        <v>0.22960360918827702</v>
      </c>
      <c r="Q1632" s="35">
        <f t="shared" ref="Q1632:Q1636" si="1561">G1632/G$1631</f>
        <v>0.22755769426276728</v>
      </c>
      <c r="R1632" s="35">
        <f t="shared" ref="R1632:R1636" si="1562">H1632/H$1631</f>
        <v>0.22860783261802575</v>
      </c>
      <c r="S1632" s="35">
        <f t="shared" ref="S1632:S1636" si="1563">I1632/I$1631</f>
        <v>0.2308333889370788</v>
      </c>
      <c r="T1632" s="35">
        <f t="shared" ref="T1632:T1636" si="1564">J1632/J$1631</f>
        <v>0.22997620935765264</v>
      </c>
      <c r="U1632" s="35">
        <f t="shared" ref="U1632:U1636" si="1565">K1632/K$1631</f>
        <v>0.23042923092034182</v>
      </c>
      <c r="V1632" s="35">
        <f t="shared" ref="V1632:V1636" si="1566">L1632/L$1631</f>
        <v>0.22910709643878346</v>
      </c>
      <c r="W1632" s="36">
        <f t="shared" ref="W1632:W1636" si="1567">M1632/M$1631</f>
        <v>0.23401653421961452</v>
      </c>
      <c r="X1632" s="36">
        <f t="shared" ref="X1632:X1636" si="1568">N1632/N$1631</f>
        <v>0.23879238185674953</v>
      </c>
      <c r="Y1632" s="36">
        <f t="shared" ref="Y1632:Y1636" si="1569">O1632/O$1631</f>
        <v>0.23879238185674953</v>
      </c>
      <c r="Z1632" s="9" t="s">
        <v>143</v>
      </c>
      <c r="AA1632" s="13" t="s">
        <v>310</v>
      </c>
      <c r="AB1632" s="1" t="s">
        <v>273</v>
      </c>
      <c r="AC1632" s="7"/>
    </row>
    <row r="1633" spans="1:29" customFormat="1" ht="31.5" hidden="1">
      <c r="A1633" t="s">
        <v>321</v>
      </c>
      <c r="B1633" s="10" t="str">
        <f t="shared" ca="1" si="1535"/>
        <v>Великобритания</v>
      </c>
      <c r="C1633" s="2" t="s">
        <v>5</v>
      </c>
      <c r="D1633" s="15" t="s">
        <v>6</v>
      </c>
      <c r="E1633" s="10" t="str">
        <f t="shared" ca="1" si="1536"/>
        <v xml:space="preserve">I Транспорт, складское хозяйство и связь </v>
      </c>
      <c r="F1633" s="23">
        <v>1688</v>
      </c>
      <c r="G1633" s="23">
        <v>1749</v>
      </c>
      <c r="H1633" s="23">
        <v>1830</v>
      </c>
      <c r="I1633" s="23">
        <v>1828</v>
      </c>
      <c r="J1633" s="23">
        <v>1846</v>
      </c>
      <c r="K1633" s="23">
        <v>1824</v>
      </c>
      <c r="L1633" s="23">
        <v>1838</v>
      </c>
      <c r="M1633" s="24">
        <v>1839.8379999999997</v>
      </c>
      <c r="N1633" s="24">
        <v>1839.8379999999997</v>
      </c>
      <c r="O1633" s="24">
        <v>1803.0412399999998</v>
      </c>
      <c r="P1633" s="35">
        <f t="shared" si="1560"/>
        <v>5.8132727210111236E-2</v>
      </c>
      <c r="Q1633" s="35">
        <f t="shared" si="1561"/>
        <v>5.927005320410722E-2</v>
      </c>
      <c r="R1633" s="35">
        <f t="shared" si="1562"/>
        <v>6.1359978540772533E-2</v>
      </c>
      <c r="S1633" s="35">
        <f t="shared" si="1563"/>
        <v>6.0986188029625674E-2</v>
      </c>
      <c r="T1633" s="35">
        <f t="shared" si="1564"/>
        <v>6.099656357388316E-2</v>
      </c>
      <c r="U1633" s="35">
        <f t="shared" si="1565"/>
        <v>5.9719084569295748E-2</v>
      </c>
      <c r="V1633" s="35">
        <f t="shared" si="1566"/>
        <v>5.9721861190538079E-2</v>
      </c>
      <c r="W1633" s="36">
        <f t="shared" si="1567"/>
        <v>6.1001615358906747E-2</v>
      </c>
      <c r="X1633" s="36">
        <f t="shared" si="1568"/>
        <v>6.2246546284598726E-2</v>
      </c>
      <c r="Y1633" s="36">
        <f t="shared" si="1569"/>
        <v>6.2246546284598726E-2</v>
      </c>
      <c r="Z1633" s="2" t="s">
        <v>143</v>
      </c>
      <c r="AA1633" s="13" t="s">
        <v>310</v>
      </c>
      <c r="AB1633" s="1" t="s">
        <v>9</v>
      </c>
      <c r="AC1633" s="30" t="s">
        <v>258</v>
      </c>
    </row>
    <row r="1634" spans="1:29" customFormat="1" ht="15.75" hidden="1">
      <c r="A1634" t="s">
        <v>321</v>
      </c>
      <c r="B1634" s="10" t="str">
        <f t="shared" ca="1" si="1535"/>
        <v>Великобритания</v>
      </c>
      <c r="C1634" s="2" t="s">
        <v>5</v>
      </c>
      <c r="D1634" s="15" t="s">
        <v>6</v>
      </c>
      <c r="E1634" s="10">
        <f t="shared" ca="1" si="1536"/>
        <v>0</v>
      </c>
      <c r="F1634" s="23">
        <v>5323</v>
      </c>
      <c r="G1634" s="23">
        <v>5494</v>
      </c>
      <c r="H1634" s="23">
        <v>5728</v>
      </c>
      <c r="I1634" s="23">
        <v>5746</v>
      </c>
      <c r="J1634" s="23">
        <v>5880</v>
      </c>
      <c r="K1634" s="23">
        <v>5969</v>
      </c>
      <c r="L1634" s="23">
        <v>6093</v>
      </c>
      <c r="M1634" s="24">
        <v>6099.0929999999989</v>
      </c>
      <c r="N1634" s="24">
        <v>6099.0929999999989</v>
      </c>
      <c r="O1634" s="24">
        <v>5977.1111399999991</v>
      </c>
      <c r="P1634" s="35">
        <f t="shared" si="1560"/>
        <v>0.18331783586458655</v>
      </c>
      <c r="Q1634" s="35">
        <f t="shared" si="1561"/>
        <v>0.18618048730895659</v>
      </c>
      <c r="R1634" s="35">
        <f t="shared" si="1562"/>
        <v>0.19206008583690987</v>
      </c>
      <c r="S1634" s="35">
        <f t="shared" si="1563"/>
        <v>0.19169947287649297</v>
      </c>
      <c r="T1634" s="35">
        <f t="shared" si="1564"/>
        <v>0.19429024583663759</v>
      </c>
      <c r="U1634" s="35">
        <f t="shared" si="1565"/>
        <v>0.19542939462397277</v>
      </c>
      <c r="V1634" s="35">
        <f t="shared" si="1566"/>
        <v>0.19797894463218091</v>
      </c>
      <c r="W1634" s="36">
        <f t="shared" si="1567"/>
        <v>0.20222135058858476</v>
      </c>
      <c r="X1634" s="36">
        <f t="shared" si="1568"/>
        <v>0.20634831692712732</v>
      </c>
      <c r="Y1634" s="36">
        <f t="shared" si="1569"/>
        <v>0.20634831692712732</v>
      </c>
      <c r="Z1634" s="2" t="s">
        <v>143</v>
      </c>
      <c r="AA1634" s="13" t="s">
        <v>310</v>
      </c>
      <c r="AB1634" s="1" t="s">
        <v>267</v>
      </c>
      <c r="AC1634" s="7"/>
    </row>
    <row r="1635" spans="1:29" customFormat="1" ht="15.75" hidden="1">
      <c r="A1635" t="s">
        <v>321</v>
      </c>
      <c r="B1635" s="10" t="str">
        <f t="shared" ca="1" si="1535"/>
        <v>Великобритания</v>
      </c>
      <c r="C1635" s="2" t="s">
        <v>5</v>
      </c>
      <c r="D1635" s="15" t="s">
        <v>6</v>
      </c>
      <c r="E1635" s="10">
        <f t="shared" ca="1" si="1536"/>
        <v>0</v>
      </c>
      <c r="F1635" s="23">
        <v>6705</v>
      </c>
      <c r="G1635" s="23">
        <v>6909</v>
      </c>
      <c r="H1635" s="23">
        <v>6995</v>
      </c>
      <c r="I1635" s="23">
        <v>7164</v>
      </c>
      <c r="J1635" s="23">
        <v>7425</v>
      </c>
      <c r="K1635" s="23">
        <v>7643</v>
      </c>
      <c r="L1635" s="23">
        <v>7789</v>
      </c>
      <c r="M1635" s="24">
        <v>7796.7889999999989</v>
      </c>
      <c r="N1635" s="24">
        <v>7796.7889999999989</v>
      </c>
      <c r="O1635" s="24">
        <v>7640.8532199999991</v>
      </c>
      <c r="P1635" s="35">
        <f t="shared" si="1560"/>
        <v>0.23091228432689329</v>
      </c>
      <c r="Q1635" s="35">
        <f t="shared" si="1561"/>
        <v>0.23413195974109594</v>
      </c>
      <c r="R1635" s="35">
        <f t="shared" si="1562"/>
        <v>0.23454265021459228</v>
      </c>
      <c r="S1635" s="35">
        <f t="shared" si="1563"/>
        <v>0.23900713952091812</v>
      </c>
      <c r="T1635" s="35">
        <f t="shared" si="1564"/>
        <v>0.24534099920697858</v>
      </c>
      <c r="U1635" s="35">
        <f t="shared" si="1565"/>
        <v>0.25023737026487247</v>
      </c>
      <c r="V1635" s="35">
        <f t="shared" si="1566"/>
        <v>0.25308682089940215</v>
      </c>
      <c r="W1635" s="36">
        <f t="shared" si="1567"/>
        <v>0.25851010991867501</v>
      </c>
      <c r="X1635" s="36">
        <f t="shared" si="1568"/>
        <v>0.26378582644762755</v>
      </c>
      <c r="Y1635" s="36">
        <f t="shared" si="1569"/>
        <v>0.2637858264476276</v>
      </c>
      <c r="Z1635" s="2" t="s">
        <v>143</v>
      </c>
      <c r="AA1635" s="13" t="s">
        <v>310</v>
      </c>
      <c r="AB1635" s="1" t="s">
        <v>282</v>
      </c>
      <c r="AC1635" s="7"/>
    </row>
    <row r="1636" spans="1:29" customFormat="1" ht="30" hidden="1">
      <c r="A1636" t="s">
        <v>321</v>
      </c>
      <c r="B1636" s="10" t="str">
        <f t="shared" ca="1" si="1535"/>
        <v>Великобритания</v>
      </c>
      <c r="C1636" s="2" t="s">
        <v>5</v>
      </c>
      <c r="D1636" s="15" t="s">
        <v>6</v>
      </c>
      <c r="E1636" s="10" t="str">
        <f t="shared" ca="1" si="1536"/>
        <v>O Прочие виды коммунальных, социальных и личных услуг</v>
      </c>
      <c r="F1636" s="23">
        <v>1722</v>
      </c>
      <c r="G1636" s="23">
        <v>1784</v>
      </c>
      <c r="H1636" s="23">
        <v>1790</v>
      </c>
      <c r="I1636" s="23">
        <v>1774</v>
      </c>
      <c r="J1636" s="23">
        <v>1886</v>
      </c>
      <c r="K1636" s="23">
        <v>1892</v>
      </c>
      <c r="L1636" s="23">
        <v>1917</v>
      </c>
      <c r="M1636" s="24">
        <v>1918.9169999999997</v>
      </c>
      <c r="N1636" s="24">
        <v>1918.9169999999997</v>
      </c>
      <c r="O1636" s="24">
        <v>1880.5386599999997</v>
      </c>
      <c r="P1636" s="35">
        <f t="shared" si="1560"/>
        <v>5.9303647070978405E-2</v>
      </c>
      <c r="Q1636" s="35">
        <f t="shared" si="1561"/>
        <v>6.0456132027517026E-2</v>
      </c>
      <c r="R1636" s="35">
        <f t="shared" si="1562"/>
        <v>6.0018776824034337E-2</v>
      </c>
      <c r="S1636" s="35">
        <f t="shared" si="1563"/>
        <v>5.9184626676452926E-2</v>
      </c>
      <c r="T1636" s="35">
        <f t="shared" si="1564"/>
        <v>6.231826592651335E-2</v>
      </c>
      <c r="U1636" s="35">
        <f t="shared" si="1565"/>
        <v>6.1945453950168615E-2</v>
      </c>
      <c r="V1636" s="35">
        <f t="shared" si="1566"/>
        <v>6.2288796464777751E-2</v>
      </c>
      <c r="W1636" s="36">
        <f t="shared" si="1567"/>
        <v>6.3623556389022978E-2</v>
      </c>
      <c r="X1636" s="36">
        <f t="shared" si="1568"/>
        <v>6.4921996315329578E-2</v>
      </c>
      <c r="Y1636" s="36">
        <f t="shared" si="1569"/>
        <v>6.4921996315329578E-2</v>
      </c>
      <c r="Z1636" s="2" t="s">
        <v>143</v>
      </c>
      <c r="AA1636" s="13" t="s">
        <v>310</v>
      </c>
      <c r="AB1636" s="33" t="s">
        <v>266</v>
      </c>
      <c r="AC1636" s="33" t="s">
        <v>315</v>
      </c>
    </row>
    <row r="1637" spans="1:29" ht="15.75" hidden="1">
      <c r="A1637" t="s">
        <v>321</v>
      </c>
      <c r="B1637" s="10" t="str">
        <f t="shared" ca="1" si="1535"/>
        <v>США</v>
      </c>
      <c r="C1637" s="10" t="s">
        <v>5</v>
      </c>
      <c r="D1637" s="25" t="s">
        <v>6</v>
      </c>
      <c r="E1637" s="10" t="str">
        <f t="shared" ca="1" si="1536"/>
        <v xml:space="preserve">Итого </v>
      </c>
      <c r="F1637" s="22">
        <v>127043.30088575999</v>
      </c>
      <c r="G1637" s="22">
        <v>129636.021312</v>
      </c>
      <c r="H1637" s="22">
        <v>132281.6544</v>
      </c>
      <c r="I1637" s="22">
        <v>134981.28</v>
      </c>
      <c r="J1637" s="23">
        <v>137736</v>
      </c>
      <c r="K1637" s="23">
        <v>139252</v>
      </c>
      <c r="L1637" s="23">
        <v>141730</v>
      </c>
      <c r="M1637" s="23">
        <v>144427</v>
      </c>
      <c r="N1637" s="23">
        <v>146047</v>
      </c>
      <c r="O1637" s="23">
        <v>145362</v>
      </c>
      <c r="P1637" s="41">
        <f t="shared" ref="P1637:Y1637" si="1570">F1637/F$1637</f>
        <v>1</v>
      </c>
      <c r="Q1637" s="41">
        <f t="shared" si="1570"/>
        <v>1</v>
      </c>
      <c r="R1637" s="34">
        <f t="shared" si="1570"/>
        <v>1</v>
      </c>
      <c r="S1637" s="34">
        <f t="shared" si="1570"/>
        <v>1</v>
      </c>
      <c r="T1637" s="35">
        <f t="shared" si="1570"/>
        <v>1</v>
      </c>
      <c r="U1637" s="35">
        <f t="shared" si="1570"/>
        <v>1</v>
      </c>
      <c r="V1637" s="35">
        <f t="shared" si="1570"/>
        <v>1</v>
      </c>
      <c r="W1637" s="35">
        <f t="shared" si="1570"/>
        <v>1</v>
      </c>
      <c r="X1637" s="35">
        <f t="shared" si="1570"/>
        <v>1</v>
      </c>
      <c r="Y1637" s="35">
        <f t="shared" si="1570"/>
        <v>1</v>
      </c>
      <c r="Z1637" s="10" t="s">
        <v>144</v>
      </c>
      <c r="AA1637" s="12" t="s">
        <v>242</v>
      </c>
      <c r="AB1637" s="5" t="s">
        <v>262</v>
      </c>
      <c r="AC1637" s="30" t="s">
        <v>260</v>
      </c>
    </row>
    <row r="1638" spans="1:29" ht="31.5" hidden="1">
      <c r="A1638" t="s">
        <v>321</v>
      </c>
      <c r="B1638" s="10" t="str">
        <f t="shared" ca="1" si="1535"/>
        <v>США</v>
      </c>
      <c r="C1638" s="43" t="s">
        <v>5</v>
      </c>
      <c r="D1638" s="25" t="s">
        <v>6</v>
      </c>
      <c r="E1638" s="10" t="str">
        <f t="shared" ca="1" si="1536"/>
        <v>E Электро-, газо- и водоснабжение</v>
      </c>
      <c r="F1638" s="22">
        <v>1100.3852148799997</v>
      </c>
      <c r="G1638" s="22">
        <v>1122.8420559999997</v>
      </c>
      <c r="H1638" s="22">
        <v>1145.7571999999998</v>
      </c>
      <c r="I1638" s="22">
        <v>1169.1399999999999</v>
      </c>
      <c r="J1638" s="23">
        <v>1193</v>
      </c>
      <c r="K1638" s="23">
        <v>1168</v>
      </c>
      <c r="L1638" s="23">
        <v>1176</v>
      </c>
      <c r="M1638" s="23">
        <v>1186</v>
      </c>
      <c r="N1638" s="23">
        <v>1193</v>
      </c>
      <c r="O1638" s="23">
        <v>1225</v>
      </c>
      <c r="P1638" s="34">
        <f t="shared" ref="P1638:P1646" si="1571">F1638/F$1637</f>
        <v>8.6614973572631676E-3</v>
      </c>
      <c r="Q1638" s="34">
        <f t="shared" ref="Q1638:Q1646" si="1572">G1638/G$1637</f>
        <v>8.6614973572631676E-3</v>
      </c>
      <c r="R1638" s="34">
        <f t="shared" ref="R1638:R1646" si="1573">H1638/H$1637</f>
        <v>8.6614973572631693E-3</v>
      </c>
      <c r="S1638" s="34">
        <f t="shared" ref="S1638:S1646" si="1574">I1638/I$1637</f>
        <v>8.6614973572631693E-3</v>
      </c>
      <c r="T1638" s="35">
        <f t="shared" ref="T1638:T1646" si="1575">J1638/J$1637</f>
        <v>8.6614973572631693E-3</v>
      </c>
      <c r="U1638" s="35">
        <f t="shared" ref="U1638:U1646" si="1576">K1638/K$1637</f>
        <v>8.3876712722258922E-3</v>
      </c>
      <c r="V1638" s="35">
        <f t="shared" ref="V1638:V1646" si="1577">L1638/L$1637</f>
        <v>8.2974670147463493E-3</v>
      </c>
      <c r="W1638" s="35">
        <f t="shared" ref="W1638:W1646" si="1578">M1638/M$1637</f>
        <v>8.2117609588234879E-3</v>
      </c>
      <c r="X1638" s="35">
        <f t="shared" ref="X1638:X1646" si="1579">N1638/N$1637</f>
        <v>8.1686032578553482E-3</v>
      </c>
      <c r="Y1638" s="35">
        <f t="shared" ref="Y1638:Y1646" si="1580">O1638/O$1637</f>
        <v>8.4272368294327268E-3</v>
      </c>
      <c r="Z1638" s="43" t="s">
        <v>144</v>
      </c>
      <c r="AA1638" s="12" t="s">
        <v>242</v>
      </c>
      <c r="AB1638" s="5" t="s">
        <v>263</v>
      </c>
      <c r="AC1638" s="5" t="s">
        <v>314</v>
      </c>
    </row>
    <row r="1639" spans="1:29" ht="63" hidden="1">
      <c r="A1639" t="s">
        <v>321</v>
      </c>
      <c r="B1639" s="10" t="str">
        <f t="shared" ca="1" si="1535"/>
        <v>США</v>
      </c>
      <c r="C1639" s="6" t="s">
        <v>5</v>
      </c>
      <c r="D1639" s="25" t="s">
        <v>6</v>
      </c>
      <c r="E1639" s="10" t="str">
        <f t="shared" ca="1" si="1536"/>
        <v xml:space="preserve">G Оптовая и розничная торговля; ремонт автомашин, мотоцивлов и продукция домохозяйств  </v>
      </c>
      <c r="F1639" s="22">
        <v>19098.555120960002</v>
      </c>
      <c r="G1639" s="22">
        <v>19488.321552000001</v>
      </c>
      <c r="H1639" s="22">
        <v>19886.042400000002</v>
      </c>
      <c r="I1639" s="22">
        <v>20291.88</v>
      </c>
      <c r="J1639" s="23">
        <v>20706</v>
      </c>
      <c r="K1639" s="23">
        <v>20869</v>
      </c>
      <c r="L1639" s="23">
        <v>21404</v>
      </c>
      <c r="M1639" s="23">
        <v>21328</v>
      </c>
      <c r="N1639" s="23">
        <v>20937</v>
      </c>
      <c r="O1639" s="23">
        <v>20585</v>
      </c>
      <c r="P1639" s="34">
        <f t="shared" si="1571"/>
        <v>0.15033106813033631</v>
      </c>
      <c r="Q1639" s="34">
        <f t="shared" si="1572"/>
        <v>0.15033106813033631</v>
      </c>
      <c r="R1639" s="34">
        <f t="shared" si="1573"/>
        <v>0.15033106813033631</v>
      </c>
      <c r="S1639" s="34">
        <f t="shared" si="1574"/>
        <v>0.15033106813033631</v>
      </c>
      <c r="T1639" s="35">
        <f t="shared" si="1575"/>
        <v>0.15033106813033628</v>
      </c>
      <c r="U1639" s="35">
        <f t="shared" si="1576"/>
        <v>0.14986499296239911</v>
      </c>
      <c r="V1639" s="35">
        <f t="shared" si="1577"/>
        <v>0.15101954420376773</v>
      </c>
      <c r="W1639" s="35">
        <f t="shared" si="1578"/>
        <v>0.14767321899644803</v>
      </c>
      <c r="X1639" s="35">
        <f t="shared" si="1579"/>
        <v>0.14335796010873211</v>
      </c>
      <c r="Y1639" s="35">
        <f t="shared" si="1580"/>
        <v>0.14161197561948791</v>
      </c>
      <c r="Z1639" s="6" t="s">
        <v>144</v>
      </c>
      <c r="AA1639" s="12" t="s">
        <v>242</v>
      </c>
      <c r="AB1639" s="5" t="s">
        <v>7</v>
      </c>
      <c r="AC1639" s="30" t="s">
        <v>244</v>
      </c>
    </row>
    <row r="1640" spans="1:29" ht="15.75" hidden="1">
      <c r="A1640" t="s">
        <v>321</v>
      </c>
      <c r="B1640" s="10" t="str">
        <f t="shared" ca="1" si="1535"/>
        <v>США</v>
      </c>
      <c r="C1640" s="4" t="s">
        <v>5</v>
      </c>
      <c r="D1640" s="25" t="s">
        <v>6</v>
      </c>
      <c r="E1640" s="10" t="str">
        <f t="shared" ca="1" si="1536"/>
        <v>H Отели и рестораны</v>
      </c>
      <c r="F1640" s="22">
        <v>8320.6831713599986</v>
      </c>
      <c r="G1640" s="22">
        <v>8490.4930319999985</v>
      </c>
      <c r="H1640" s="22">
        <v>8663.768399999999</v>
      </c>
      <c r="I1640" s="22">
        <v>8840.58</v>
      </c>
      <c r="J1640" s="23">
        <v>9021</v>
      </c>
      <c r="K1640" s="23">
        <v>9131</v>
      </c>
      <c r="L1640" s="23">
        <v>9306</v>
      </c>
      <c r="M1640" s="23">
        <v>9474</v>
      </c>
      <c r="N1640" s="23">
        <v>9582</v>
      </c>
      <c r="O1640" s="23">
        <v>9795</v>
      </c>
      <c r="P1640" s="34">
        <f t="shared" si="1571"/>
        <v>6.5494859731660554E-2</v>
      </c>
      <c r="Q1640" s="34">
        <f t="shared" si="1572"/>
        <v>6.5494859731660554E-2</v>
      </c>
      <c r="R1640" s="34">
        <f t="shared" si="1573"/>
        <v>6.5494859731660554E-2</v>
      </c>
      <c r="S1640" s="34">
        <f t="shared" si="1574"/>
        <v>6.5494859731660568E-2</v>
      </c>
      <c r="T1640" s="35">
        <f t="shared" si="1575"/>
        <v>6.5494859731660568E-2</v>
      </c>
      <c r="U1640" s="35">
        <f t="shared" si="1576"/>
        <v>6.5571769166690608E-2</v>
      </c>
      <c r="V1640" s="35">
        <f t="shared" si="1577"/>
        <v>6.5660057856487694E-2</v>
      </c>
      <c r="W1640" s="35">
        <f t="shared" si="1578"/>
        <v>6.559715288692558E-2</v>
      </c>
      <c r="X1640" s="35">
        <f t="shared" si="1579"/>
        <v>6.5609016275582521E-2</v>
      </c>
      <c r="Y1640" s="35">
        <f t="shared" si="1580"/>
        <v>6.7383497750443722E-2</v>
      </c>
      <c r="Z1640" s="4" t="s">
        <v>144</v>
      </c>
      <c r="AA1640" s="12" t="s">
        <v>242</v>
      </c>
      <c r="AB1640" s="5" t="s">
        <v>8</v>
      </c>
      <c r="AC1640" s="30" t="s">
        <v>245</v>
      </c>
    </row>
    <row r="1641" spans="1:29" ht="31.5" hidden="1">
      <c r="A1641" t="s">
        <v>321</v>
      </c>
      <c r="B1641" s="10" t="str">
        <f t="shared" ca="1" si="1535"/>
        <v>США</v>
      </c>
      <c r="C1641" s="4" t="s">
        <v>5</v>
      </c>
      <c r="D1641" s="25" t="s">
        <v>6</v>
      </c>
      <c r="E1641" s="10" t="str">
        <f t="shared" ca="1" si="1536"/>
        <v xml:space="preserve">I Транспорт, складское хозяйство и связь </v>
      </c>
      <c r="F1641" s="22">
        <v>5310.9958652799996</v>
      </c>
      <c r="G1641" s="22">
        <v>5419.3835359999994</v>
      </c>
      <c r="H1641" s="22">
        <v>5529.9831999999997</v>
      </c>
      <c r="I1641" s="22">
        <v>5642.84</v>
      </c>
      <c r="J1641" s="23">
        <v>5758</v>
      </c>
      <c r="K1641" s="23">
        <v>5844</v>
      </c>
      <c r="L1641" s="23">
        <v>6184</v>
      </c>
      <c r="M1641" s="23">
        <v>6269</v>
      </c>
      <c r="N1641" s="23">
        <v>6457</v>
      </c>
      <c r="O1641" s="23">
        <v>6501</v>
      </c>
      <c r="P1641" s="34">
        <f t="shared" si="1571"/>
        <v>4.1804611720973453E-2</v>
      </c>
      <c r="Q1641" s="34">
        <f t="shared" si="1572"/>
        <v>4.1804611720973453E-2</v>
      </c>
      <c r="R1641" s="34">
        <f t="shared" si="1573"/>
        <v>4.1804611720973453E-2</v>
      </c>
      <c r="S1641" s="34">
        <f t="shared" si="1574"/>
        <v>4.180461172097346E-2</v>
      </c>
      <c r="T1641" s="35">
        <f t="shared" si="1575"/>
        <v>4.1804611720973453E-2</v>
      </c>
      <c r="U1641" s="35">
        <f t="shared" si="1576"/>
        <v>4.1967081262746675E-2</v>
      </c>
      <c r="V1641" s="35">
        <f t="shared" si="1577"/>
        <v>4.3632258519720593E-2</v>
      </c>
      <c r="W1641" s="35">
        <f t="shared" si="1578"/>
        <v>4.3406011341369691E-2</v>
      </c>
      <c r="X1641" s="35">
        <f t="shared" si="1579"/>
        <v>4.4211794833170143E-2</v>
      </c>
      <c r="Y1641" s="35">
        <f t="shared" si="1580"/>
        <v>4.4722829900524209E-2</v>
      </c>
      <c r="Z1641" s="4" t="s">
        <v>144</v>
      </c>
      <c r="AA1641" s="12" t="s">
        <v>242</v>
      </c>
      <c r="AB1641" s="5" t="s">
        <v>9</v>
      </c>
      <c r="AC1641" s="30" t="s">
        <v>258</v>
      </c>
    </row>
    <row r="1642" spans="1:29" ht="15.75" hidden="1">
      <c r="A1642" t="s">
        <v>321</v>
      </c>
      <c r="B1642" s="10" t="str">
        <f t="shared" ca="1" si="1535"/>
        <v>США</v>
      </c>
      <c r="C1642" s="4" t="s">
        <v>5</v>
      </c>
      <c r="D1642" s="25" t="s">
        <v>6</v>
      </c>
      <c r="E1642" s="10" t="str">
        <f t="shared" ca="1" si="1536"/>
        <v xml:space="preserve">J Финансовое посредничество </v>
      </c>
      <c r="F1642" s="22">
        <v>6303.4640054399997</v>
      </c>
      <c r="G1642" s="22">
        <v>6432.1061279999994</v>
      </c>
      <c r="H1642" s="22">
        <v>6563.3735999999999</v>
      </c>
      <c r="I1642" s="22">
        <v>6697.32</v>
      </c>
      <c r="J1642" s="23">
        <v>6834</v>
      </c>
      <c r="K1642" s="23">
        <v>6940</v>
      </c>
      <c r="L1642" s="23">
        <v>7035</v>
      </c>
      <c r="M1642" s="23">
        <v>7254</v>
      </c>
      <c r="N1642" s="23">
        <v>7306</v>
      </c>
      <c r="O1642" s="23">
        <v>7279</v>
      </c>
      <c r="P1642" s="34">
        <f t="shared" si="1571"/>
        <v>4.961665795434745E-2</v>
      </c>
      <c r="Q1642" s="34">
        <f t="shared" si="1572"/>
        <v>4.9616657954347443E-2</v>
      </c>
      <c r="R1642" s="34">
        <f t="shared" si="1573"/>
        <v>4.961665795434745E-2</v>
      </c>
      <c r="S1642" s="34">
        <f t="shared" si="1574"/>
        <v>4.9616657954347443E-2</v>
      </c>
      <c r="T1642" s="35">
        <f t="shared" si="1575"/>
        <v>4.961665795434745E-2</v>
      </c>
      <c r="U1642" s="35">
        <f t="shared" si="1576"/>
        <v>4.9837704305862755E-2</v>
      </c>
      <c r="V1642" s="35">
        <f t="shared" si="1577"/>
        <v>4.9636633034643336E-2</v>
      </c>
      <c r="W1642" s="35">
        <f t="shared" si="1578"/>
        <v>5.0226065763326805E-2</v>
      </c>
      <c r="X1642" s="35">
        <f t="shared" si="1579"/>
        <v>5.0024991954644736E-2</v>
      </c>
      <c r="Y1642" s="35">
        <f t="shared" si="1580"/>
        <v>5.0074985209339444E-2</v>
      </c>
      <c r="Z1642" s="4" t="s">
        <v>144</v>
      </c>
      <c r="AA1642" s="12" t="s">
        <v>242</v>
      </c>
      <c r="AB1642" s="5" t="s">
        <v>10</v>
      </c>
      <c r="AC1642" s="30" t="s">
        <v>259</v>
      </c>
    </row>
    <row r="1643" spans="1:29" ht="31.5" hidden="1">
      <c r="A1643" t="s">
        <v>321</v>
      </c>
      <c r="B1643" s="10" t="str">
        <f t="shared" ca="1" si="1535"/>
        <v>США</v>
      </c>
      <c r="C1643" s="4" t="s">
        <v>5</v>
      </c>
      <c r="D1643" s="25" t="s">
        <v>6</v>
      </c>
      <c r="E1643" s="10" t="str">
        <f t="shared" ca="1" si="1536"/>
        <v xml:space="preserve">K Недвижимость, аренда и деловая активность </v>
      </c>
      <c r="F1643" s="22">
        <v>15489.328510879999</v>
      </c>
      <c r="G1643" s="22">
        <v>15805.437255999999</v>
      </c>
      <c r="H1643" s="22">
        <v>16127.9972</v>
      </c>
      <c r="I1643" s="22">
        <v>16457.14</v>
      </c>
      <c r="J1643" s="23">
        <v>16793</v>
      </c>
      <c r="K1643" s="23">
        <v>17137</v>
      </c>
      <c r="L1643" s="23">
        <v>17461</v>
      </c>
      <c r="M1643" s="23">
        <v>18105</v>
      </c>
      <c r="N1643" s="23">
        <v>18802</v>
      </c>
      <c r="O1643" s="23">
        <v>18489</v>
      </c>
      <c r="P1643" s="34">
        <f t="shared" si="1571"/>
        <v>0.12192164720915374</v>
      </c>
      <c r="Q1643" s="34">
        <f t="shared" si="1572"/>
        <v>0.12192164720915374</v>
      </c>
      <c r="R1643" s="34">
        <f t="shared" si="1573"/>
        <v>0.12192164720915374</v>
      </c>
      <c r="S1643" s="34">
        <f t="shared" si="1574"/>
        <v>0.12192164720915374</v>
      </c>
      <c r="T1643" s="35">
        <f t="shared" si="1575"/>
        <v>0.12192164720915374</v>
      </c>
      <c r="U1643" s="35">
        <f t="shared" si="1576"/>
        <v>0.12306465975354035</v>
      </c>
      <c r="V1643" s="35">
        <f t="shared" si="1577"/>
        <v>0.12319904042898469</v>
      </c>
      <c r="W1643" s="35">
        <f t="shared" si="1578"/>
        <v>0.12535744701475485</v>
      </c>
      <c r="X1643" s="35">
        <f t="shared" si="1579"/>
        <v>0.12873937841927599</v>
      </c>
      <c r="Y1643" s="35">
        <f t="shared" si="1580"/>
        <v>0.12719280141990341</v>
      </c>
      <c r="Z1643" s="4" t="s">
        <v>144</v>
      </c>
      <c r="AA1643" s="12" t="s">
        <v>242</v>
      </c>
      <c r="AB1643" s="5" t="s">
        <v>11</v>
      </c>
      <c r="AC1643" s="30" t="s">
        <v>256</v>
      </c>
    </row>
    <row r="1644" spans="1:29" ht="47.25" hidden="1">
      <c r="A1644" t="s">
        <v>321</v>
      </c>
      <c r="B1644" s="10" t="str">
        <f t="shared" ca="1" si="1535"/>
        <v>США</v>
      </c>
      <c r="C1644" s="4" t="s">
        <v>5</v>
      </c>
      <c r="D1644" s="25" t="s">
        <v>6</v>
      </c>
      <c r="E1644" s="10" t="str">
        <f t="shared" ca="1" si="1536"/>
        <v xml:space="preserve">L Государственное управление и оборона; обязательное соц.страхование </v>
      </c>
      <c r="F1644" s="22">
        <v>5758.3444228799999</v>
      </c>
      <c r="G1644" s="22">
        <v>5875.861656</v>
      </c>
      <c r="H1644" s="22">
        <v>5995.7772000000004</v>
      </c>
      <c r="I1644" s="22">
        <v>6118.14</v>
      </c>
      <c r="J1644" s="23">
        <v>6243</v>
      </c>
      <c r="K1644" s="23">
        <v>6365</v>
      </c>
      <c r="L1644" s="23">
        <v>6530</v>
      </c>
      <c r="M1644" s="23">
        <v>6524</v>
      </c>
      <c r="N1644" s="23">
        <v>6746</v>
      </c>
      <c r="O1644" s="23">
        <v>6763</v>
      </c>
      <c r="P1644" s="34">
        <f t="shared" si="1571"/>
        <v>4.5325840738804669E-2</v>
      </c>
      <c r="Q1644" s="34">
        <f t="shared" si="1572"/>
        <v>4.5325840738804669E-2</v>
      </c>
      <c r="R1644" s="34">
        <f t="shared" si="1573"/>
        <v>4.5325840738804676E-2</v>
      </c>
      <c r="S1644" s="34">
        <f t="shared" si="1574"/>
        <v>4.5325840738804669E-2</v>
      </c>
      <c r="T1644" s="35">
        <f t="shared" si="1575"/>
        <v>4.5325840738804669E-2</v>
      </c>
      <c r="U1644" s="35">
        <f t="shared" si="1576"/>
        <v>4.5708499698388534E-2</v>
      </c>
      <c r="V1644" s="35">
        <f t="shared" si="1577"/>
        <v>4.6073520073378962E-2</v>
      </c>
      <c r="W1644" s="40">
        <f t="shared" si="1578"/>
        <v>4.5171609186647928E-2</v>
      </c>
      <c r="X1644" s="35">
        <f t="shared" si="1579"/>
        <v>4.6190609872164438E-2</v>
      </c>
      <c r="Y1644" s="35">
        <f t="shared" si="1580"/>
        <v>4.6525226675472271E-2</v>
      </c>
      <c r="Z1644" s="4" t="s">
        <v>144</v>
      </c>
      <c r="AA1644" s="12" t="s">
        <v>242</v>
      </c>
      <c r="AB1644" s="5" t="s">
        <v>12</v>
      </c>
      <c r="AC1644" s="30" t="s">
        <v>257</v>
      </c>
    </row>
    <row r="1645" spans="1:29" customFormat="1" ht="15.75" hidden="1">
      <c r="A1645" t="s">
        <v>321</v>
      </c>
      <c r="B1645" s="10" t="str">
        <f t="shared" ca="1" si="1535"/>
        <v>США</v>
      </c>
      <c r="C1645" s="2" t="s">
        <v>5</v>
      </c>
      <c r="D1645" s="18" t="s">
        <v>6</v>
      </c>
      <c r="E1645" s="10" t="str">
        <f t="shared" ca="1" si="1536"/>
        <v xml:space="preserve">M Образование </v>
      </c>
      <c r="F1645" s="22">
        <v>10907.925860159998</v>
      </c>
      <c r="G1645" s="22">
        <v>11130.536591999999</v>
      </c>
      <c r="H1645" s="22">
        <v>11357.690399999999</v>
      </c>
      <c r="I1645" s="22">
        <v>11589.48</v>
      </c>
      <c r="J1645" s="23">
        <v>11826</v>
      </c>
      <c r="K1645" s="23">
        <v>12058</v>
      </c>
      <c r="L1645" s="23">
        <v>12264</v>
      </c>
      <c r="M1645" s="23">
        <v>12522</v>
      </c>
      <c r="N1645" s="23">
        <v>12828</v>
      </c>
      <c r="O1645" s="23">
        <v>13169</v>
      </c>
      <c r="P1645" s="34">
        <f t="shared" si="1571"/>
        <v>8.5859905906952416E-2</v>
      </c>
      <c r="Q1645" s="34">
        <f t="shared" si="1572"/>
        <v>8.5859905906952416E-2</v>
      </c>
      <c r="R1645" s="34">
        <f t="shared" si="1573"/>
        <v>8.585990590695243E-2</v>
      </c>
      <c r="S1645" s="34">
        <f t="shared" si="1574"/>
        <v>8.585990590695243E-2</v>
      </c>
      <c r="T1645" s="35">
        <f t="shared" si="1575"/>
        <v>8.585990590695243E-2</v>
      </c>
      <c r="U1645" s="35">
        <f t="shared" si="1576"/>
        <v>8.6591215925085452E-2</v>
      </c>
      <c r="V1645" s="35">
        <f t="shared" si="1577"/>
        <v>8.6530727439497634E-2</v>
      </c>
      <c r="W1645" s="40">
        <f t="shared" si="1578"/>
        <v>8.6701240072839567E-2</v>
      </c>
      <c r="X1645" s="35">
        <f t="shared" si="1579"/>
        <v>8.7834738132245099E-2</v>
      </c>
      <c r="Y1645" s="35">
        <f t="shared" si="1580"/>
        <v>9.0594515760652722E-2</v>
      </c>
      <c r="Z1645" s="2" t="s">
        <v>144</v>
      </c>
      <c r="AA1645" s="12" t="s">
        <v>242</v>
      </c>
      <c r="AB1645" s="1" t="s">
        <v>13</v>
      </c>
      <c r="AC1645" s="30" t="s">
        <v>254</v>
      </c>
    </row>
    <row r="1646" spans="1:29" customFormat="1" ht="25.5" hidden="1">
      <c r="A1646" t="s">
        <v>321</v>
      </c>
      <c r="B1646" s="10" t="str">
        <f t="shared" ca="1" si="1535"/>
        <v>США</v>
      </c>
      <c r="C1646" s="2" t="s">
        <v>5</v>
      </c>
      <c r="D1646" s="18" t="s">
        <v>6</v>
      </c>
      <c r="E1646" s="10" t="str">
        <f t="shared" ca="1" si="1536"/>
        <v xml:space="preserve">N Здравоохранение и социальная работа </v>
      </c>
      <c r="F1646" s="22">
        <v>15158.198341439998</v>
      </c>
      <c r="G1646" s="22">
        <v>15467.549327999999</v>
      </c>
      <c r="H1646" s="22">
        <v>15783.213599999999</v>
      </c>
      <c r="I1646" s="22">
        <v>16105.32</v>
      </c>
      <c r="J1646" s="23">
        <v>16434</v>
      </c>
      <c r="K1646" s="23">
        <v>16661</v>
      </c>
      <c r="L1646" s="23">
        <v>16910</v>
      </c>
      <c r="M1646" s="23">
        <v>17416</v>
      </c>
      <c r="N1646" s="23">
        <v>17834</v>
      </c>
      <c r="O1646" s="23">
        <v>18233</v>
      </c>
      <c r="P1646" s="34">
        <f t="shared" si="1571"/>
        <v>0.11931521170935702</v>
      </c>
      <c r="Q1646" s="34">
        <f t="shared" si="1572"/>
        <v>0.11931521170935702</v>
      </c>
      <c r="R1646" s="34">
        <f t="shared" si="1573"/>
        <v>0.11931521170935702</v>
      </c>
      <c r="S1646" s="34">
        <f t="shared" si="1574"/>
        <v>0.11931521170935704</v>
      </c>
      <c r="T1646" s="35">
        <f t="shared" si="1575"/>
        <v>0.11931521170935704</v>
      </c>
      <c r="U1646" s="35">
        <f t="shared" si="1576"/>
        <v>0.11964639646109212</v>
      </c>
      <c r="V1646" s="35">
        <f t="shared" si="1577"/>
        <v>0.11931136668312989</v>
      </c>
      <c r="W1646" s="40">
        <f t="shared" si="1578"/>
        <v>0.12058687087594425</v>
      </c>
      <c r="X1646" s="35">
        <f t="shared" si="1579"/>
        <v>0.12211137510527433</v>
      </c>
      <c r="Y1646" s="35">
        <f t="shared" si="1580"/>
        <v>0.12543168090697707</v>
      </c>
      <c r="Z1646" s="2" t="s">
        <v>144</v>
      </c>
      <c r="AA1646" s="12" t="s">
        <v>242</v>
      </c>
      <c r="AB1646" s="1" t="s">
        <v>14</v>
      </c>
      <c r="AC1646" s="30" t="s">
        <v>255</v>
      </c>
    </row>
    <row r="1647" spans="1:29" ht="15.75" hidden="1">
      <c r="A1647" t="s">
        <v>319</v>
      </c>
      <c r="B1647" s="10" t="str">
        <f t="shared" ca="1" si="1535"/>
        <v>Уругвай</v>
      </c>
      <c r="C1647" s="10" t="s">
        <v>5</v>
      </c>
      <c r="D1647" s="25" t="s">
        <v>6</v>
      </c>
      <c r="E1647" s="10" t="str">
        <f t="shared" ca="1" si="1536"/>
        <v xml:space="preserve">Итого </v>
      </c>
      <c r="F1647" s="22">
        <v>1046.2479999999998</v>
      </c>
      <c r="G1647" s="23">
        <v>1067.5999999999999</v>
      </c>
      <c r="H1647" s="23">
        <v>1076.2</v>
      </c>
      <c r="I1647" s="23">
        <v>1038.3</v>
      </c>
      <c r="J1647" s="23">
        <v>1032</v>
      </c>
      <c r="K1647" s="23">
        <v>1075.5999999999999</v>
      </c>
      <c r="L1647" s="23">
        <v>1114.5</v>
      </c>
      <c r="M1647" s="26">
        <v>1413.5</v>
      </c>
      <c r="N1647" s="23">
        <v>1482.1</v>
      </c>
      <c r="O1647" s="24">
        <v>1452.4579999999999</v>
      </c>
      <c r="P1647" s="34">
        <f t="shared" ref="P1647:Y1647" si="1581">F1647/F$1647</f>
        <v>1</v>
      </c>
      <c r="Q1647" s="35">
        <f t="shared" si="1581"/>
        <v>1</v>
      </c>
      <c r="R1647" s="35">
        <f t="shared" si="1581"/>
        <v>1</v>
      </c>
      <c r="S1647" s="35">
        <f t="shared" si="1581"/>
        <v>1</v>
      </c>
      <c r="T1647" s="35">
        <f t="shared" si="1581"/>
        <v>1</v>
      </c>
      <c r="U1647" s="35">
        <f t="shared" si="1581"/>
        <v>1</v>
      </c>
      <c r="V1647" s="35">
        <f t="shared" si="1581"/>
        <v>1</v>
      </c>
      <c r="W1647" s="40">
        <f t="shared" si="1581"/>
        <v>1</v>
      </c>
      <c r="X1647" s="35">
        <f t="shared" si="1581"/>
        <v>1</v>
      </c>
      <c r="Y1647" s="36">
        <f t="shared" si="1581"/>
        <v>1</v>
      </c>
      <c r="Z1647" s="10" t="s">
        <v>145</v>
      </c>
      <c r="AA1647" s="13" t="s">
        <v>243</v>
      </c>
      <c r="AB1647" s="5" t="s">
        <v>262</v>
      </c>
      <c r="AC1647" s="30" t="s">
        <v>260</v>
      </c>
    </row>
    <row r="1648" spans="1:29" ht="15.75" hidden="1">
      <c r="A1648" t="s">
        <v>319</v>
      </c>
      <c r="B1648" s="10" t="str">
        <f t="shared" ca="1" si="1535"/>
        <v>Уругвай</v>
      </c>
      <c r="C1648" s="6" t="s">
        <v>5</v>
      </c>
      <c r="D1648" s="25" t="s">
        <v>6</v>
      </c>
      <c r="E1648" s="10">
        <f t="shared" ca="1" si="1536"/>
        <v>0</v>
      </c>
      <c r="F1648" s="22">
        <v>234.61199999999999</v>
      </c>
      <c r="G1648" s="23">
        <v>239.4</v>
      </c>
      <c r="H1648" s="23">
        <v>240.8</v>
      </c>
      <c r="I1648" s="23">
        <v>228.9</v>
      </c>
      <c r="J1648" s="23">
        <v>225.4</v>
      </c>
      <c r="K1648" s="23">
        <v>238.4</v>
      </c>
      <c r="L1648" s="23">
        <v>255.2</v>
      </c>
      <c r="M1648" s="26">
        <v>308.2</v>
      </c>
      <c r="N1648" s="23">
        <v>319.2</v>
      </c>
      <c r="O1648" s="24">
        <v>312.81599999999997</v>
      </c>
      <c r="P1648" s="34">
        <f t="shared" ref="P1648:P1654" si="1582">F1648/F$1647</f>
        <v>0.22424128887223682</v>
      </c>
      <c r="Q1648" s="35">
        <f t="shared" ref="Q1648:Q1654" si="1583">G1648/G$1647</f>
        <v>0.22424128887223682</v>
      </c>
      <c r="R1648" s="35">
        <f t="shared" ref="R1648:R1654" si="1584">H1648/H$1647</f>
        <v>0.2237502322988292</v>
      </c>
      <c r="S1648" s="35">
        <f t="shared" ref="S1648:S1654" si="1585">I1648/I$1647</f>
        <v>0.22045651545796013</v>
      </c>
      <c r="T1648" s="35">
        <f t="shared" ref="T1648:T1654" si="1586">J1648/J$1647</f>
        <v>0.21841085271317831</v>
      </c>
      <c r="U1648" s="35">
        <f t="shared" ref="U1648:U1654" si="1587">K1648/K$1647</f>
        <v>0.22164373373001117</v>
      </c>
      <c r="V1648" s="35">
        <f t="shared" ref="V1648:V1654" si="1588">L1648/L$1647</f>
        <v>0.22898160610139076</v>
      </c>
      <c r="W1648" s="40">
        <f t="shared" ref="W1648:W1654" si="1589">M1648/M$1647</f>
        <v>0.21804032543332152</v>
      </c>
      <c r="X1648" s="35">
        <f t="shared" ref="X1648:X1654" si="1590">N1648/N$1647</f>
        <v>0.21537008299035154</v>
      </c>
      <c r="Y1648" s="36">
        <f t="shared" ref="Y1648:Y1654" si="1591">O1648/O$1647</f>
        <v>0.21537008299035154</v>
      </c>
      <c r="Z1648" s="6" t="s">
        <v>145</v>
      </c>
      <c r="AA1648" s="10" t="s">
        <v>243</v>
      </c>
      <c r="AB1648" s="5" t="s">
        <v>273</v>
      </c>
      <c r="AC1648" s="7"/>
    </row>
    <row r="1649" spans="1:29" ht="31.5" hidden="1">
      <c r="A1649" t="s">
        <v>319</v>
      </c>
      <c r="B1649" s="10" t="str">
        <f t="shared" ca="1" si="1535"/>
        <v>Уругвай</v>
      </c>
      <c r="C1649" s="4" t="s">
        <v>5</v>
      </c>
      <c r="D1649" s="25" t="s">
        <v>6</v>
      </c>
      <c r="E1649" s="10" t="str">
        <f t="shared" ca="1" si="1536"/>
        <v xml:space="preserve">I Транспорт, складское хозяйство и связь </v>
      </c>
      <c r="F1649" s="22">
        <v>60.563999999999993</v>
      </c>
      <c r="G1649" s="23">
        <v>61.8</v>
      </c>
      <c r="H1649" s="23">
        <v>66.8</v>
      </c>
      <c r="I1649" s="23">
        <v>62.4</v>
      </c>
      <c r="J1649" s="23">
        <v>61.1</v>
      </c>
      <c r="K1649" s="23">
        <v>62.2</v>
      </c>
      <c r="L1649" s="23">
        <v>61.5</v>
      </c>
      <c r="M1649" s="26">
        <v>75.8</v>
      </c>
      <c r="N1649" s="23">
        <v>83.9</v>
      </c>
      <c r="O1649" s="24">
        <v>82.222000000000008</v>
      </c>
      <c r="P1649" s="34">
        <f t="shared" si="1582"/>
        <v>5.7886849007118775E-2</v>
      </c>
      <c r="Q1649" s="35">
        <f t="shared" si="1583"/>
        <v>5.7886849007118775E-2</v>
      </c>
      <c r="R1649" s="35">
        <f t="shared" si="1584"/>
        <v>6.207024716595428E-2</v>
      </c>
      <c r="S1649" s="35">
        <f t="shared" si="1585"/>
        <v>6.0098237503611672E-2</v>
      </c>
      <c r="T1649" s="35">
        <f t="shared" si="1586"/>
        <v>5.9205426356589146E-2</v>
      </c>
      <c r="U1649" s="35">
        <f t="shared" si="1587"/>
        <v>5.7828188917813321E-2</v>
      </c>
      <c r="V1649" s="35">
        <f t="shared" si="1588"/>
        <v>5.518169582772544E-2</v>
      </c>
      <c r="W1649" s="40">
        <f t="shared" si="1589"/>
        <v>5.3625751680226388E-2</v>
      </c>
      <c r="X1649" s="35">
        <f t="shared" si="1590"/>
        <v>5.6608865798529119E-2</v>
      </c>
      <c r="Y1649" s="36">
        <f t="shared" si="1591"/>
        <v>5.6608865798529126E-2</v>
      </c>
      <c r="Z1649" s="4" t="s">
        <v>145</v>
      </c>
      <c r="AA1649" s="10" t="s">
        <v>243</v>
      </c>
      <c r="AB1649" s="5" t="s">
        <v>9</v>
      </c>
      <c r="AC1649" s="30" t="s">
        <v>258</v>
      </c>
    </row>
    <row r="1650" spans="1:29" ht="15.75" hidden="1">
      <c r="A1650" t="s">
        <v>319</v>
      </c>
      <c r="B1650" s="10" t="str">
        <f t="shared" ca="1" si="1535"/>
        <v>Уругвай</v>
      </c>
      <c r="C1650" s="4" t="s">
        <v>5</v>
      </c>
      <c r="D1650" s="25" t="s">
        <v>6</v>
      </c>
      <c r="E1650" s="10">
        <f t="shared" ca="1" si="1536"/>
        <v>0</v>
      </c>
      <c r="F1650" s="22">
        <v>85.456000000000003</v>
      </c>
      <c r="G1650" s="23">
        <v>87.2</v>
      </c>
      <c r="H1650" s="23">
        <v>97.4</v>
      </c>
      <c r="I1650" s="23">
        <v>96.5</v>
      </c>
      <c r="J1650" s="23">
        <v>91</v>
      </c>
      <c r="K1650" s="23">
        <v>92.4</v>
      </c>
      <c r="L1650" s="23">
        <v>104</v>
      </c>
      <c r="M1650" s="26">
        <v>101.7</v>
      </c>
      <c r="N1650" s="23">
        <v>114.4</v>
      </c>
      <c r="O1650" s="24">
        <v>112.11200000000001</v>
      </c>
      <c r="P1650" s="34">
        <f t="shared" si="1582"/>
        <v>8.1678531285125533E-2</v>
      </c>
      <c r="Q1650" s="35">
        <f t="shared" si="1583"/>
        <v>8.1678531285125519E-2</v>
      </c>
      <c r="R1650" s="35">
        <f t="shared" si="1584"/>
        <v>9.0503623861735744E-2</v>
      </c>
      <c r="S1650" s="35">
        <f t="shared" si="1585"/>
        <v>9.2940383318886641E-2</v>
      </c>
      <c r="T1650" s="35">
        <f t="shared" si="1586"/>
        <v>8.8178294573643415E-2</v>
      </c>
      <c r="U1650" s="35">
        <f t="shared" si="1587"/>
        <v>8.5905541093343266E-2</v>
      </c>
      <c r="V1650" s="35">
        <f t="shared" si="1588"/>
        <v>9.3315388066397484E-2</v>
      </c>
      <c r="W1650" s="40">
        <f t="shared" si="1589"/>
        <v>7.1949062610541209E-2</v>
      </c>
      <c r="X1650" s="35">
        <f t="shared" si="1590"/>
        <v>7.7187774104311463E-2</v>
      </c>
      <c r="Y1650" s="36">
        <f t="shared" si="1591"/>
        <v>7.7187774104311463E-2</v>
      </c>
      <c r="Z1650" s="4" t="s">
        <v>145</v>
      </c>
      <c r="AA1650" s="10" t="s">
        <v>243</v>
      </c>
      <c r="AB1650" s="5" t="s">
        <v>267</v>
      </c>
      <c r="AC1650" s="7"/>
    </row>
    <row r="1651" spans="1:29" ht="47.25" hidden="1">
      <c r="A1651" t="s">
        <v>319</v>
      </c>
      <c r="B1651" s="10" t="str">
        <f t="shared" ca="1" si="1535"/>
        <v>Уругвай</v>
      </c>
      <c r="C1651" s="4" t="s">
        <v>5</v>
      </c>
      <c r="D1651" s="25" t="s">
        <v>6</v>
      </c>
      <c r="E1651" s="10" t="str">
        <f t="shared" ca="1" si="1536"/>
        <v xml:space="preserve">L Государственное управление и оборона; обязательное соц.страхование </v>
      </c>
      <c r="F1651" s="22">
        <v>80.947999999999993</v>
      </c>
      <c r="G1651" s="23">
        <v>82.6</v>
      </c>
      <c r="H1651" s="23">
        <v>84.8</v>
      </c>
      <c r="I1651" s="23">
        <v>86.7</v>
      </c>
      <c r="J1651" s="23">
        <v>90.7</v>
      </c>
      <c r="K1651" s="23">
        <v>91.2</v>
      </c>
      <c r="L1651" s="23">
        <v>86.2</v>
      </c>
      <c r="M1651" s="26">
        <v>104.5</v>
      </c>
      <c r="N1651" s="23">
        <v>94.4</v>
      </c>
      <c r="O1651" s="24">
        <v>92.512</v>
      </c>
      <c r="P1651" s="34">
        <f t="shared" si="1582"/>
        <v>7.7369801423754228E-2</v>
      </c>
      <c r="Q1651" s="35">
        <f t="shared" si="1583"/>
        <v>7.7369801423754214E-2</v>
      </c>
      <c r="R1651" s="35">
        <f t="shared" si="1584"/>
        <v>7.8795762869355135E-2</v>
      </c>
      <c r="S1651" s="35">
        <f t="shared" si="1585"/>
        <v>8.3501878069922E-2</v>
      </c>
      <c r="T1651" s="35">
        <f t="shared" si="1586"/>
        <v>8.7887596899224804E-2</v>
      </c>
      <c r="U1651" s="35">
        <f t="shared" si="1587"/>
        <v>8.4789884715507635E-2</v>
      </c>
      <c r="V1651" s="35">
        <f t="shared" si="1588"/>
        <v>7.7344100493494841E-2</v>
      </c>
      <c r="W1651" s="40">
        <f t="shared" si="1589"/>
        <v>7.3929961089494164E-2</v>
      </c>
      <c r="X1651" s="35">
        <f t="shared" si="1590"/>
        <v>6.3693408002159113E-2</v>
      </c>
      <c r="Y1651" s="36">
        <f t="shared" si="1591"/>
        <v>6.3693408002159099E-2</v>
      </c>
      <c r="Z1651" s="4" t="s">
        <v>145</v>
      </c>
      <c r="AA1651" s="10" t="s">
        <v>243</v>
      </c>
      <c r="AB1651" s="5" t="s">
        <v>12</v>
      </c>
      <c r="AC1651" s="30" t="s">
        <v>257</v>
      </c>
    </row>
    <row r="1652" spans="1:29" customFormat="1" ht="15.75" hidden="1">
      <c r="A1652" t="s">
        <v>319</v>
      </c>
      <c r="B1652" s="10" t="str">
        <f t="shared" ca="1" si="1535"/>
        <v>Уругвай</v>
      </c>
      <c r="C1652" s="2" t="s">
        <v>5</v>
      </c>
      <c r="D1652" s="18" t="s">
        <v>6</v>
      </c>
      <c r="E1652" s="10" t="str">
        <f t="shared" ca="1" si="1536"/>
        <v xml:space="preserve">M Образование </v>
      </c>
      <c r="F1652" s="22">
        <v>62.523999999999994</v>
      </c>
      <c r="G1652" s="23">
        <v>63.8</v>
      </c>
      <c r="H1652" s="23">
        <v>57.7</v>
      </c>
      <c r="I1652" s="23">
        <v>62.7</v>
      </c>
      <c r="J1652" s="23">
        <v>62</v>
      </c>
      <c r="K1652" s="23">
        <v>66.099999999999994</v>
      </c>
      <c r="L1652" s="23">
        <v>67.7</v>
      </c>
      <c r="M1652" s="26">
        <v>78.400000000000006</v>
      </c>
      <c r="N1652" s="23">
        <v>84.2</v>
      </c>
      <c r="O1652" s="24">
        <v>82.516000000000005</v>
      </c>
      <c r="P1652" s="34">
        <f t="shared" si="1582"/>
        <v>5.9760209816410642E-2</v>
      </c>
      <c r="Q1652" s="35">
        <f t="shared" si="1583"/>
        <v>5.9760209816410642E-2</v>
      </c>
      <c r="R1652" s="35">
        <f t="shared" si="1584"/>
        <v>5.3614569782568296E-2</v>
      </c>
      <c r="S1652" s="35">
        <f t="shared" si="1585"/>
        <v>6.0387171337763661E-2</v>
      </c>
      <c r="T1652" s="35">
        <f t="shared" si="1586"/>
        <v>6.0077519379844964E-2</v>
      </c>
      <c r="U1652" s="35">
        <f t="shared" si="1587"/>
        <v>6.1454072145779103E-2</v>
      </c>
      <c r="V1652" s="35">
        <f t="shared" si="1588"/>
        <v>6.0744728577837595E-2</v>
      </c>
      <c r="W1652" s="40">
        <f t="shared" si="1589"/>
        <v>5.5465157410682704E-2</v>
      </c>
      <c r="X1652" s="35">
        <f t="shared" si="1590"/>
        <v>5.6811281290061404E-2</v>
      </c>
      <c r="Y1652" s="36">
        <f t="shared" si="1591"/>
        <v>5.6811281290061411E-2</v>
      </c>
      <c r="Z1652" s="2" t="s">
        <v>145</v>
      </c>
      <c r="AA1652" s="13" t="s">
        <v>243</v>
      </c>
      <c r="AB1652" s="1" t="s">
        <v>13</v>
      </c>
      <c r="AC1652" s="30" t="s">
        <v>254</v>
      </c>
    </row>
    <row r="1653" spans="1:29" customFormat="1" ht="25.5" hidden="1">
      <c r="A1653" t="s">
        <v>319</v>
      </c>
      <c r="B1653" s="10" t="str">
        <f t="shared" ca="1" si="1535"/>
        <v>Уругвай</v>
      </c>
      <c r="C1653" s="2" t="s">
        <v>5</v>
      </c>
      <c r="D1653" s="18" t="s">
        <v>6</v>
      </c>
      <c r="E1653" s="10" t="str">
        <f t="shared" ca="1" si="1536"/>
        <v xml:space="preserve">N Здравоохранение и социальная работа </v>
      </c>
      <c r="F1653" s="22">
        <v>69.481999999999999</v>
      </c>
      <c r="G1653" s="23">
        <v>70.900000000000006</v>
      </c>
      <c r="H1653" s="23">
        <v>73.099999999999994</v>
      </c>
      <c r="I1653" s="23">
        <v>76.5</v>
      </c>
      <c r="J1653" s="23">
        <v>76.7</v>
      </c>
      <c r="K1653" s="23">
        <v>81.5</v>
      </c>
      <c r="L1653" s="23">
        <v>81.099999999999994</v>
      </c>
      <c r="M1653" s="26">
        <v>93.7</v>
      </c>
      <c r="N1653" s="23">
        <v>97.2</v>
      </c>
      <c r="O1653" s="24">
        <v>95.256</v>
      </c>
      <c r="P1653" s="34">
        <f t="shared" si="1582"/>
        <v>6.6410640689396783E-2</v>
      </c>
      <c r="Q1653" s="35">
        <f t="shared" si="1583"/>
        <v>6.6410640689396783E-2</v>
      </c>
      <c r="R1653" s="35">
        <f t="shared" si="1584"/>
        <v>6.7924177662144578E-2</v>
      </c>
      <c r="S1653" s="35">
        <f t="shared" si="1585"/>
        <v>7.3678127708754704E-2</v>
      </c>
      <c r="T1653" s="35">
        <f t="shared" si="1586"/>
        <v>7.4321705426356591E-2</v>
      </c>
      <c r="U1653" s="35">
        <f t="shared" si="1587"/>
        <v>7.5771662328002976E-2</v>
      </c>
      <c r="V1653" s="35">
        <f t="shared" si="1588"/>
        <v>7.2768057424854191E-2</v>
      </c>
      <c r="W1653" s="40">
        <f t="shared" si="1589"/>
        <v>6.6289352670675636E-2</v>
      </c>
      <c r="X1653" s="35">
        <f t="shared" si="1590"/>
        <v>6.5582619256460431E-2</v>
      </c>
      <c r="Y1653" s="36">
        <f t="shared" si="1591"/>
        <v>6.5582619256460431E-2</v>
      </c>
      <c r="Z1653" s="2" t="s">
        <v>145</v>
      </c>
      <c r="AA1653" s="13" t="s">
        <v>243</v>
      </c>
      <c r="AB1653" s="1" t="s">
        <v>14</v>
      </c>
      <c r="AC1653" s="30" t="s">
        <v>255</v>
      </c>
    </row>
    <row r="1654" spans="1:29" customFormat="1" ht="31.5" hidden="1">
      <c r="A1654" t="s">
        <v>319</v>
      </c>
      <c r="B1654" s="10" t="str">
        <f t="shared" ca="1" si="1535"/>
        <v>Уругвай</v>
      </c>
      <c r="C1654" s="2" t="s">
        <v>5</v>
      </c>
      <c r="D1654" s="18" t="s">
        <v>6</v>
      </c>
      <c r="E1654" s="10" t="str">
        <f t="shared" ca="1" si="1536"/>
        <v>X Не классифируемое по экономической деятельности</v>
      </c>
      <c r="F1654" s="22">
        <v>0.29399999999999998</v>
      </c>
      <c r="G1654" s="23">
        <v>0.3</v>
      </c>
      <c r="H1654" s="23">
        <v>0</v>
      </c>
      <c r="I1654" s="23">
        <v>0</v>
      </c>
      <c r="J1654" s="23">
        <v>0.3</v>
      </c>
      <c r="K1654" s="23">
        <v>0</v>
      </c>
      <c r="L1654" s="23">
        <v>0</v>
      </c>
      <c r="M1654" s="26">
        <v>1.9</v>
      </c>
      <c r="N1654" s="23">
        <v>1.9</v>
      </c>
      <c r="O1654" s="24">
        <v>1.8619999999999999</v>
      </c>
      <c r="P1654" s="34">
        <f t="shared" si="1582"/>
        <v>2.8100412139378045E-4</v>
      </c>
      <c r="Q1654" s="35">
        <f t="shared" si="1583"/>
        <v>2.8100412139378045E-4</v>
      </c>
      <c r="R1654" s="35">
        <f t="shared" si="1584"/>
        <v>0</v>
      </c>
      <c r="S1654" s="35">
        <f t="shared" si="1585"/>
        <v>0</v>
      </c>
      <c r="T1654" s="35">
        <f t="shared" si="1586"/>
        <v>2.9069767441860465E-4</v>
      </c>
      <c r="U1654" s="35">
        <f t="shared" si="1587"/>
        <v>0</v>
      </c>
      <c r="V1654" s="35">
        <f t="shared" si="1588"/>
        <v>0</v>
      </c>
      <c r="W1654" s="40">
        <f t="shared" si="1589"/>
        <v>1.3441811107180756E-3</v>
      </c>
      <c r="X1654" s="35">
        <f t="shared" si="1590"/>
        <v>1.2819647797044733E-3</v>
      </c>
      <c r="Y1654" s="36">
        <f t="shared" si="1591"/>
        <v>1.2819647797044735E-3</v>
      </c>
      <c r="Z1654" s="2" t="s">
        <v>145</v>
      </c>
      <c r="AA1654" s="13" t="s">
        <v>243</v>
      </c>
      <c r="AB1654" s="1" t="s">
        <v>265</v>
      </c>
      <c r="AC1654" s="1" t="s">
        <v>317</v>
      </c>
    </row>
    <row r="1655" spans="1:29" ht="15.75" hidden="1">
      <c r="A1655" t="s">
        <v>319</v>
      </c>
      <c r="B1655" s="10" t="str">
        <f t="shared" ca="1" si="1535"/>
        <v>Вьетнам</v>
      </c>
      <c r="C1655" s="10" t="s">
        <v>5</v>
      </c>
      <c r="D1655" s="25" t="s">
        <v>6</v>
      </c>
      <c r="E1655" s="10" t="str">
        <f t="shared" ca="1" si="1536"/>
        <v xml:space="preserve">Итого </v>
      </c>
      <c r="F1655" s="23">
        <v>38119.9</v>
      </c>
      <c r="G1655" s="23">
        <v>38367.599999999999</v>
      </c>
      <c r="H1655" s="23">
        <v>39000.300000000003</v>
      </c>
      <c r="I1655" s="23">
        <v>40162.300000000003</v>
      </c>
      <c r="J1655" s="23">
        <v>41175.699999999997</v>
      </c>
      <c r="K1655" s="23">
        <v>42315.6</v>
      </c>
      <c r="L1655" s="24">
        <v>41469.288</v>
      </c>
      <c r="M1655" s="24">
        <v>40639.902240000003</v>
      </c>
      <c r="N1655" s="24">
        <v>39827.104195200001</v>
      </c>
      <c r="O1655" s="24">
        <v>39030.562111296</v>
      </c>
      <c r="P1655" s="35">
        <f t="shared" ref="P1655:Y1655" si="1592">F1655/F$1655</f>
        <v>1</v>
      </c>
      <c r="Q1655" s="35">
        <f t="shared" si="1592"/>
        <v>1</v>
      </c>
      <c r="R1655" s="35">
        <f t="shared" si="1592"/>
        <v>1</v>
      </c>
      <c r="S1655" s="35">
        <f t="shared" si="1592"/>
        <v>1</v>
      </c>
      <c r="T1655" s="35">
        <f t="shared" si="1592"/>
        <v>1</v>
      </c>
      <c r="U1655" s="35">
        <f t="shared" si="1592"/>
        <v>1</v>
      </c>
      <c r="V1655" s="36">
        <f t="shared" si="1592"/>
        <v>1</v>
      </c>
      <c r="W1655" s="42">
        <f t="shared" si="1592"/>
        <v>1</v>
      </c>
      <c r="X1655" s="36">
        <f t="shared" si="1592"/>
        <v>1</v>
      </c>
      <c r="Y1655" s="36">
        <f t="shared" si="1592"/>
        <v>1</v>
      </c>
      <c r="Z1655" s="10" t="s">
        <v>146</v>
      </c>
      <c r="AA1655" s="13" t="s">
        <v>311</v>
      </c>
      <c r="AB1655" s="5" t="s">
        <v>262</v>
      </c>
      <c r="AC1655" s="30" t="s">
        <v>260</v>
      </c>
    </row>
    <row r="1656" spans="1:29" ht="31.5" hidden="1">
      <c r="A1656" t="s">
        <v>319</v>
      </c>
      <c r="B1656" s="10" t="str">
        <f t="shared" ca="1" si="1535"/>
        <v>Вьетнам</v>
      </c>
      <c r="C1656" s="43" t="s">
        <v>5</v>
      </c>
      <c r="D1656" s="25" t="s">
        <v>6</v>
      </c>
      <c r="E1656" s="10" t="str">
        <f t="shared" ca="1" si="1536"/>
        <v>E Электро-, газо- и водоснабжение</v>
      </c>
      <c r="F1656" s="23">
        <v>85</v>
      </c>
      <c r="G1656" s="23">
        <v>77.099999999999994</v>
      </c>
      <c r="H1656" s="23">
        <v>102.8</v>
      </c>
      <c r="I1656" s="23">
        <v>118</v>
      </c>
      <c r="J1656" s="23">
        <v>128.1</v>
      </c>
      <c r="K1656" s="23">
        <v>141.80000000000001</v>
      </c>
      <c r="L1656" s="24">
        <v>140.38200000000001</v>
      </c>
      <c r="M1656" s="24">
        <v>140.52238199999999</v>
      </c>
      <c r="N1656" s="24">
        <v>140.52238199999999</v>
      </c>
      <c r="O1656" s="24">
        <v>137.71193435999999</v>
      </c>
      <c r="P1656" s="35">
        <f t="shared" ref="P1656:P1666" si="1593">F1656/F$1655</f>
        <v>2.2298064790306376E-3</v>
      </c>
      <c r="Q1656" s="35">
        <f t="shared" ref="Q1656:Q1666" si="1594">G1656/G$1655</f>
        <v>2.0095080223938946E-3</v>
      </c>
      <c r="R1656" s="35">
        <f t="shared" ref="R1656:R1666" si="1595">H1656/H$1655</f>
        <v>2.6358771599192823E-3</v>
      </c>
      <c r="S1656" s="35">
        <f t="shared" ref="S1656:S1666" si="1596">I1656/I$1655</f>
        <v>2.9380787454901733E-3</v>
      </c>
      <c r="T1656" s="35">
        <f t="shared" ref="T1656:T1666" si="1597">J1656/J$1655</f>
        <v>3.1110582212324259E-3</v>
      </c>
      <c r="U1656" s="35">
        <f t="shared" ref="U1656:U1666" si="1598">K1656/K$1655</f>
        <v>3.3510100293981421E-3</v>
      </c>
      <c r="V1656" s="36">
        <f t="shared" ref="V1656:V1666" si="1599">L1656/L$1655</f>
        <v>3.3852040092899596E-3</v>
      </c>
      <c r="W1656" s="42">
        <f t="shared" ref="W1656:W1666" si="1600">M1656/M$1655</f>
        <v>3.4577440952033153E-3</v>
      </c>
      <c r="X1656" s="36">
        <f t="shared" ref="X1656:X1666" si="1601">N1656/N$1655</f>
        <v>3.5283103012278727E-3</v>
      </c>
      <c r="Y1656" s="36">
        <f t="shared" ref="Y1656:Y1666" si="1602">O1656/O$1655</f>
        <v>3.5283103012278727E-3</v>
      </c>
      <c r="Z1656" s="43" t="s">
        <v>146</v>
      </c>
      <c r="AA1656" s="10" t="s">
        <v>311</v>
      </c>
      <c r="AB1656" s="5" t="s">
        <v>263</v>
      </c>
      <c r="AC1656" s="5" t="s">
        <v>314</v>
      </c>
    </row>
    <row r="1657" spans="1:29" ht="63" hidden="1">
      <c r="A1657" t="s">
        <v>319</v>
      </c>
      <c r="B1657" s="10" t="str">
        <f t="shared" ca="1" si="1535"/>
        <v>Вьетнам</v>
      </c>
      <c r="C1657" s="6" t="s">
        <v>5</v>
      </c>
      <c r="D1657" s="25" t="s">
        <v>6</v>
      </c>
      <c r="E1657" s="10" t="str">
        <f t="shared" ca="1" si="1536"/>
        <v xml:space="preserve">G Оптовая и розничная торговля; ремонт автомашин, мотоцивлов и продукция домохозяйств  </v>
      </c>
      <c r="F1657" s="23">
        <v>4262.6000000000004</v>
      </c>
      <c r="G1657" s="23">
        <v>4116.3</v>
      </c>
      <c r="H1657" s="23">
        <v>3990.6</v>
      </c>
      <c r="I1657" s="23">
        <v>4306.5</v>
      </c>
      <c r="J1657" s="23">
        <v>4507.3999999999996</v>
      </c>
      <c r="K1657" s="23">
        <v>4696</v>
      </c>
      <c r="L1657" s="24">
        <v>4649.04</v>
      </c>
      <c r="M1657" s="24">
        <v>4653.6890399999993</v>
      </c>
      <c r="N1657" s="24">
        <v>4653.6890399999993</v>
      </c>
      <c r="O1657" s="24">
        <v>4560.6152591999989</v>
      </c>
      <c r="P1657" s="35">
        <f t="shared" si="1593"/>
        <v>0.11182085997077643</v>
      </c>
      <c r="Q1657" s="35">
        <f t="shared" si="1594"/>
        <v>0.10728583492321647</v>
      </c>
      <c r="R1657" s="35">
        <f t="shared" si="1595"/>
        <v>0.10232228982853978</v>
      </c>
      <c r="S1657" s="35">
        <f t="shared" si="1596"/>
        <v>0.10722742472418162</v>
      </c>
      <c r="T1657" s="35">
        <f t="shared" si="1597"/>
        <v>0.10946747717707288</v>
      </c>
      <c r="U1657" s="35">
        <f t="shared" si="1598"/>
        <v>0.11097562128387641</v>
      </c>
      <c r="V1657" s="36">
        <f t="shared" si="1599"/>
        <v>0.11210802558269146</v>
      </c>
      <c r="W1657" s="36">
        <f t="shared" si="1600"/>
        <v>0.11451034041660625</v>
      </c>
      <c r="X1657" s="36">
        <f t="shared" si="1601"/>
        <v>0.11684728613939414</v>
      </c>
      <c r="Y1657" s="36">
        <f t="shared" si="1602"/>
        <v>0.11684728613939413</v>
      </c>
      <c r="Z1657" s="6" t="s">
        <v>146</v>
      </c>
      <c r="AA1657" s="10" t="s">
        <v>311</v>
      </c>
      <c r="AB1657" s="5" t="s">
        <v>7</v>
      </c>
      <c r="AC1657" s="30" t="s">
        <v>244</v>
      </c>
    </row>
    <row r="1658" spans="1:29" ht="15.75" hidden="1">
      <c r="A1658" t="s">
        <v>319</v>
      </c>
      <c r="B1658" s="10" t="str">
        <f t="shared" ca="1" si="1535"/>
        <v>Вьетнам</v>
      </c>
      <c r="C1658" s="4" t="s">
        <v>5</v>
      </c>
      <c r="D1658" s="25" t="s">
        <v>6</v>
      </c>
      <c r="E1658" s="10" t="str">
        <f t="shared" ca="1" si="1536"/>
        <v>H Отели и рестораны</v>
      </c>
      <c r="F1658" s="23">
        <v>601</v>
      </c>
      <c r="G1658" s="23">
        <v>506.1</v>
      </c>
      <c r="H1658" s="23">
        <v>494.3</v>
      </c>
      <c r="I1658" s="23">
        <v>521.1</v>
      </c>
      <c r="J1658" s="23">
        <v>643.20000000000005</v>
      </c>
      <c r="K1658" s="23">
        <v>595</v>
      </c>
      <c r="L1658" s="24">
        <v>589.04999999999995</v>
      </c>
      <c r="M1658" s="24">
        <v>589.63904999999988</v>
      </c>
      <c r="N1658" s="24">
        <v>589.63904999999988</v>
      </c>
      <c r="O1658" s="24">
        <v>577.84626899999989</v>
      </c>
      <c r="P1658" s="35">
        <f t="shared" si="1593"/>
        <v>1.5766043457616626E-2</v>
      </c>
      <c r="Q1658" s="35">
        <f t="shared" si="1594"/>
        <v>1.3190817252056423E-2</v>
      </c>
      <c r="R1658" s="35">
        <f t="shared" si="1595"/>
        <v>1.2674261480039896E-2</v>
      </c>
      <c r="S1658" s="35">
        <f t="shared" si="1596"/>
        <v>1.2974854527753639E-2</v>
      </c>
      <c r="T1658" s="35">
        <f t="shared" si="1597"/>
        <v>1.5620863761878975E-2</v>
      </c>
      <c r="U1658" s="35">
        <f t="shared" si="1598"/>
        <v>1.40610082333702E-2</v>
      </c>
      <c r="V1658" s="36">
        <f t="shared" si="1599"/>
        <v>1.4204487909220914E-2</v>
      </c>
      <c r="W1658" s="36">
        <f t="shared" si="1600"/>
        <v>1.4508869792989931E-2</v>
      </c>
      <c r="X1658" s="36">
        <f t="shared" si="1601"/>
        <v>1.4804969176520338E-2</v>
      </c>
      <c r="Y1658" s="36">
        <f t="shared" si="1602"/>
        <v>1.4804969176520339E-2</v>
      </c>
      <c r="Z1658" s="4" t="s">
        <v>146</v>
      </c>
      <c r="AA1658" s="10" t="s">
        <v>311</v>
      </c>
      <c r="AB1658" s="5" t="s">
        <v>8</v>
      </c>
      <c r="AC1658" s="30" t="s">
        <v>245</v>
      </c>
    </row>
    <row r="1659" spans="1:29" ht="31.5" hidden="1">
      <c r="A1659" t="s">
        <v>319</v>
      </c>
      <c r="B1659" s="10" t="str">
        <f t="shared" ca="1" si="1535"/>
        <v>Вьетнам</v>
      </c>
      <c r="C1659" s="4" t="s">
        <v>5</v>
      </c>
      <c r="D1659" s="25" t="s">
        <v>6</v>
      </c>
      <c r="E1659" s="10" t="str">
        <f t="shared" ca="1" si="1536"/>
        <v xml:space="preserve">I Транспорт, складское хозяйство и связь </v>
      </c>
      <c r="F1659" s="23">
        <v>1140.0999999999999</v>
      </c>
      <c r="G1659" s="23">
        <v>1125.5999999999999</v>
      </c>
      <c r="H1659" s="23">
        <v>1168</v>
      </c>
      <c r="I1659" s="23">
        <v>1267.3</v>
      </c>
      <c r="J1659" s="23">
        <v>1297.4000000000001</v>
      </c>
      <c r="K1659" s="23">
        <v>1292.9000000000001</v>
      </c>
      <c r="L1659" s="24">
        <v>1279.971</v>
      </c>
      <c r="M1659" s="24">
        <v>1281.2509709999999</v>
      </c>
      <c r="N1659" s="24">
        <v>1281.2509709999999</v>
      </c>
      <c r="O1659" s="24">
        <v>1255.62595158</v>
      </c>
      <c r="P1659" s="35">
        <f t="shared" si="1593"/>
        <v>2.9908263138150936E-2</v>
      </c>
      <c r="Q1659" s="35">
        <f t="shared" si="1594"/>
        <v>2.9337253307478182E-2</v>
      </c>
      <c r="R1659" s="35">
        <f t="shared" si="1595"/>
        <v>2.9948487575736593E-2</v>
      </c>
      <c r="S1659" s="35">
        <f t="shared" si="1596"/>
        <v>3.1554467747116073E-2</v>
      </c>
      <c r="T1659" s="35">
        <f t="shared" si="1597"/>
        <v>3.150887538038212E-2</v>
      </c>
      <c r="U1659" s="35">
        <f t="shared" si="1598"/>
        <v>3.0553743772982072E-2</v>
      </c>
      <c r="V1659" s="36">
        <f t="shared" si="1599"/>
        <v>3.0865516668624741E-2</v>
      </c>
      <c r="W1659" s="36">
        <f t="shared" si="1600"/>
        <v>3.1526920597238127E-2</v>
      </c>
      <c r="X1659" s="36">
        <f t="shared" si="1601"/>
        <v>3.2170327140038903E-2</v>
      </c>
      <c r="Y1659" s="36">
        <f t="shared" si="1602"/>
        <v>3.217032714003891E-2</v>
      </c>
      <c r="Z1659" s="4" t="s">
        <v>146</v>
      </c>
      <c r="AA1659" s="10" t="s">
        <v>311</v>
      </c>
      <c r="AB1659" s="5" t="s">
        <v>9</v>
      </c>
      <c r="AC1659" s="30" t="s">
        <v>258</v>
      </c>
    </row>
    <row r="1660" spans="1:29" ht="15.75" hidden="1">
      <c r="A1660" t="s">
        <v>319</v>
      </c>
      <c r="B1660" s="10" t="str">
        <f t="shared" ca="1" si="1535"/>
        <v>Вьетнам</v>
      </c>
      <c r="C1660" s="4" t="s">
        <v>5</v>
      </c>
      <c r="D1660" s="25" t="s">
        <v>6</v>
      </c>
      <c r="E1660" s="10" t="str">
        <f t="shared" ca="1" si="1536"/>
        <v xml:space="preserve">J Финансовое посредничество </v>
      </c>
      <c r="F1660" s="23">
        <v>107.3</v>
      </c>
      <c r="G1660" s="23">
        <v>105.4</v>
      </c>
      <c r="H1660" s="23">
        <v>117.2</v>
      </c>
      <c r="I1660" s="23">
        <v>130</v>
      </c>
      <c r="J1660" s="23">
        <v>148.5</v>
      </c>
      <c r="K1660" s="23">
        <v>159</v>
      </c>
      <c r="L1660" s="24">
        <v>157.41</v>
      </c>
      <c r="M1660" s="24">
        <v>157.56740999999997</v>
      </c>
      <c r="N1660" s="24">
        <v>157.56740999999997</v>
      </c>
      <c r="O1660" s="24">
        <v>154.41606179999997</v>
      </c>
      <c r="P1660" s="35">
        <f t="shared" si="1593"/>
        <v>2.8148027670586752E-3</v>
      </c>
      <c r="Q1660" s="35">
        <f t="shared" si="1594"/>
        <v>2.74710954034133E-3</v>
      </c>
      <c r="R1660" s="35">
        <f t="shared" si="1595"/>
        <v>3.005105088935213E-3</v>
      </c>
      <c r="S1660" s="35">
        <f t="shared" si="1596"/>
        <v>3.2368664145230723E-3</v>
      </c>
      <c r="T1660" s="35">
        <f t="shared" si="1597"/>
        <v>3.6064960644263486E-3</v>
      </c>
      <c r="U1660" s="35">
        <f t="shared" si="1598"/>
        <v>3.7574795111022887E-3</v>
      </c>
      <c r="V1660" s="36">
        <f t="shared" si="1599"/>
        <v>3.7958211387665976E-3</v>
      </c>
      <c r="W1660" s="36">
        <f t="shared" si="1600"/>
        <v>3.8771601631687378E-3</v>
      </c>
      <c r="X1660" s="36">
        <f t="shared" si="1601"/>
        <v>3.9562858807844267E-3</v>
      </c>
      <c r="Y1660" s="36">
        <f t="shared" si="1602"/>
        <v>3.9562858807844267E-3</v>
      </c>
      <c r="Z1660" s="4" t="s">
        <v>146</v>
      </c>
      <c r="AA1660" s="10" t="s">
        <v>311</v>
      </c>
      <c r="AB1660" s="5" t="s">
        <v>10</v>
      </c>
      <c r="AC1660" s="30" t="s">
        <v>259</v>
      </c>
    </row>
    <row r="1661" spans="1:29" ht="31.5" hidden="1">
      <c r="A1661" t="s">
        <v>319</v>
      </c>
      <c r="B1661" s="10" t="str">
        <f t="shared" ca="1" si="1535"/>
        <v>Вьетнам</v>
      </c>
      <c r="C1661" s="4" t="s">
        <v>5</v>
      </c>
      <c r="D1661" s="25" t="s">
        <v>6</v>
      </c>
      <c r="E1661" s="10" t="str">
        <f t="shared" ca="1" si="1536"/>
        <v xml:space="preserve">K Недвижимость, аренда и деловая активность </v>
      </c>
      <c r="F1661" s="23">
        <v>83.9</v>
      </c>
      <c r="G1661" s="23">
        <v>106.4</v>
      </c>
      <c r="H1661" s="23">
        <v>131.80000000000001</v>
      </c>
      <c r="I1661" s="23">
        <v>184.4</v>
      </c>
      <c r="J1661" s="23">
        <v>218.5</v>
      </c>
      <c r="K1661" s="23">
        <v>219.2</v>
      </c>
      <c r="L1661" s="24">
        <v>217.00799999999998</v>
      </c>
      <c r="M1661" s="24">
        <v>217.22500799999995</v>
      </c>
      <c r="N1661" s="24">
        <v>217.22500799999995</v>
      </c>
      <c r="O1661" s="24">
        <v>212.88050783999995</v>
      </c>
      <c r="P1661" s="35">
        <f t="shared" si="1593"/>
        <v>2.2009501598902409E-3</v>
      </c>
      <c r="Q1661" s="35">
        <f t="shared" si="1594"/>
        <v>2.773173198219331E-3</v>
      </c>
      <c r="R1661" s="35">
        <f t="shared" si="1595"/>
        <v>3.3794611836319207E-3</v>
      </c>
      <c r="S1661" s="35">
        <f t="shared" si="1596"/>
        <v>4.5913705141388816E-3</v>
      </c>
      <c r="T1661" s="35">
        <f t="shared" si="1597"/>
        <v>5.306527879307456E-3</v>
      </c>
      <c r="U1661" s="35">
        <f t="shared" si="1598"/>
        <v>5.1801226970668024E-3</v>
      </c>
      <c r="V1661" s="36">
        <f t="shared" si="1599"/>
        <v>5.2329810919348307E-3</v>
      </c>
      <c r="W1661" s="36">
        <f t="shared" si="1600"/>
        <v>5.3451164010477189E-3</v>
      </c>
      <c r="X1661" s="36">
        <f t="shared" si="1601"/>
        <v>5.4542004092323661E-3</v>
      </c>
      <c r="Y1661" s="36">
        <f t="shared" si="1602"/>
        <v>5.4542004092323669E-3</v>
      </c>
      <c r="Z1661" s="4" t="s">
        <v>146</v>
      </c>
      <c r="AA1661" s="10" t="s">
        <v>311</v>
      </c>
      <c r="AB1661" s="5" t="s">
        <v>11</v>
      </c>
      <c r="AC1661" s="30" t="s">
        <v>256</v>
      </c>
    </row>
    <row r="1662" spans="1:29" ht="47.25" hidden="1">
      <c r="A1662" t="s">
        <v>319</v>
      </c>
      <c r="B1662" s="10" t="str">
        <f t="shared" ca="1" si="1535"/>
        <v>Вьетнам</v>
      </c>
      <c r="C1662" s="4" t="s">
        <v>5</v>
      </c>
      <c r="D1662" s="25" t="s">
        <v>6</v>
      </c>
      <c r="E1662" s="10" t="str">
        <f t="shared" ca="1" si="1536"/>
        <v xml:space="preserve">L Государственное управление и оборона; обязательное соц.страхование </v>
      </c>
      <c r="F1662" s="23">
        <v>530.70000000000005</v>
      </c>
      <c r="G1662" s="23">
        <v>594.79999999999995</v>
      </c>
      <c r="H1662" s="23">
        <v>538.79999999999995</v>
      </c>
      <c r="I1662" s="23">
        <v>590</v>
      </c>
      <c r="J1662" s="23">
        <v>620.1</v>
      </c>
      <c r="K1662" s="23">
        <v>698.9</v>
      </c>
      <c r="L1662" s="24">
        <v>691.91099999999994</v>
      </c>
      <c r="M1662" s="24">
        <v>692.60291099999984</v>
      </c>
      <c r="N1662" s="24">
        <v>692.60291099999984</v>
      </c>
      <c r="O1662" s="24">
        <v>678.75085277999983</v>
      </c>
      <c r="P1662" s="35">
        <f t="shared" si="1593"/>
        <v>1.3921862334371288E-2</v>
      </c>
      <c r="Q1662" s="35">
        <f t="shared" si="1594"/>
        <v>1.5502663705835132E-2</v>
      </c>
      <c r="R1662" s="35">
        <f t="shared" si="1595"/>
        <v>1.3815278344012737E-2</v>
      </c>
      <c r="S1662" s="35">
        <f t="shared" si="1596"/>
        <v>1.4690393727450866E-2</v>
      </c>
      <c r="T1662" s="35">
        <f t="shared" si="1597"/>
        <v>1.5059853262968208E-2</v>
      </c>
      <c r="U1662" s="35">
        <f t="shared" si="1598"/>
        <v>1.6516367486222577E-2</v>
      </c>
      <c r="V1662" s="36">
        <f t="shared" si="1599"/>
        <v>1.6684901848326886E-2</v>
      </c>
      <c r="W1662" s="36">
        <f t="shared" si="1600"/>
        <v>1.7042435459362459E-2</v>
      </c>
      <c r="X1662" s="36">
        <f t="shared" si="1601"/>
        <v>1.739024026465557E-2</v>
      </c>
      <c r="Y1662" s="36">
        <f t="shared" si="1602"/>
        <v>1.739024026465557E-2</v>
      </c>
      <c r="Z1662" s="4" t="s">
        <v>146</v>
      </c>
      <c r="AA1662" s="10" t="s">
        <v>311</v>
      </c>
      <c r="AB1662" s="5" t="s">
        <v>12</v>
      </c>
      <c r="AC1662" s="30" t="s">
        <v>257</v>
      </c>
    </row>
    <row r="1663" spans="1:29" customFormat="1" ht="15.75" hidden="1">
      <c r="A1663" t="s">
        <v>319</v>
      </c>
      <c r="B1663" s="10" t="str">
        <f t="shared" ca="1" si="1535"/>
        <v>Вьетнам</v>
      </c>
      <c r="C1663" s="2" t="s">
        <v>5</v>
      </c>
      <c r="D1663" s="18" t="s">
        <v>6</v>
      </c>
      <c r="E1663" s="10" t="str">
        <f t="shared" ca="1" si="1536"/>
        <v xml:space="preserve">M Образование </v>
      </c>
      <c r="F1663" s="23">
        <v>993.1</v>
      </c>
      <c r="G1663" s="23">
        <v>917.6</v>
      </c>
      <c r="H1663" s="23">
        <v>967.3</v>
      </c>
      <c r="I1663" s="23">
        <v>1058.5</v>
      </c>
      <c r="J1663" s="23">
        <v>1098</v>
      </c>
      <c r="K1663" s="23">
        <v>1185</v>
      </c>
      <c r="L1663" s="24">
        <v>1173.1500000000001</v>
      </c>
      <c r="M1663" s="24">
        <v>1174.3231499999999</v>
      </c>
      <c r="N1663" s="24">
        <v>1174.3231499999999</v>
      </c>
      <c r="O1663" s="24">
        <v>1150.836687</v>
      </c>
      <c r="P1663" s="35">
        <f t="shared" si="1593"/>
        <v>2.6052009580297953E-2</v>
      </c>
      <c r="Q1663" s="35">
        <f t="shared" si="1594"/>
        <v>2.3916012468853932E-2</v>
      </c>
      <c r="R1663" s="35">
        <f t="shared" si="1595"/>
        <v>2.4802373315077061E-2</v>
      </c>
      <c r="S1663" s="35">
        <f t="shared" si="1596"/>
        <v>2.6355562305943631E-2</v>
      </c>
      <c r="T1663" s="35">
        <f t="shared" si="1597"/>
        <v>2.6666213324849367E-2</v>
      </c>
      <c r="U1663" s="35">
        <f t="shared" si="1598"/>
        <v>2.8003856733686869E-2</v>
      </c>
      <c r="V1663" s="36">
        <f t="shared" si="1599"/>
        <v>2.8289610373826532E-2</v>
      </c>
      <c r="W1663" s="36">
        <f t="shared" si="1600"/>
        <v>2.8895816310408523E-2</v>
      </c>
      <c r="X1663" s="36">
        <f t="shared" si="1601"/>
        <v>2.9485526847355635E-2</v>
      </c>
      <c r="Y1663" s="36">
        <f t="shared" si="1602"/>
        <v>2.9485526847355639E-2</v>
      </c>
      <c r="Z1663" s="2" t="s">
        <v>146</v>
      </c>
      <c r="AA1663" s="13" t="s">
        <v>311</v>
      </c>
      <c r="AB1663" s="1" t="s">
        <v>13</v>
      </c>
      <c r="AC1663" s="30" t="s">
        <v>254</v>
      </c>
    </row>
    <row r="1664" spans="1:29" customFormat="1" ht="25.5" hidden="1">
      <c r="A1664" t="s">
        <v>319</v>
      </c>
      <c r="B1664" s="10" t="str">
        <f t="shared" ca="1" si="1535"/>
        <v>Вьетнам</v>
      </c>
      <c r="C1664" s="2" t="s">
        <v>5</v>
      </c>
      <c r="D1664" s="18" t="s">
        <v>6</v>
      </c>
      <c r="E1664" s="10" t="str">
        <f t="shared" ca="1" si="1536"/>
        <v xml:space="preserve">N Здравоохранение и социальная работа </v>
      </c>
      <c r="F1664" s="23">
        <v>285.89999999999998</v>
      </c>
      <c r="G1664" s="23">
        <v>268.60000000000002</v>
      </c>
      <c r="H1664" s="23">
        <v>271.89999999999998</v>
      </c>
      <c r="I1664" s="23">
        <v>278.89999999999998</v>
      </c>
      <c r="J1664" s="23">
        <v>306.10000000000002</v>
      </c>
      <c r="K1664" s="23">
        <v>328</v>
      </c>
      <c r="L1664" s="24">
        <v>324.71999999999997</v>
      </c>
      <c r="M1664" s="24">
        <v>325.04471999999993</v>
      </c>
      <c r="N1664" s="24">
        <v>325.04471999999993</v>
      </c>
      <c r="O1664" s="24">
        <v>318.54382559999993</v>
      </c>
      <c r="P1664" s="35">
        <f t="shared" si="1593"/>
        <v>7.5000196747630494E-3</v>
      </c>
      <c r="Q1664" s="35">
        <f t="shared" si="1594"/>
        <v>7.0006985060311316E-3</v>
      </c>
      <c r="R1664" s="35">
        <f t="shared" si="1595"/>
        <v>6.9717412430160787E-3</v>
      </c>
      <c r="S1664" s="35">
        <f t="shared" si="1596"/>
        <v>6.94432340777296E-3</v>
      </c>
      <c r="T1664" s="35">
        <f t="shared" si="1597"/>
        <v>7.4339962647872425E-3</v>
      </c>
      <c r="U1664" s="35">
        <f t="shared" si="1598"/>
        <v>7.7512784883116397E-3</v>
      </c>
      <c r="V1664" s="36">
        <f t="shared" si="1599"/>
        <v>7.8303731667637988E-3</v>
      </c>
      <c r="W1664" s="36">
        <f t="shared" si="1600"/>
        <v>7.9981668774801642E-3</v>
      </c>
      <c r="X1664" s="36">
        <f t="shared" si="1601"/>
        <v>8.1613947729389427E-3</v>
      </c>
      <c r="Y1664" s="36">
        <f t="shared" si="1602"/>
        <v>8.1613947729389427E-3</v>
      </c>
      <c r="Z1664" s="2" t="s">
        <v>146</v>
      </c>
      <c r="AA1664" s="13" t="s">
        <v>311</v>
      </c>
      <c r="AB1664" s="1" t="s">
        <v>14</v>
      </c>
      <c r="AC1664" s="30" t="s">
        <v>255</v>
      </c>
    </row>
    <row r="1665" spans="1:29" ht="30" hidden="1">
      <c r="A1665" t="s">
        <v>319</v>
      </c>
      <c r="B1665" s="10" t="str">
        <f t="shared" ca="1" si="1535"/>
        <v>Вьетнам</v>
      </c>
      <c r="C1665" s="4" t="s">
        <v>5</v>
      </c>
      <c r="D1665" s="25" t="s">
        <v>6</v>
      </c>
      <c r="E1665" s="10" t="str">
        <f t="shared" ca="1" si="1536"/>
        <v>O Прочие виды коммунальных, социальных и личных услуг</v>
      </c>
      <c r="F1665" s="23">
        <v>671.3</v>
      </c>
      <c r="G1665" s="23">
        <v>723.9</v>
      </c>
      <c r="H1665" s="23">
        <v>797.6</v>
      </c>
      <c r="I1665" s="23">
        <v>812</v>
      </c>
      <c r="J1665" s="23">
        <v>788.8</v>
      </c>
      <c r="K1665" s="23">
        <v>1056.4000000000001</v>
      </c>
      <c r="L1665" s="24">
        <v>1045.836</v>
      </c>
      <c r="M1665" s="24">
        <v>1046.8818359999998</v>
      </c>
      <c r="N1665" s="24">
        <v>1046.8818359999998</v>
      </c>
      <c r="O1665" s="24">
        <v>1025.9441992799998</v>
      </c>
      <c r="P1665" s="35">
        <f t="shared" si="1593"/>
        <v>1.7610224580861963E-2</v>
      </c>
      <c r="Q1665" s="35">
        <f t="shared" si="1594"/>
        <v>1.8867481937885091E-2</v>
      </c>
      <c r="R1665" s="35">
        <f t="shared" si="1595"/>
        <v>2.0451124734937935E-2</v>
      </c>
      <c r="S1665" s="35">
        <f t="shared" si="1596"/>
        <v>2.0217965604559497E-2</v>
      </c>
      <c r="T1665" s="35">
        <f t="shared" si="1597"/>
        <v>1.9156929936831674E-2</v>
      </c>
      <c r="U1665" s="35">
        <f t="shared" si="1598"/>
        <v>2.4964788399550051E-2</v>
      </c>
      <c r="V1665" s="36">
        <f t="shared" si="1599"/>
        <v>2.5219531138320966E-2</v>
      </c>
      <c r="W1665" s="36">
        <f t="shared" si="1600"/>
        <v>2.5759949662713551E-2</v>
      </c>
      <c r="X1665" s="36">
        <f t="shared" si="1601"/>
        <v>2.628566292113628E-2</v>
      </c>
      <c r="Y1665" s="36">
        <f t="shared" si="1602"/>
        <v>2.628566292113628E-2</v>
      </c>
      <c r="Z1665" s="4" t="s">
        <v>146</v>
      </c>
      <c r="AA1665" s="10" t="s">
        <v>311</v>
      </c>
      <c r="AB1665" s="49" t="s">
        <v>266</v>
      </c>
      <c r="AC1665" s="49" t="s">
        <v>315</v>
      </c>
    </row>
    <row r="1666" spans="1:29" customFormat="1" ht="31.5" hidden="1">
      <c r="A1666" t="s">
        <v>319</v>
      </c>
      <c r="B1666" s="10" t="str">
        <f t="shared" ca="1" si="1535"/>
        <v>Вьетнам</v>
      </c>
      <c r="C1666" s="2" t="s">
        <v>5</v>
      </c>
      <c r="D1666" s="18" t="s">
        <v>6</v>
      </c>
      <c r="E1666" s="10" t="str">
        <f t="shared" ca="1" si="1536"/>
        <v>Q Экс-территориальные организации и органы</v>
      </c>
      <c r="F1666" s="23">
        <v>3.8</v>
      </c>
      <c r="G1666" s="23">
        <v>2.6</v>
      </c>
      <c r="H1666" s="23">
        <v>1.5</v>
      </c>
      <c r="I1666" s="23">
        <v>2</v>
      </c>
      <c r="J1666" s="23">
        <v>1.4</v>
      </c>
      <c r="K1666" s="23">
        <v>3.3</v>
      </c>
      <c r="L1666" s="24">
        <v>3.2669999999999999</v>
      </c>
      <c r="M1666" s="24">
        <v>3.2702669999999996</v>
      </c>
      <c r="N1666" s="24">
        <v>3.2702669999999996</v>
      </c>
      <c r="O1666" s="24">
        <v>3.2048616599999997</v>
      </c>
      <c r="P1666" s="35">
        <f t="shared" si="1593"/>
        <v>9.968546612136967E-5</v>
      </c>
      <c r="Q1666" s="35">
        <f t="shared" si="1594"/>
        <v>6.7765510482803204E-5</v>
      </c>
      <c r="R1666" s="40">
        <f t="shared" si="1595"/>
        <v>3.8461242605826104E-5</v>
      </c>
      <c r="S1666" s="35">
        <f t="shared" si="1596"/>
        <v>4.9797944838816497E-5</v>
      </c>
      <c r="T1666" s="35">
        <f t="shared" si="1597"/>
        <v>3.4000636297622142E-5</v>
      </c>
      <c r="U1666" s="35">
        <f t="shared" si="1598"/>
        <v>7.798542381533052E-5</v>
      </c>
      <c r="V1666" s="36">
        <f t="shared" si="1599"/>
        <v>7.878119344609919E-5</v>
      </c>
      <c r="W1666" s="36">
        <f t="shared" si="1600"/>
        <v>8.0469361877087017E-5</v>
      </c>
      <c r="X1666" s="36">
        <f t="shared" si="1601"/>
        <v>8.2111593752129617E-5</v>
      </c>
      <c r="Y1666" s="36">
        <f t="shared" si="1602"/>
        <v>8.2111593752129617E-5</v>
      </c>
      <c r="Z1666" s="2" t="s">
        <v>146</v>
      </c>
      <c r="AA1666" s="13" t="s">
        <v>311</v>
      </c>
      <c r="AB1666" s="1" t="s">
        <v>264</v>
      </c>
      <c r="AC1666" s="1" t="s">
        <v>316</v>
      </c>
    </row>
    <row r="1667" spans="1:29" ht="15.75" hidden="1">
      <c r="A1667" t="s">
        <v>319</v>
      </c>
      <c r="B1667" s="10" t="str">
        <f t="shared" ref="B1667:B1692" ca="1" si="1603">OFFSET(Z1667,0,$Z$1)</f>
        <v>Западный Берег и Сектор Газа</v>
      </c>
      <c r="C1667" s="10" t="s">
        <v>18</v>
      </c>
      <c r="D1667" s="25" t="s">
        <v>6</v>
      </c>
      <c r="E1667" s="10" t="str">
        <f t="shared" ref="E1667:E1692" ca="1" si="1604">OFFSET(AB1667,0,$Z$1)</f>
        <v xml:space="preserve">Итого </v>
      </c>
      <c r="F1667" s="23">
        <v>588</v>
      </c>
      <c r="G1667" s="23">
        <v>597.44000000000005</v>
      </c>
      <c r="H1667" s="26">
        <v>504.661</v>
      </c>
      <c r="I1667" s="23">
        <v>476.661</v>
      </c>
      <c r="J1667" s="23">
        <v>564.57100000000003</v>
      </c>
      <c r="K1667" s="23">
        <v>578.43899999999996</v>
      </c>
      <c r="L1667" s="23">
        <v>632.93899999999996</v>
      </c>
      <c r="M1667" s="23">
        <v>666.375</v>
      </c>
      <c r="N1667" s="23">
        <v>665.62</v>
      </c>
      <c r="O1667" s="23">
        <v>647.02200000000005</v>
      </c>
      <c r="P1667" s="35">
        <f t="shared" ref="P1667:Y1667" si="1605">F1667/F$1667</f>
        <v>1</v>
      </c>
      <c r="Q1667" s="35">
        <f t="shared" si="1605"/>
        <v>1</v>
      </c>
      <c r="R1667" s="40">
        <f t="shared" si="1605"/>
        <v>1</v>
      </c>
      <c r="S1667" s="35">
        <f t="shared" si="1605"/>
        <v>1</v>
      </c>
      <c r="T1667" s="35">
        <f t="shared" si="1605"/>
        <v>1</v>
      </c>
      <c r="U1667" s="35">
        <f t="shared" si="1605"/>
        <v>1</v>
      </c>
      <c r="V1667" s="35">
        <f t="shared" si="1605"/>
        <v>1</v>
      </c>
      <c r="W1667" s="35">
        <f t="shared" si="1605"/>
        <v>1</v>
      </c>
      <c r="X1667" s="35">
        <f t="shared" si="1605"/>
        <v>1</v>
      </c>
      <c r="Y1667" s="35">
        <f t="shared" si="1605"/>
        <v>1</v>
      </c>
      <c r="Z1667" s="10" t="s">
        <v>147</v>
      </c>
      <c r="AA1667" s="13" t="s">
        <v>312</v>
      </c>
      <c r="AB1667" s="5" t="s">
        <v>262</v>
      </c>
      <c r="AC1667" s="30" t="s">
        <v>260</v>
      </c>
    </row>
    <row r="1668" spans="1:29" ht="31.5" hidden="1">
      <c r="A1668" t="s">
        <v>319</v>
      </c>
      <c r="B1668" s="10" t="str">
        <f t="shared" ca="1" si="1603"/>
        <v>Западный Берег и Сектор Газа</v>
      </c>
      <c r="C1668" s="43" t="s">
        <v>18</v>
      </c>
      <c r="D1668" s="25" t="s">
        <v>6</v>
      </c>
      <c r="E1668" s="10" t="str">
        <f t="shared" ca="1" si="1604"/>
        <v>E Электро-, газо- и водоснабжение</v>
      </c>
      <c r="F1668" s="23">
        <v>1.377</v>
      </c>
      <c r="G1668" s="23">
        <v>1.3720000000000001</v>
      </c>
      <c r="H1668" s="26">
        <v>1.2589999999999999</v>
      </c>
      <c r="I1668" s="23">
        <v>1.0049999999999999</v>
      </c>
      <c r="J1668" s="23">
        <v>1.069</v>
      </c>
      <c r="K1668" s="23">
        <v>2.0670000000000002</v>
      </c>
      <c r="L1668" s="23">
        <v>2.3660000000000001</v>
      </c>
      <c r="M1668" s="23">
        <v>2.5</v>
      </c>
      <c r="N1668" s="23">
        <v>2.23</v>
      </c>
      <c r="O1668" s="23">
        <v>2.78</v>
      </c>
      <c r="P1668" s="35">
        <f t="shared" ref="P1668:P1679" si="1606">F1668/F$1667</f>
        <v>2.3418367346938777E-3</v>
      </c>
      <c r="Q1668" s="35">
        <f t="shared" ref="Q1668:Q1679" si="1607">G1668/G$1667</f>
        <v>2.2964649169791109E-3</v>
      </c>
      <c r="R1668" s="40">
        <f t="shared" ref="R1668:R1679" si="1608">H1668/H$1667</f>
        <v>2.4947439964649533E-3</v>
      </c>
      <c r="S1668" s="35">
        <f t="shared" ref="S1668:S1679" si="1609">I1668/I$1667</f>
        <v>2.1084166734849294E-3</v>
      </c>
      <c r="T1668" s="35">
        <f t="shared" ref="T1668:T1679" si="1610">J1668/J$1667</f>
        <v>1.8934730972720879E-3</v>
      </c>
      <c r="U1668" s="35">
        <f t="shared" ref="U1668:U1679" si="1611">K1668/K$1667</f>
        <v>3.5734105065529818E-3</v>
      </c>
      <c r="V1668" s="35">
        <f t="shared" ref="V1668:V1679" si="1612">L1668/L$1667</f>
        <v>3.7381169433389318E-3</v>
      </c>
      <c r="W1668" s="35">
        <f t="shared" ref="W1668:W1679" si="1613">M1668/M$1667</f>
        <v>3.7516413430876009E-3</v>
      </c>
      <c r="X1668" s="35">
        <f t="shared" ref="X1668:X1679" si="1614">N1668/N$1667</f>
        <v>3.3502599080556471E-3</v>
      </c>
      <c r="Y1668" s="35">
        <f t="shared" ref="Y1668:Y1679" si="1615">O1668/O$1667</f>
        <v>4.2966081524275831E-3</v>
      </c>
      <c r="Z1668" s="43" t="s">
        <v>147</v>
      </c>
      <c r="AA1668" s="10" t="s">
        <v>312</v>
      </c>
      <c r="AB1668" s="5" t="s">
        <v>263</v>
      </c>
      <c r="AC1668" s="5" t="s">
        <v>314</v>
      </c>
    </row>
    <row r="1669" spans="1:29" ht="63" hidden="1">
      <c r="A1669" t="s">
        <v>319</v>
      </c>
      <c r="B1669" s="10" t="str">
        <f t="shared" ca="1" si="1603"/>
        <v>Западный Берег и Сектор Газа</v>
      </c>
      <c r="C1669" s="6" t="s">
        <v>18</v>
      </c>
      <c r="D1669" s="25" t="s">
        <v>6</v>
      </c>
      <c r="E1669" s="10" t="str">
        <f t="shared" ca="1" si="1604"/>
        <v xml:space="preserve">G Оптовая и розничная торговля; ремонт автомашин, мотоцивлов и продукция домохозяйств  </v>
      </c>
      <c r="F1669" s="23">
        <v>85.087000000000003</v>
      </c>
      <c r="G1669" s="23">
        <v>90.98</v>
      </c>
      <c r="H1669" s="26">
        <v>89.408000000000001</v>
      </c>
      <c r="I1669" s="23">
        <v>86.76</v>
      </c>
      <c r="J1669" s="23">
        <v>104.12</v>
      </c>
      <c r="K1669" s="23">
        <v>102.34</v>
      </c>
      <c r="L1669" s="23">
        <v>110.11</v>
      </c>
      <c r="M1669" s="23">
        <v>114.66200000000001</v>
      </c>
      <c r="N1669" s="23">
        <v>116.408</v>
      </c>
      <c r="O1669" s="23">
        <v>111.53700000000001</v>
      </c>
      <c r="P1669" s="35">
        <f t="shared" si="1606"/>
        <v>0.14470578231292516</v>
      </c>
      <c r="Q1669" s="35">
        <f t="shared" si="1607"/>
        <v>0.15228307445099087</v>
      </c>
      <c r="R1669" s="40">
        <f t="shared" si="1608"/>
        <v>0.17716447278470102</v>
      </c>
      <c r="S1669" s="35">
        <f t="shared" si="1609"/>
        <v>0.1820161498423408</v>
      </c>
      <c r="T1669" s="35">
        <f t="shared" si="1610"/>
        <v>0.18442321692045818</v>
      </c>
      <c r="U1669" s="35">
        <f t="shared" si="1611"/>
        <v>0.17692444665729665</v>
      </c>
      <c r="V1669" s="35">
        <f t="shared" si="1612"/>
        <v>0.17396621159385028</v>
      </c>
      <c r="W1669" s="35">
        <f t="shared" si="1613"/>
        <v>0.17206827987244419</v>
      </c>
      <c r="X1669" s="35">
        <f t="shared" si="1614"/>
        <v>0.17488657191791113</v>
      </c>
      <c r="Y1669" s="35">
        <f t="shared" si="1615"/>
        <v>0.17238517391989763</v>
      </c>
      <c r="Z1669" s="6" t="s">
        <v>147</v>
      </c>
      <c r="AA1669" s="10" t="s">
        <v>312</v>
      </c>
      <c r="AB1669" s="5" t="s">
        <v>7</v>
      </c>
      <c r="AC1669" s="30" t="s">
        <v>244</v>
      </c>
    </row>
    <row r="1670" spans="1:29" ht="15.75" hidden="1">
      <c r="A1670" t="s">
        <v>319</v>
      </c>
      <c r="B1670" s="10" t="str">
        <f t="shared" ca="1" si="1603"/>
        <v>Западный Берег и Сектор Газа</v>
      </c>
      <c r="C1670" s="4" t="s">
        <v>18</v>
      </c>
      <c r="D1670" s="25" t="s">
        <v>6</v>
      </c>
      <c r="E1670" s="10" t="str">
        <f t="shared" ca="1" si="1604"/>
        <v>H Отели и рестораны</v>
      </c>
      <c r="F1670" s="23">
        <v>14.964</v>
      </c>
      <c r="G1670" s="23">
        <v>13.677</v>
      </c>
      <c r="H1670" s="26">
        <v>10.206</v>
      </c>
      <c r="I1670" s="23">
        <v>8.7889999999999997</v>
      </c>
      <c r="J1670" s="23">
        <v>9.3740000000000006</v>
      </c>
      <c r="K1670" s="23">
        <v>10.507999999999999</v>
      </c>
      <c r="L1670" s="23">
        <v>12.813000000000001</v>
      </c>
      <c r="M1670" s="23">
        <v>13.492000000000001</v>
      </c>
      <c r="N1670" s="23">
        <v>13.407</v>
      </c>
      <c r="O1670" s="23">
        <v>19.599</v>
      </c>
      <c r="P1670" s="35">
        <f t="shared" si="1606"/>
        <v>2.5448979591836736E-2</v>
      </c>
      <c r="Q1670" s="35">
        <f t="shared" si="1607"/>
        <v>2.2892675415104442E-2</v>
      </c>
      <c r="R1670" s="40">
        <f t="shared" si="1608"/>
        <v>2.0223476749738931E-2</v>
      </c>
      <c r="S1670" s="35">
        <f t="shared" si="1609"/>
        <v>1.8438680739561238E-2</v>
      </c>
      <c r="T1670" s="35">
        <f t="shared" si="1610"/>
        <v>1.6603757543338215E-2</v>
      </c>
      <c r="U1670" s="35">
        <f t="shared" si="1611"/>
        <v>1.8166133334716367E-2</v>
      </c>
      <c r="V1670" s="35">
        <f t="shared" si="1612"/>
        <v>2.0243656971682896E-2</v>
      </c>
      <c r="W1670" s="35">
        <f t="shared" si="1613"/>
        <v>2.0246858000375165E-2</v>
      </c>
      <c r="X1670" s="35">
        <f t="shared" si="1614"/>
        <v>2.0142123133319312E-2</v>
      </c>
      <c r="Y1670" s="35">
        <f t="shared" si="1615"/>
        <v>3.0291087474614464E-2</v>
      </c>
      <c r="Z1670" s="4" t="s">
        <v>147</v>
      </c>
      <c r="AA1670" s="10" t="s">
        <v>312</v>
      </c>
      <c r="AB1670" s="5" t="s">
        <v>8</v>
      </c>
      <c r="AC1670" s="30" t="s">
        <v>245</v>
      </c>
    </row>
    <row r="1671" spans="1:29" ht="31.5" hidden="1">
      <c r="A1671" t="s">
        <v>319</v>
      </c>
      <c r="B1671" s="4" t="str">
        <f t="shared" ca="1" si="1603"/>
        <v>Западный Берег и Сектор Газа</v>
      </c>
      <c r="C1671" s="4" t="s">
        <v>18</v>
      </c>
      <c r="D1671" s="25" t="s">
        <v>6</v>
      </c>
      <c r="E1671" s="53" t="str">
        <f t="shared" ca="1" si="1604"/>
        <v xml:space="preserve">I Транспорт, складское хозяйство и связь </v>
      </c>
      <c r="F1671" s="23">
        <v>27.843</v>
      </c>
      <c r="G1671" s="23">
        <v>29.698</v>
      </c>
      <c r="H1671" s="26">
        <v>28.286999999999999</v>
      </c>
      <c r="I1671" s="23">
        <v>26.457000000000001</v>
      </c>
      <c r="J1671" s="23">
        <v>32.658999999999999</v>
      </c>
      <c r="K1671" s="23">
        <v>31.251999999999999</v>
      </c>
      <c r="L1671" s="23">
        <v>36.134</v>
      </c>
      <c r="M1671" s="23">
        <v>38.241999999999997</v>
      </c>
      <c r="N1671" s="23">
        <v>37.404000000000003</v>
      </c>
      <c r="O1671" s="23">
        <v>32.045999999999999</v>
      </c>
      <c r="P1671" s="35">
        <f t="shared" si="1606"/>
        <v>4.7352040816326532E-2</v>
      </c>
      <c r="Q1671" s="35">
        <f t="shared" si="1607"/>
        <v>4.9708757364756287E-2</v>
      </c>
      <c r="R1671" s="40">
        <f t="shared" si="1608"/>
        <v>5.6051488028597413E-2</v>
      </c>
      <c r="S1671" s="35">
        <f t="shared" si="1609"/>
        <v>5.5504855652130133E-2</v>
      </c>
      <c r="T1671" s="35">
        <f t="shared" si="1610"/>
        <v>5.7847462940887856E-2</v>
      </c>
      <c r="U1671" s="35">
        <f t="shared" si="1611"/>
        <v>5.4028168916687845E-2</v>
      </c>
      <c r="V1671" s="35">
        <f t="shared" si="1612"/>
        <v>5.7089229767797532E-2</v>
      </c>
      <c r="W1671" s="35">
        <f t="shared" si="1613"/>
        <v>5.7388107296942409E-2</v>
      </c>
      <c r="X1671" s="35">
        <f t="shared" si="1614"/>
        <v>5.6194224933145041E-2</v>
      </c>
      <c r="Y1671" s="35">
        <f t="shared" si="1615"/>
        <v>4.9528454982983569E-2</v>
      </c>
      <c r="Z1671" s="4" t="s">
        <v>147</v>
      </c>
      <c r="AA1671" s="4" t="s">
        <v>312</v>
      </c>
      <c r="AB1671" s="5" t="s">
        <v>9</v>
      </c>
      <c r="AC1671" s="30" t="s">
        <v>258</v>
      </c>
    </row>
    <row r="1672" spans="1:29" ht="15.75" hidden="1">
      <c r="A1672" t="s">
        <v>319</v>
      </c>
      <c r="B1672" s="10" t="str">
        <f t="shared" ca="1" si="1603"/>
        <v>Западный Берег и Сектор Газа</v>
      </c>
      <c r="C1672" s="4" t="s">
        <v>18</v>
      </c>
      <c r="D1672" s="25" t="s">
        <v>6</v>
      </c>
      <c r="E1672" s="10" t="str">
        <f t="shared" ca="1" si="1604"/>
        <v xml:space="preserve">J Финансовое посредничество </v>
      </c>
      <c r="F1672" s="23">
        <v>4.8470000000000004</v>
      </c>
      <c r="G1672" s="23">
        <v>5.1420000000000003</v>
      </c>
      <c r="H1672" s="26">
        <v>5.024</v>
      </c>
      <c r="I1672" s="23">
        <v>4.4459999999999997</v>
      </c>
      <c r="J1672" s="23">
        <v>3.847</v>
      </c>
      <c r="K1672" s="23">
        <v>4.492</v>
      </c>
      <c r="L1672" s="23">
        <v>3.5129999999999999</v>
      </c>
      <c r="M1672" s="23">
        <v>4.5030000000000001</v>
      </c>
      <c r="N1672" s="23">
        <v>4.2140000000000004</v>
      </c>
      <c r="O1672" s="23">
        <v>4.9160000000000004</v>
      </c>
      <c r="P1672" s="35">
        <f t="shared" si="1606"/>
        <v>8.2431972789115647E-3</v>
      </c>
      <c r="Q1672" s="35">
        <f t="shared" si="1607"/>
        <v>8.6067220139260849E-3</v>
      </c>
      <c r="R1672" s="40">
        <f t="shared" si="1608"/>
        <v>9.9551976475297285E-3</v>
      </c>
      <c r="S1672" s="35">
        <f t="shared" si="1609"/>
        <v>9.3273836122527327E-3</v>
      </c>
      <c r="T1672" s="35">
        <f t="shared" si="1610"/>
        <v>6.8140233912120877E-3</v>
      </c>
      <c r="U1672" s="35">
        <f t="shared" si="1611"/>
        <v>7.7657281061615834E-3</v>
      </c>
      <c r="V1672" s="35">
        <f t="shared" si="1612"/>
        <v>5.5502978960057766E-3</v>
      </c>
      <c r="W1672" s="35">
        <f t="shared" si="1613"/>
        <v>6.7574563871693871E-3</v>
      </c>
      <c r="X1672" s="35">
        <f t="shared" si="1614"/>
        <v>6.3309395751329593E-3</v>
      </c>
      <c r="Y1672" s="35">
        <f t="shared" si="1615"/>
        <v>7.5978869342928062E-3</v>
      </c>
      <c r="Z1672" s="4" t="s">
        <v>147</v>
      </c>
      <c r="AA1672" s="10" t="s">
        <v>312</v>
      </c>
      <c r="AB1672" s="5" t="s">
        <v>10</v>
      </c>
      <c r="AC1672" s="30" t="s">
        <v>259</v>
      </c>
    </row>
    <row r="1673" spans="1:29" ht="31.5" hidden="1">
      <c r="A1673" t="s">
        <v>319</v>
      </c>
      <c r="B1673" s="10" t="str">
        <f t="shared" ca="1" si="1603"/>
        <v>Западный Берег и Сектор Газа</v>
      </c>
      <c r="C1673" s="4" t="s">
        <v>18</v>
      </c>
      <c r="D1673" s="25" t="s">
        <v>6</v>
      </c>
      <c r="E1673" s="10" t="str">
        <f t="shared" ca="1" si="1604"/>
        <v xml:space="preserve">K Недвижимость, аренда и деловая активность </v>
      </c>
      <c r="F1673" s="23">
        <v>7.0129999999999999</v>
      </c>
      <c r="G1673" s="23">
        <v>7.09</v>
      </c>
      <c r="H1673" s="26">
        <v>7.6150000000000002</v>
      </c>
      <c r="I1673" s="23">
        <v>7.9669999999999996</v>
      </c>
      <c r="J1673" s="23">
        <v>9.0039999999999996</v>
      </c>
      <c r="K1673" s="23">
        <v>9.4130000000000003</v>
      </c>
      <c r="L1673" s="23">
        <v>10.492000000000001</v>
      </c>
      <c r="M1673" s="23">
        <v>11.217000000000001</v>
      </c>
      <c r="N1673" s="23">
        <v>11.38</v>
      </c>
      <c r="O1673" s="24">
        <v>11.1524</v>
      </c>
      <c r="P1673" s="35">
        <f t="shared" si="1606"/>
        <v>1.1926870748299319E-2</v>
      </c>
      <c r="Q1673" s="35">
        <f t="shared" si="1607"/>
        <v>1.1867300482056774E-2</v>
      </c>
      <c r="R1673" s="40">
        <f t="shared" si="1608"/>
        <v>1.5089337198634331E-2</v>
      </c>
      <c r="S1673" s="35">
        <f t="shared" si="1609"/>
        <v>1.6714184714084014E-2</v>
      </c>
      <c r="T1673" s="35">
        <f t="shared" si="1610"/>
        <v>1.5948392673375004E-2</v>
      </c>
      <c r="U1673" s="35">
        <f t="shared" si="1611"/>
        <v>1.6273107449532278E-2</v>
      </c>
      <c r="V1673" s="35">
        <f t="shared" si="1612"/>
        <v>1.6576636927097241E-2</v>
      </c>
      <c r="W1673" s="35">
        <f t="shared" si="1613"/>
        <v>1.683286437816545E-2</v>
      </c>
      <c r="X1673" s="35">
        <f t="shared" si="1614"/>
        <v>1.7096842042005952E-2</v>
      </c>
      <c r="Y1673" s="36">
        <f t="shared" si="1615"/>
        <v>1.7236508186738626E-2</v>
      </c>
      <c r="Z1673" s="4" t="s">
        <v>147</v>
      </c>
      <c r="AA1673" s="10" t="s">
        <v>312</v>
      </c>
      <c r="AB1673" s="5" t="s">
        <v>11</v>
      </c>
      <c r="AC1673" s="30" t="s">
        <v>256</v>
      </c>
    </row>
    <row r="1674" spans="1:29" ht="47.25" hidden="1">
      <c r="A1674" t="s">
        <v>319</v>
      </c>
      <c r="B1674" s="4" t="str">
        <f t="shared" ca="1" si="1603"/>
        <v>Западный Берег и Сектор Газа</v>
      </c>
      <c r="C1674" s="4" t="s">
        <v>18</v>
      </c>
      <c r="D1674" s="25" t="s">
        <v>6</v>
      </c>
      <c r="E1674" s="53" t="str">
        <f t="shared" ca="1" si="1604"/>
        <v xml:space="preserve">L Государственное управление и оборона; обязательное соц.страхование </v>
      </c>
      <c r="F1674" s="23">
        <v>65.38</v>
      </c>
      <c r="G1674" s="23">
        <v>71.486999999999995</v>
      </c>
      <c r="H1674" s="26">
        <v>70.316000000000003</v>
      </c>
      <c r="I1674" s="23">
        <v>66.533000000000001</v>
      </c>
      <c r="J1674" s="23">
        <v>67.981999999999999</v>
      </c>
      <c r="K1674" s="23">
        <v>78.037999999999997</v>
      </c>
      <c r="L1674" s="23">
        <v>92.977000000000004</v>
      </c>
      <c r="M1674" s="23">
        <v>98.921999999999997</v>
      </c>
      <c r="N1674" s="23">
        <v>99.584000000000003</v>
      </c>
      <c r="O1674" s="23">
        <v>101.723</v>
      </c>
      <c r="P1674" s="35">
        <f t="shared" si="1606"/>
        <v>0.11119047619047619</v>
      </c>
      <c r="Q1674" s="35">
        <f t="shared" si="1607"/>
        <v>0.11965553026245311</v>
      </c>
      <c r="R1674" s="40">
        <f t="shared" si="1608"/>
        <v>0.13933313650153273</v>
      </c>
      <c r="S1674" s="35">
        <f t="shared" si="1609"/>
        <v>0.13958137963877892</v>
      </c>
      <c r="T1674" s="35">
        <f t="shared" si="1610"/>
        <v>0.12041355294551083</v>
      </c>
      <c r="U1674" s="35">
        <f t="shared" si="1611"/>
        <v>0.13491137354154889</v>
      </c>
      <c r="V1674" s="35">
        <f t="shared" si="1612"/>
        <v>0.14689725234185286</v>
      </c>
      <c r="W1674" s="35">
        <f t="shared" si="1613"/>
        <v>0.14844794597636465</v>
      </c>
      <c r="X1674" s="35">
        <f t="shared" si="1614"/>
        <v>0.14961088909588052</v>
      </c>
      <c r="Y1674" s="35">
        <f t="shared" si="1615"/>
        <v>0.15721721981632772</v>
      </c>
      <c r="Z1674" s="4" t="s">
        <v>147</v>
      </c>
      <c r="AA1674" s="4" t="s">
        <v>312</v>
      </c>
      <c r="AB1674" s="5" t="s">
        <v>12</v>
      </c>
      <c r="AC1674" s="30" t="s">
        <v>257</v>
      </c>
    </row>
    <row r="1675" spans="1:29" customFormat="1" ht="15.75" hidden="1">
      <c r="A1675" t="s">
        <v>319</v>
      </c>
      <c r="B1675" s="10" t="str">
        <f t="shared" ca="1" si="1603"/>
        <v>Западный Берег и Сектор Газа</v>
      </c>
      <c r="C1675" s="2" t="s">
        <v>18</v>
      </c>
      <c r="D1675" s="18" t="s">
        <v>6</v>
      </c>
      <c r="E1675" s="10" t="str">
        <f t="shared" ca="1" si="1604"/>
        <v xml:space="preserve">M Образование </v>
      </c>
      <c r="F1675" s="23">
        <v>48.354999999999997</v>
      </c>
      <c r="G1675" s="23">
        <v>54.085999999999999</v>
      </c>
      <c r="H1675" s="26">
        <v>53.149000000000001</v>
      </c>
      <c r="I1675" s="23">
        <v>51.417999999999999</v>
      </c>
      <c r="J1675" s="23">
        <v>58.238</v>
      </c>
      <c r="K1675" s="23">
        <v>60.85</v>
      </c>
      <c r="L1675" s="23">
        <v>60.743000000000002</v>
      </c>
      <c r="M1675" s="23">
        <v>67.703999999999994</v>
      </c>
      <c r="N1675" s="23">
        <v>68.034000000000006</v>
      </c>
      <c r="O1675" s="23">
        <v>71.114000000000004</v>
      </c>
      <c r="P1675" s="35">
        <f t="shared" si="1606"/>
        <v>8.2236394557823125E-2</v>
      </c>
      <c r="Q1675" s="35">
        <f t="shared" si="1607"/>
        <v>9.0529592929833952E-2</v>
      </c>
      <c r="R1675" s="40">
        <f t="shared" si="1608"/>
        <v>0.10531624199214919</v>
      </c>
      <c r="S1675" s="35">
        <f t="shared" si="1609"/>
        <v>0.10787121245497323</v>
      </c>
      <c r="T1675" s="35">
        <f t="shared" si="1610"/>
        <v>0.10315443053220941</v>
      </c>
      <c r="U1675" s="35">
        <f t="shared" si="1611"/>
        <v>0.10519691791182822</v>
      </c>
      <c r="V1675" s="35">
        <f t="shared" si="1612"/>
        <v>9.596975379933928E-2</v>
      </c>
      <c r="W1675" s="35">
        <f t="shared" si="1613"/>
        <v>0.10160045019696116</v>
      </c>
      <c r="X1675" s="35">
        <f t="shared" si="1614"/>
        <v>0.10221147201105737</v>
      </c>
      <c r="Y1675" s="35">
        <f t="shared" si="1615"/>
        <v>0.10990970940709899</v>
      </c>
      <c r="Z1675" s="2" t="s">
        <v>147</v>
      </c>
      <c r="AA1675" s="13" t="s">
        <v>312</v>
      </c>
      <c r="AB1675" s="1" t="s">
        <v>13</v>
      </c>
      <c r="AC1675" s="30" t="s">
        <v>254</v>
      </c>
    </row>
    <row r="1676" spans="1:29" customFormat="1" ht="25.5" hidden="1">
      <c r="A1676" t="s">
        <v>319</v>
      </c>
      <c r="B1676" s="10" t="str">
        <f t="shared" ca="1" si="1603"/>
        <v>Западный Берег и Сектор Газа</v>
      </c>
      <c r="C1676" s="2" t="s">
        <v>18</v>
      </c>
      <c r="D1676" s="18" t="s">
        <v>6</v>
      </c>
      <c r="E1676" s="10" t="str">
        <f t="shared" ca="1" si="1604"/>
        <v xml:space="preserve">N Здравоохранение и социальная работа </v>
      </c>
      <c r="F1676" s="23">
        <v>18.308</v>
      </c>
      <c r="G1676" s="23">
        <v>19.303000000000001</v>
      </c>
      <c r="H1676" s="26">
        <v>19.314</v>
      </c>
      <c r="I1676" s="23">
        <v>20.076000000000001</v>
      </c>
      <c r="J1676" s="23">
        <v>22.146999999999998</v>
      </c>
      <c r="K1676" s="23">
        <v>23.710999999999999</v>
      </c>
      <c r="L1676" s="23">
        <v>22.803999999999998</v>
      </c>
      <c r="M1676" s="23">
        <v>24.4</v>
      </c>
      <c r="N1676" s="23">
        <v>24.524999999999999</v>
      </c>
      <c r="O1676" s="23">
        <v>27.265000000000001</v>
      </c>
      <c r="P1676" s="35">
        <f t="shared" si="1606"/>
        <v>3.1136054421768707E-2</v>
      </c>
      <c r="Q1676" s="35">
        <f t="shared" si="1607"/>
        <v>3.2309520621317624E-2</v>
      </c>
      <c r="R1676" s="40">
        <f t="shared" si="1608"/>
        <v>3.8271235542274913E-2</v>
      </c>
      <c r="S1676" s="35">
        <f t="shared" si="1609"/>
        <v>4.2117983220779552E-2</v>
      </c>
      <c r="T1676" s="35">
        <f t="shared" si="1610"/>
        <v>3.9228015608311441E-2</v>
      </c>
      <c r="U1676" s="35">
        <f t="shared" si="1611"/>
        <v>4.0991357774977137E-2</v>
      </c>
      <c r="V1676" s="35">
        <f t="shared" si="1612"/>
        <v>3.6028748425993656E-2</v>
      </c>
      <c r="W1676" s="35">
        <f t="shared" si="1613"/>
        <v>3.6616019508534985E-2</v>
      </c>
      <c r="X1676" s="35">
        <f t="shared" si="1614"/>
        <v>3.6845347195096301E-2</v>
      </c>
      <c r="Y1676" s="35">
        <f t="shared" si="1615"/>
        <v>4.2139216286308658E-2</v>
      </c>
      <c r="Z1676" s="2" t="s">
        <v>147</v>
      </c>
      <c r="AA1676" s="13" t="s">
        <v>312</v>
      </c>
      <c r="AB1676" s="1" t="s">
        <v>14</v>
      </c>
      <c r="AC1676" s="30" t="s">
        <v>255</v>
      </c>
    </row>
    <row r="1677" spans="1:29" ht="30" hidden="1">
      <c r="A1677" t="s">
        <v>319</v>
      </c>
      <c r="B1677" s="4" t="str">
        <f t="shared" ca="1" si="1603"/>
        <v>Западный Берег и Сектор Газа</v>
      </c>
      <c r="C1677" s="4" t="s">
        <v>18</v>
      </c>
      <c r="D1677" s="25" t="s">
        <v>6</v>
      </c>
      <c r="E1677" s="53" t="str">
        <f t="shared" ca="1" si="1604"/>
        <v>O Прочие виды коммунальных, социальных и личных услуг</v>
      </c>
      <c r="F1677" s="23">
        <v>15.387</v>
      </c>
      <c r="G1677" s="23">
        <v>15.981</v>
      </c>
      <c r="H1677" s="26">
        <v>13.124000000000001</v>
      </c>
      <c r="I1677" s="23">
        <v>13.185</v>
      </c>
      <c r="J1677" s="23">
        <v>16.085999999999999</v>
      </c>
      <c r="K1677" s="23">
        <v>15.39</v>
      </c>
      <c r="L1677" s="23">
        <v>17.462</v>
      </c>
      <c r="M1677" s="23">
        <v>19.425999999999998</v>
      </c>
      <c r="N1677" s="23">
        <v>20.594000000000001</v>
      </c>
      <c r="O1677" s="23">
        <v>19.189</v>
      </c>
      <c r="P1677" s="35">
        <f t="shared" si="1606"/>
        <v>2.6168367346938778E-2</v>
      </c>
      <c r="Q1677" s="35">
        <f t="shared" si="1607"/>
        <v>2.6749129619710762E-2</v>
      </c>
      <c r="R1677" s="40">
        <f t="shared" si="1608"/>
        <v>2.6005576020338407E-2</v>
      </c>
      <c r="S1677" s="35">
        <f t="shared" si="1609"/>
        <v>2.7661167999899299E-2</v>
      </c>
      <c r="T1677" s="35">
        <f t="shared" si="1610"/>
        <v>2.8492430535751921E-2</v>
      </c>
      <c r="U1677" s="35">
        <f t="shared" si="1611"/>
        <v>2.6606089838340778E-2</v>
      </c>
      <c r="V1677" s="35">
        <f t="shared" si="1612"/>
        <v>2.758875657843805E-2</v>
      </c>
      <c r="W1677" s="35">
        <f t="shared" si="1613"/>
        <v>2.9151753892327891E-2</v>
      </c>
      <c r="X1677" s="35">
        <f t="shared" si="1614"/>
        <v>3.0939575132958745E-2</v>
      </c>
      <c r="Y1677" s="35">
        <f t="shared" si="1615"/>
        <v>2.9657415049256439E-2</v>
      </c>
      <c r="Z1677" s="4" t="s">
        <v>147</v>
      </c>
      <c r="AA1677" s="4" t="s">
        <v>312</v>
      </c>
      <c r="AB1677" s="49" t="s">
        <v>266</v>
      </c>
      <c r="AC1677" s="49" t="s">
        <v>315</v>
      </c>
    </row>
    <row r="1678" spans="1:29" customFormat="1" ht="31.5" hidden="1">
      <c r="A1678" t="s">
        <v>319</v>
      </c>
      <c r="B1678" s="10" t="str">
        <f t="shared" ca="1" si="1603"/>
        <v>Западный Берег и Сектор Газа</v>
      </c>
      <c r="C1678" s="2" t="s">
        <v>18</v>
      </c>
      <c r="D1678" s="18" t="s">
        <v>6</v>
      </c>
      <c r="E1678" s="10" t="str">
        <f t="shared" ca="1" si="1604"/>
        <v>Q Экс-территориальные организации и органы</v>
      </c>
      <c r="F1678" s="23">
        <v>2.5920000000000001</v>
      </c>
      <c r="G1678" s="23">
        <v>2.4510000000000001</v>
      </c>
      <c r="H1678" s="26">
        <v>3.5960000000000001</v>
      </c>
      <c r="I1678" s="23">
        <v>4.8010000000000002</v>
      </c>
      <c r="J1678" s="23">
        <v>6.101</v>
      </c>
      <c r="K1678" s="23">
        <v>7.3250000000000002</v>
      </c>
      <c r="L1678" s="23">
        <v>7.1859999999999999</v>
      </c>
      <c r="M1678" s="23">
        <v>7.2210000000000001</v>
      </c>
      <c r="N1678" s="23">
        <v>7.4109999999999996</v>
      </c>
      <c r="O1678" s="23">
        <v>6.4489999999999998</v>
      </c>
      <c r="P1678" s="35">
        <f t="shared" si="1606"/>
        <v>4.4081632653061222E-3</v>
      </c>
      <c r="Q1678" s="35">
        <f t="shared" si="1607"/>
        <v>4.1025040171397964E-3</v>
      </c>
      <c r="R1678" s="40">
        <f t="shared" si="1608"/>
        <v>7.1255753862493835E-3</v>
      </c>
      <c r="S1678" s="35">
        <f t="shared" si="1609"/>
        <v>1.0072147710846913E-2</v>
      </c>
      <c r="T1678" s="35">
        <f t="shared" si="1610"/>
        <v>1.0806435328771758E-2</v>
      </c>
      <c r="U1678" s="35">
        <f t="shared" si="1611"/>
        <v>1.2663392336962067E-2</v>
      </c>
      <c r="V1678" s="35">
        <f t="shared" si="1612"/>
        <v>1.1353384765356536E-2</v>
      </c>
      <c r="W1678" s="35">
        <f t="shared" si="1613"/>
        <v>1.0836240855374227E-2</v>
      </c>
      <c r="X1678" s="35">
        <f t="shared" si="1614"/>
        <v>1.1133980349148162E-2</v>
      </c>
      <c r="Y1678" s="35">
        <f t="shared" si="1615"/>
        <v>9.9672035881314697E-3</v>
      </c>
      <c r="Z1678" s="2" t="s">
        <v>147</v>
      </c>
      <c r="AA1678" s="13" t="s">
        <v>312</v>
      </c>
      <c r="AB1678" s="1" t="s">
        <v>264</v>
      </c>
      <c r="AC1678" s="1" t="s">
        <v>316</v>
      </c>
    </row>
    <row r="1679" spans="1:29" customFormat="1" ht="31.5" hidden="1">
      <c r="A1679" t="s">
        <v>319</v>
      </c>
      <c r="B1679" s="4" t="str">
        <f t="shared" ca="1" si="1603"/>
        <v>Западный Берег и Сектор Газа</v>
      </c>
      <c r="C1679" s="2" t="s">
        <v>18</v>
      </c>
      <c r="D1679" s="18" t="s">
        <v>6</v>
      </c>
      <c r="E1679" s="4" t="str">
        <f t="shared" ca="1" si="1604"/>
        <v>X Не классифируемое по экономической деятельности</v>
      </c>
      <c r="F1679" s="23">
        <v>0</v>
      </c>
      <c r="G1679" s="23">
        <v>0</v>
      </c>
      <c r="H1679" s="26">
        <v>0.252</v>
      </c>
      <c r="I1679" s="23">
        <v>0.71199999999999997</v>
      </c>
      <c r="J1679" s="23">
        <v>0.21199999999999999</v>
      </c>
      <c r="K1679" s="23">
        <v>1.2E-2</v>
      </c>
      <c r="L1679" s="23">
        <v>0</v>
      </c>
      <c r="M1679" s="23">
        <v>0.03</v>
      </c>
      <c r="N1679" s="23">
        <v>0</v>
      </c>
      <c r="O1679" s="23">
        <v>91.323999999999998</v>
      </c>
      <c r="P1679" s="47">
        <f t="shared" si="1606"/>
        <v>0</v>
      </c>
      <c r="Q1679" s="47">
        <f t="shared" si="1607"/>
        <v>0</v>
      </c>
      <c r="R1679" s="48">
        <f t="shared" si="1608"/>
        <v>4.9934510493182549E-4</v>
      </c>
      <c r="S1679" s="47">
        <f t="shared" si="1609"/>
        <v>1.4937240512649451E-3</v>
      </c>
      <c r="T1679" s="47">
        <f t="shared" si="1610"/>
        <v>3.7550635792486683E-4</v>
      </c>
      <c r="U1679" s="47">
        <f t="shared" si="1611"/>
        <v>2.0745489152702361E-5</v>
      </c>
      <c r="V1679" s="47">
        <f t="shared" si="1612"/>
        <v>0</v>
      </c>
      <c r="W1679" s="47">
        <f t="shared" si="1613"/>
        <v>4.5019696117051206E-5</v>
      </c>
      <c r="X1679" s="47">
        <f t="shared" si="1614"/>
        <v>0</v>
      </c>
      <c r="Y1679" s="47">
        <f t="shared" si="1615"/>
        <v>0.14114512334974699</v>
      </c>
      <c r="Z1679" s="2" t="s">
        <v>147</v>
      </c>
      <c r="AA1679" s="2" t="s">
        <v>312</v>
      </c>
      <c r="AB1679" s="1" t="s">
        <v>265</v>
      </c>
      <c r="AC1679" s="1" t="s">
        <v>317</v>
      </c>
    </row>
    <row r="1680" spans="1:29" ht="15.75" hidden="1">
      <c r="A1680" t="s">
        <v>319</v>
      </c>
      <c r="B1680" s="43" t="str">
        <f t="shared" ca="1" si="1603"/>
        <v>Йемен</v>
      </c>
      <c r="C1680" s="43" t="s">
        <v>18</v>
      </c>
      <c r="D1680" s="44" t="s">
        <v>6</v>
      </c>
      <c r="E1680" s="43" t="str">
        <f t="shared" ca="1" si="1604"/>
        <v xml:space="preserve">Итого </v>
      </c>
      <c r="F1680" s="23">
        <v>3621.6790000000001</v>
      </c>
      <c r="G1680" s="24">
        <v>3549.2454200000002</v>
      </c>
      <c r="H1680" s="24">
        <v>3478.2605116</v>
      </c>
      <c r="I1680" s="24">
        <v>3408.6953013679999</v>
      </c>
      <c r="J1680" s="24">
        <v>3340.5213953406401</v>
      </c>
      <c r="K1680" s="24">
        <v>3273.7109674338271</v>
      </c>
      <c r="L1680" s="24">
        <v>3208.2367480851503</v>
      </c>
      <c r="M1680" s="24">
        <v>3144.0720131234471</v>
      </c>
      <c r="N1680" s="24">
        <v>3081.1905728609781</v>
      </c>
      <c r="O1680" s="24">
        <v>3019.5667614037584</v>
      </c>
      <c r="P1680" s="45">
        <f t="shared" ref="P1680:Y1680" si="1616">F1680/F$1680</f>
        <v>1</v>
      </c>
      <c r="Q1680" s="46">
        <f t="shared" si="1616"/>
        <v>1</v>
      </c>
      <c r="R1680" s="46">
        <f t="shared" si="1616"/>
        <v>1</v>
      </c>
      <c r="S1680" s="46">
        <f t="shared" si="1616"/>
        <v>1</v>
      </c>
      <c r="T1680" s="46">
        <f t="shared" si="1616"/>
        <v>1</v>
      </c>
      <c r="U1680" s="46">
        <f t="shared" si="1616"/>
        <v>1</v>
      </c>
      <c r="V1680" s="46">
        <f t="shared" si="1616"/>
        <v>1</v>
      </c>
      <c r="W1680" s="46">
        <f t="shared" si="1616"/>
        <v>1</v>
      </c>
      <c r="X1680" s="46">
        <f t="shared" si="1616"/>
        <v>1</v>
      </c>
      <c r="Y1680" s="46">
        <f t="shared" si="1616"/>
        <v>1</v>
      </c>
      <c r="Z1680" s="43" t="s">
        <v>148</v>
      </c>
      <c r="AA1680" s="16" t="s">
        <v>313</v>
      </c>
      <c r="AB1680" s="5" t="s">
        <v>262</v>
      </c>
      <c r="AC1680" s="30" t="s">
        <v>260</v>
      </c>
    </row>
    <row r="1681" spans="1:29" customFormat="1" ht="31.5" hidden="1">
      <c r="A1681" t="s">
        <v>319</v>
      </c>
      <c r="B1681" s="10" t="str">
        <f t="shared" ca="1" si="1603"/>
        <v>Йемен</v>
      </c>
      <c r="C1681" s="16" t="s">
        <v>18</v>
      </c>
      <c r="D1681" s="15" t="s">
        <v>6</v>
      </c>
      <c r="E1681" s="10" t="str">
        <f t="shared" ca="1" si="1604"/>
        <v>E Электро-, газо- и водоснабжение</v>
      </c>
      <c r="F1681" s="23">
        <v>11.731</v>
      </c>
      <c r="G1681" s="24">
        <v>11.49638</v>
      </c>
      <c r="H1681" s="24">
        <v>11.2664524</v>
      </c>
      <c r="I1681" s="24">
        <v>11.2439194952</v>
      </c>
      <c r="J1681" s="24">
        <v>11.2439194952</v>
      </c>
      <c r="K1681" s="24">
        <v>11.2439194952</v>
      </c>
      <c r="L1681" s="24">
        <v>11.131480300248001</v>
      </c>
      <c r="M1681" s="24">
        <v>11.142611780548247</v>
      </c>
      <c r="N1681" s="24">
        <v>11.142611780548247</v>
      </c>
      <c r="O1681" s="24">
        <v>10.919759544937282</v>
      </c>
      <c r="P1681" s="35">
        <f t="shared" ref="P1681:P1692" si="1617">F1681/F$1680</f>
        <v>3.2391053983525319E-3</v>
      </c>
      <c r="Q1681" s="36">
        <f t="shared" ref="Q1681:Q1692" si="1618">G1681/G$1680</f>
        <v>3.2391053983525319E-3</v>
      </c>
      <c r="R1681" s="36">
        <f t="shared" ref="R1681:R1692" si="1619">H1681/H$1680</f>
        <v>3.2391053983525323E-3</v>
      </c>
      <c r="S1681" s="36">
        <f t="shared" ref="S1681:S1692" si="1620">I1681/I$1680</f>
        <v>3.2985991709753339E-3</v>
      </c>
      <c r="T1681" s="36">
        <f t="shared" ref="T1681:T1692" si="1621">J1681/J$1680</f>
        <v>3.3659175214034017E-3</v>
      </c>
      <c r="U1681" s="36">
        <f t="shared" ref="U1681:U1692" si="1622">K1681/K$1680</f>
        <v>3.4346097157177571E-3</v>
      </c>
      <c r="V1681" s="36">
        <f t="shared" ref="V1681:V1692" si="1623">L1681/L$1680</f>
        <v>3.4696567536332446E-3</v>
      </c>
      <c r="W1681" s="36">
        <f t="shared" ref="W1681:W1692" si="1624">M1681/M$1680</f>
        <v>3.5440065412110995E-3</v>
      </c>
      <c r="X1681" s="36">
        <f t="shared" ref="X1681:X1692" si="1625">N1681/N$1680</f>
        <v>3.6163332053174486E-3</v>
      </c>
      <c r="Y1681" s="36">
        <f t="shared" ref="Y1681:Y1692" si="1626">O1681/O$1680</f>
        <v>3.616333205317449E-3</v>
      </c>
      <c r="Z1681" s="16" t="s">
        <v>148</v>
      </c>
      <c r="AA1681" s="13" t="s">
        <v>313</v>
      </c>
      <c r="AB1681" s="1" t="s">
        <v>263</v>
      </c>
      <c r="AC1681" s="1" t="s">
        <v>314</v>
      </c>
    </row>
    <row r="1682" spans="1:29" customFormat="1" ht="63" hidden="1">
      <c r="A1682" t="s">
        <v>319</v>
      </c>
      <c r="B1682" s="10" t="str">
        <f t="shared" ca="1" si="1603"/>
        <v>Йемен</v>
      </c>
      <c r="C1682" s="9" t="s">
        <v>18</v>
      </c>
      <c r="D1682" s="15" t="s">
        <v>6</v>
      </c>
      <c r="E1682" s="10" t="str">
        <f t="shared" ca="1" si="1604"/>
        <v xml:space="preserve">G Оптовая и розничная торговля; ремонт автомашин, мотоцивлов и продукция домохозяйств  </v>
      </c>
      <c r="F1682" s="23">
        <v>394.14400000000001</v>
      </c>
      <c r="G1682" s="24">
        <v>386.26112000000001</v>
      </c>
      <c r="H1682" s="24">
        <v>378.5358976</v>
      </c>
      <c r="I1682" s="24">
        <v>377.77882580480002</v>
      </c>
      <c r="J1682" s="24">
        <v>377.77882580480002</v>
      </c>
      <c r="K1682" s="24">
        <v>377.77882580480002</v>
      </c>
      <c r="L1682" s="24">
        <v>374.001037546752</v>
      </c>
      <c r="M1682" s="24">
        <v>374.37503858429869</v>
      </c>
      <c r="N1682" s="24">
        <v>374.37503858429869</v>
      </c>
      <c r="O1682" s="24">
        <v>366.88753781261272</v>
      </c>
      <c r="P1682" s="35">
        <f t="shared" si="1617"/>
        <v>0.10882908176014496</v>
      </c>
      <c r="Q1682" s="36">
        <f t="shared" si="1618"/>
        <v>0.10882908176014494</v>
      </c>
      <c r="R1682" s="36">
        <f t="shared" si="1619"/>
        <v>0.10882908176014496</v>
      </c>
      <c r="S1682" s="36">
        <f t="shared" si="1620"/>
        <v>0.11082798326186191</v>
      </c>
      <c r="T1682" s="36">
        <f t="shared" si="1621"/>
        <v>0.11308977883863459</v>
      </c>
      <c r="U1682" s="36">
        <f t="shared" si="1622"/>
        <v>0.11539773350881082</v>
      </c>
      <c r="V1682" s="36">
        <f t="shared" si="1623"/>
        <v>0.11657526140175786</v>
      </c>
      <c r="W1682" s="36">
        <f t="shared" si="1624"/>
        <v>0.11907330271750981</v>
      </c>
      <c r="X1682" s="36">
        <f t="shared" si="1625"/>
        <v>0.12150337011990797</v>
      </c>
      <c r="Y1682" s="36">
        <f t="shared" si="1626"/>
        <v>0.12150337011990797</v>
      </c>
      <c r="Z1682" s="9" t="s">
        <v>148</v>
      </c>
      <c r="AA1682" s="13" t="s">
        <v>313</v>
      </c>
      <c r="AB1682" s="1" t="s">
        <v>7</v>
      </c>
      <c r="AC1682" s="30" t="s">
        <v>244</v>
      </c>
    </row>
    <row r="1683" spans="1:29" customFormat="1" ht="15.75" hidden="1">
      <c r="A1683" t="s">
        <v>319</v>
      </c>
      <c r="B1683" s="10" t="str">
        <f t="shared" ca="1" si="1603"/>
        <v>Йемен</v>
      </c>
      <c r="C1683" s="2" t="s">
        <v>18</v>
      </c>
      <c r="D1683" s="15" t="s">
        <v>6</v>
      </c>
      <c r="E1683" s="10" t="str">
        <f t="shared" ca="1" si="1604"/>
        <v>H Отели и рестораны</v>
      </c>
      <c r="F1683" s="23">
        <v>42.856999999999999</v>
      </c>
      <c r="G1683" s="24">
        <v>41.999859999999998</v>
      </c>
      <c r="H1683" s="24">
        <v>41.159862799999999</v>
      </c>
      <c r="I1683" s="24">
        <v>41.077543074399998</v>
      </c>
      <c r="J1683" s="24">
        <v>41.077543074399998</v>
      </c>
      <c r="K1683" s="24">
        <v>41.077543074399998</v>
      </c>
      <c r="L1683" s="24">
        <v>40.666767643655994</v>
      </c>
      <c r="M1683" s="24">
        <v>40.707434411299644</v>
      </c>
      <c r="N1683" s="24">
        <v>40.707434411299644</v>
      </c>
      <c r="O1683" s="24">
        <v>39.893285723073653</v>
      </c>
      <c r="P1683" s="35">
        <f t="shared" si="1617"/>
        <v>1.1833461772840718E-2</v>
      </c>
      <c r="Q1683" s="36">
        <f t="shared" si="1618"/>
        <v>1.1833461772840717E-2</v>
      </c>
      <c r="R1683" s="36">
        <f t="shared" si="1619"/>
        <v>1.1833461772840718E-2</v>
      </c>
      <c r="S1683" s="36">
        <f t="shared" si="1620"/>
        <v>1.2050811070709221E-2</v>
      </c>
      <c r="T1683" s="36">
        <f t="shared" si="1621"/>
        <v>1.2296745990519612E-2</v>
      </c>
      <c r="U1683" s="36">
        <f t="shared" si="1622"/>
        <v>1.2547699990326136E-2</v>
      </c>
      <c r="V1683" s="36">
        <f t="shared" si="1623"/>
        <v>1.2675737745329464E-2</v>
      </c>
      <c r="W1683" s="36">
        <f t="shared" si="1624"/>
        <v>1.2947360697015095E-2</v>
      </c>
      <c r="X1683" s="36">
        <f t="shared" si="1625"/>
        <v>1.3211592547974585E-2</v>
      </c>
      <c r="Y1683" s="36">
        <f t="shared" si="1626"/>
        <v>1.3211592547974587E-2</v>
      </c>
      <c r="Z1683" s="2" t="s">
        <v>148</v>
      </c>
      <c r="AA1683" s="13" t="s">
        <v>313</v>
      </c>
      <c r="AB1683" s="1" t="s">
        <v>8</v>
      </c>
      <c r="AC1683" s="30" t="s">
        <v>245</v>
      </c>
    </row>
    <row r="1684" spans="1:29" customFormat="1" ht="31.5" hidden="1">
      <c r="A1684" t="s">
        <v>319</v>
      </c>
      <c r="B1684" s="10" t="str">
        <f t="shared" ca="1" si="1603"/>
        <v>Йемен</v>
      </c>
      <c r="C1684" s="2" t="s">
        <v>18</v>
      </c>
      <c r="D1684" s="15" t="s">
        <v>6</v>
      </c>
      <c r="E1684" s="10" t="str">
        <f t="shared" ca="1" si="1604"/>
        <v xml:space="preserve">I Транспорт, складское хозяйство и связь </v>
      </c>
      <c r="F1684" s="23">
        <v>122.465</v>
      </c>
      <c r="G1684" s="24">
        <v>120.0157</v>
      </c>
      <c r="H1684" s="24">
        <v>117.61538599999999</v>
      </c>
      <c r="I1684" s="24">
        <v>117.38015522799999</v>
      </c>
      <c r="J1684" s="24">
        <v>117.38015522799999</v>
      </c>
      <c r="K1684" s="24">
        <v>117.38015522799999</v>
      </c>
      <c r="L1684" s="24">
        <v>116.20635367572</v>
      </c>
      <c r="M1684" s="24">
        <v>116.3225600293957</v>
      </c>
      <c r="N1684" s="24">
        <v>116.3225600293957</v>
      </c>
      <c r="O1684" s="24">
        <v>113.99610882880779</v>
      </c>
      <c r="P1684" s="35">
        <f t="shared" si="1617"/>
        <v>3.3814426955011752E-2</v>
      </c>
      <c r="Q1684" s="36">
        <f t="shared" si="1618"/>
        <v>3.3814426955011745E-2</v>
      </c>
      <c r="R1684" s="36">
        <f t="shared" si="1619"/>
        <v>3.3814426955011745E-2</v>
      </c>
      <c r="S1684" s="36">
        <f t="shared" si="1620"/>
        <v>3.4435508266430333E-2</v>
      </c>
      <c r="T1684" s="36">
        <f t="shared" si="1621"/>
        <v>3.5138273741255437E-2</v>
      </c>
      <c r="U1684" s="36">
        <f t="shared" si="1622"/>
        <v>3.5855381368628002E-2</v>
      </c>
      <c r="V1684" s="36">
        <f t="shared" si="1623"/>
        <v>3.6221252607083393E-2</v>
      </c>
      <c r="W1684" s="36">
        <f t="shared" si="1624"/>
        <v>3.6997422305806604E-2</v>
      </c>
      <c r="X1684" s="36">
        <f t="shared" si="1625"/>
        <v>3.7752471740618986E-2</v>
      </c>
      <c r="Y1684" s="36">
        <f t="shared" si="1626"/>
        <v>3.7752471740618992E-2</v>
      </c>
      <c r="Z1684" s="2" t="s">
        <v>148</v>
      </c>
      <c r="AA1684" s="13" t="s">
        <v>313</v>
      </c>
      <c r="AB1684" s="1" t="s">
        <v>9</v>
      </c>
      <c r="AC1684" s="30" t="s">
        <v>258</v>
      </c>
    </row>
    <row r="1685" spans="1:29" customFormat="1" ht="15.75" hidden="1">
      <c r="A1685" t="s">
        <v>319</v>
      </c>
      <c r="B1685" s="10" t="str">
        <f t="shared" ca="1" si="1603"/>
        <v>Йемен</v>
      </c>
      <c r="C1685" s="2" t="s">
        <v>18</v>
      </c>
      <c r="D1685" s="15" t="s">
        <v>6</v>
      </c>
      <c r="E1685" s="10" t="str">
        <f t="shared" ca="1" si="1604"/>
        <v xml:space="preserve">J Финансовое посредничество </v>
      </c>
      <c r="F1685" s="23">
        <v>11.05</v>
      </c>
      <c r="G1685" s="24">
        <v>10.829000000000001</v>
      </c>
      <c r="H1685" s="24">
        <v>10.61242</v>
      </c>
      <c r="I1685" s="24">
        <v>10.59119516</v>
      </c>
      <c r="J1685" s="24">
        <v>10.59119516</v>
      </c>
      <c r="K1685" s="24">
        <v>10.59119516</v>
      </c>
      <c r="L1685" s="24">
        <v>10.4852832084</v>
      </c>
      <c r="M1685" s="24">
        <v>10.495768491608398</v>
      </c>
      <c r="N1685" s="24">
        <v>10.495768491608398</v>
      </c>
      <c r="O1685" s="24">
        <v>10.285853121776229</v>
      </c>
      <c r="P1685" s="35">
        <f t="shared" si="1617"/>
        <v>3.0510710640009788E-3</v>
      </c>
      <c r="Q1685" s="36">
        <f t="shared" si="1618"/>
        <v>3.0510710640009784E-3</v>
      </c>
      <c r="R1685" s="36">
        <f t="shared" si="1619"/>
        <v>3.0510710640009788E-3</v>
      </c>
      <c r="S1685" s="36">
        <f t="shared" si="1620"/>
        <v>3.1071111447683437E-3</v>
      </c>
      <c r="T1685" s="36">
        <f t="shared" si="1621"/>
        <v>3.170521576294228E-3</v>
      </c>
      <c r="U1685" s="36">
        <f t="shared" si="1622"/>
        <v>3.2352260982594166E-3</v>
      </c>
      <c r="V1685" s="36">
        <f t="shared" si="1623"/>
        <v>3.2682386094661457E-3</v>
      </c>
      <c r="W1685" s="36">
        <f t="shared" si="1624"/>
        <v>3.3382722939547054E-3</v>
      </c>
      <c r="X1685" s="36">
        <f t="shared" si="1625"/>
        <v>3.406400299953781E-3</v>
      </c>
      <c r="Y1685" s="36">
        <f t="shared" si="1626"/>
        <v>3.406400299953781E-3</v>
      </c>
      <c r="Z1685" s="2" t="s">
        <v>148</v>
      </c>
      <c r="AA1685" s="13" t="s">
        <v>313</v>
      </c>
      <c r="AB1685" s="1" t="s">
        <v>10</v>
      </c>
      <c r="AC1685" s="30" t="s">
        <v>259</v>
      </c>
    </row>
    <row r="1686" spans="1:29" customFormat="1" ht="31.5" hidden="1">
      <c r="A1686" t="s">
        <v>319</v>
      </c>
      <c r="B1686" s="10" t="str">
        <f t="shared" ca="1" si="1603"/>
        <v>Йемен</v>
      </c>
      <c r="C1686" s="2" t="s">
        <v>18</v>
      </c>
      <c r="D1686" s="15" t="s">
        <v>6</v>
      </c>
      <c r="E1686" s="10" t="str">
        <f t="shared" ca="1" si="1604"/>
        <v xml:space="preserve">K Недвижимость, аренда и деловая активность </v>
      </c>
      <c r="F1686" s="23">
        <v>18.911999999999999</v>
      </c>
      <c r="G1686" s="24">
        <v>18.533759999999997</v>
      </c>
      <c r="H1686" s="24">
        <v>18.163084799999996</v>
      </c>
      <c r="I1686" s="24">
        <v>18.126758630399998</v>
      </c>
      <c r="J1686" s="24">
        <v>18.126758630399998</v>
      </c>
      <c r="K1686" s="24">
        <v>18.126758630399998</v>
      </c>
      <c r="L1686" s="24">
        <v>17.945491044095998</v>
      </c>
      <c r="M1686" s="24">
        <v>17.963436535140094</v>
      </c>
      <c r="N1686" s="24">
        <v>17.963436535140094</v>
      </c>
      <c r="O1686" s="24">
        <v>17.604167804437292</v>
      </c>
      <c r="P1686" s="35">
        <f t="shared" si="1617"/>
        <v>5.2218874174105433E-3</v>
      </c>
      <c r="Q1686" s="36">
        <f t="shared" si="1618"/>
        <v>5.2218874174105425E-3</v>
      </c>
      <c r="R1686" s="36">
        <f t="shared" si="1619"/>
        <v>5.2218874174105425E-3</v>
      </c>
      <c r="S1686" s="36">
        <f t="shared" si="1620"/>
        <v>5.317799635281349E-3</v>
      </c>
      <c r="T1686" s="36">
        <f t="shared" si="1621"/>
        <v>5.4263261584503557E-3</v>
      </c>
      <c r="U1686" s="36">
        <f t="shared" si="1622"/>
        <v>5.537067508622812E-3</v>
      </c>
      <c r="V1686" s="36">
        <f t="shared" si="1623"/>
        <v>5.5935681974863113E-3</v>
      </c>
      <c r="W1686" s="36">
        <f t="shared" si="1624"/>
        <v>5.7134303731467325E-3</v>
      </c>
      <c r="X1686" s="36">
        <f t="shared" si="1625"/>
        <v>5.8300309930068694E-3</v>
      </c>
      <c r="Y1686" s="36">
        <f t="shared" si="1626"/>
        <v>5.8300309930068702E-3</v>
      </c>
      <c r="Z1686" s="2" t="s">
        <v>148</v>
      </c>
      <c r="AA1686" s="13" t="s">
        <v>313</v>
      </c>
      <c r="AB1686" s="1" t="s">
        <v>11</v>
      </c>
      <c r="AC1686" s="30" t="s">
        <v>256</v>
      </c>
    </row>
    <row r="1687" spans="1:29" customFormat="1" ht="38.25" hidden="1">
      <c r="A1687" t="s">
        <v>319</v>
      </c>
      <c r="B1687" s="10" t="str">
        <f t="shared" ca="1" si="1603"/>
        <v>Йемен</v>
      </c>
      <c r="C1687" s="2" t="s">
        <v>18</v>
      </c>
      <c r="D1687" s="15" t="s">
        <v>6</v>
      </c>
      <c r="E1687" s="10" t="str">
        <f t="shared" ca="1" si="1604"/>
        <v xml:space="preserve">L Государственное управление и оборона; обязательное соц.страхование </v>
      </c>
      <c r="F1687" s="23">
        <v>357.90699999999998</v>
      </c>
      <c r="G1687" s="24">
        <v>350.74885999999998</v>
      </c>
      <c r="H1687" s="24">
        <v>343.73388279999995</v>
      </c>
      <c r="I1687" s="24">
        <v>343.04641503439996</v>
      </c>
      <c r="J1687" s="24">
        <v>343.04641503439996</v>
      </c>
      <c r="K1687" s="24">
        <v>343.04641503439996</v>
      </c>
      <c r="L1687" s="24">
        <v>339.61595088405596</v>
      </c>
      <c r="M1687" s="24">
        <v>339.95556683493999</v>
      </c>
      <c r="N1687" s="24">
        <v>339.95556683493999</v>
      </c>
      <c r="O1687" s="24">
        <v>333.1564554982412</v>
      </c>
      <c r="P1687" s="35">
        <f t="shared" si="1617"/>
        <v>9.8823501475420641E-2</v>
      </c>
      <c r="Q1687" s="36">
        <f t="shared" si="1618"/>
        <v>9.8823501475420641E-2</v>
      </c>
      <c r="R1687" s="36">
        <f t="shared" si="1619"/>
        <v>9.8823501475420641E-2</v>
      </c>
      <c r="S1687" s="36">
        <f t="shared" si="1620"/>
        <v>0.10063862701272429</v>
      </c>
      <c r="T1687" s="36">
        <f t="shared" si="1621"/>
        <v>0.10269247654359621</v>
      </c>
      <c r="U1687" s="36">
        <f t="shared" si="1622"/>
        <v>0.10478824137101654</v>
      </c>
      <c r="V1687" s="36">
        <f t="shared" si="1623"/>
        <v>0.10585750914010855</v>
      </c>
      <c r="W1687" s="36">
        <f t="shared" si="1624"/>
        <v>0.10812588433596802</v>
      </c>
      <c r="X1687" s="36">
        <f t="shared" si="1625"/>
        <v>0.11033253503670207</v>
      </c>
      <c r="Y1687" s="36">
        <f t="shared" si="1626"/>
        <v>0.11033253503670208</v>
      </c>
      <c r="Z1687" s="2" t="s">
        <v>148</v>
      </c>
      <c r="AA1687" s="13" t="s">
        <v>313</v>
      </c>
      <c r="AB1687" s="1" t="s">
        <v>12</v>
      </c>
      <c r="AC1687" s="30" t="s">
        <v>257</v>
      </c>
    </row>
    <row r="1688" spans="1:29" customFormat="1" ht="15.75" hidden="1">
      <c r="A1688" t="s">
        <v>319</v>
      </c>
      <c r="B1688" s="10" t="str">
        <f t="shared" ca="1" si="1603"/>
        <v>Йемен</v>
      </c>
      <c r="C1688" s="2" t="s">
        <v>18</v>
      </c>
      <c r="D1688" s="15" t="s">
        <v>6</v>
      </c>
      <c r="E1688" s="10" t="str">
        <f t="shared" ca="1" si="1604"/>
        <v xml:space="preserve">M Образование </v>
      </c>
      <c r="F1688" s="23">
        <v>209.19499999999999</v>
      </c>
      <c r="G1688" s="24">
        <v>205.0111</v>
      </c>
      <c r="H1688" s="24">
        <v>200.910878</v>
      </c>
      <c r="I1688" s="24">
        <v>200.50905624399999</v>
      </c>
      <c r="J1688" s="24">
        <v>200.50905624399999</v>
      </c>
      <c r="K1688" s="24">
        <v>200.50905624399999</v>
      </c>
      <c r="L1688" s="24">
        <v>198.50396568156</v>
      </c>
      <c r="M1688" s="24">
        <v>198.70246964724154</v>
      </c>
      <c r="N1688" s="24">
        <v>198.70246964724154</v>
      </c>
      <c r="O1688" s="24">
        <v>194.72842025429671</v>
      </c>
      <c r="P1688" s="35">
        <f t="shared" si="1617"/>
        <v>5.7761883369564226E-2</v>
      </c>
      <c r="Q1688" s="36">
        <f t="shared" si="1618"/>
        <v>5.7761883369564226E-2</v>
      </c>
      <c r="R1688" s="36">
        <f t="shared" si="1619"/>
        <v>5.7761883369564226E-2</v>
      </c>
      <c r="S1688" s="36">
        <f t="shared" si="1620"/>
        <v>5.8822815921250098E-2</v>
      </c>
      <c r="T1688" s="36">
        <f t="shared" si="1621"/>
        <v>6.0023281552296019E-2</v>
      </c>
      <c r="U1688" s="36">
        <f t="shared" si="1622"/>
        <v>6.1248246481934714E-2</v>
      </c>
      <c r="V1688" s="36">
        <f t="shared" si="1623"/>
        <v>6.1873228588893242E-2</v>
      </c>
      <c r="W1688" s="36">
        <f t="shared" si="1624"/>
        <v>6.3199083487226665E-2</v>
      </c>
      <c r="X1688" s="36">
        <f t="shared" si="1625"/>
        <v>6.4488860701251705E-2</v>
      </c>
      <c r="Y1688" s="36">
        <f t="shared" si="1626"/>
        <v>6.4488860701251705E-2</v>
      </c>
      <c r="Z1688" s="2" t="s">
        <v>148</v>
      </c>
      <c r="AA1688" s="13" t="s">
        <v>313</v>
      </c>
      <c r="AB1688" s="1" t="s">
        <v>13</v>
      </c>
      <c r="AC1688" s="30" t="s">
        <v>254</v>
      </c>
    </row>
    <row r="1689" spans="1:29" customFormat="1" ht="25.5" hidden="1">
      <c r="A1689" t="s">
        <v>319</v>
      </c>
      <c r="B1689" s="10" t="str">
        <f t="shared" ca="1" si="1603"/>
        <v>Йемен</v>
      </c>
      <c r="C1689" s="2" t="s">
        <v>18</v>
      </c>
      <c r="D1689" s="15" t="s">
        <v>6</v>
      </c>
      <c r="E1689" s="10" t="str">
        <f t="shared" ca="1" si="1604"/>
        <v xml:space="preserve">N Здравоохранение и социальная работа </v>
      </c>
      <c r="F1689" s="23">
        <v>42.35</v>
      </c>
      <c r="G1689" s="24">
        <v>41.503</v>
      </c>
      <c r="H1689" s="24">
        <v>40.672939999999997</v>
      </c>
      <c r="I1689" s="24">
        <v>40.591594119999996</v>
      </c>
      <c r="J1689" s="24">
        <v>40.591594119999996</v>
      </c>
      <c r="K1689" s="24">
        <v>40.591594119999996</v>
      </c>
      <c r="L1689" s="24">
        <v>40.185678178799996</v>
      </c>
      <c r="M1689" s="24">
        <v>40.225863856978791</v>
      </c>
      <c r="N1689" s="24">
        <v>40.225863856978791</v>
      </c>
      <c r="O1689" s="24">
        <v>39.421346579839216</v>
      </c>
      <c r="P1689" s="35">
        <f t="shared" si="1617"/>
        <v>1.1693471453433614E-2</v>
      </c>
      <c r="Q1689" s="36">
        <f t="shared" si="1618"/>
        <v>1.1693471453433614E-2</v>
      </c>
      <c r="R1689" s="36">
        <f t="shared" si="1619"/>
        <v>1.1693471453433614E-2</v>
      </c>
      <c r="S1689" s="36">
        <f t="shared" si="1620"/>
        <v>1.1908249500537496E-2</v>
      </c>
      <c r="T1689" s="36">
        <f t="shared" si="1621"/>
        <v>1.2151275000548465E-2</v>
      </c>
      <c r="U1689" s="36">
        <f t="shared" si="1622"/>
        <v>1.2399260204641292E-2</v>
      </c>
      <c r="V1689" s="36">
        <f t="shared" si="1623"/>
        <v>1.2525783267953958E-2</v>
      </c>
      <c r="W1689" s="36">
        <f t="shared" si="1624"/>
        <v>1.2794192909410114E-2</v>
      </c>
      <c r="X1689" s="36">
        <f t="shared" si="1625"/>
        <v>1.3055298887153177E-2</v>
      </c>
      <c r="Y1689" s="36">
        <f t="shared" si="1626"/>
        <v>1.3055298887153179E-2</v>
      </c>
      <c r="Z1689" s="2" t="s">
        <v>148</v>
      </c>
      <c r="AA1689" s="13" t="s">
        <v>313</v>
      </c>
      <c r="AB1689" s="1" t="s">
        <v>14</v>
      </c>
      <c r="AC1689" s="30" t="s">
        <v>255</v>
      </c>
    </row>
    <row r="1690" spans="1:29" customFormat="1" ht="30" hidden="1">
      <c r="A1690" t="s">
        <v>319</v>
      </c>
      <c r="B1690" s="10" t="str">
        <f t="shared" ca="1" si="1603"/>
        <v>Йемен</v>
      </c>
      <c r="C1690" s="2" t="s">
        <v>18</v>
      </c>
      <c r="D1690" s="15" t="s">
        <v>6</v>
      </c>
      <c r="E1690" s="10" t="str">
        <f t="shared" ca="1" si="1604"/>
        <v>O Прочие виды коммунальных, социальных и личных услуг</v>
      </c>
      <c r="F1690" s="23">
        <v>53.103999999999999</v>
      </c>
      <c r="G1690" s="24">
        <v>52.041919999999998</v>
      </c>
      <c r="H1690" s="24">
        <v>51.001081599999999</v>
      </c>
      <c r="I1690" s="24">
        <v>50.899079436800001</v>
      </c>
      <c r="J1690" s="24">
        <v>50.899079436800001</v>
      </c>
      <c r="K1690" s="24">
        <v>50.899079436800001</v>
      </c>
      <c r="L1690" s="24">
        <v>50.390088642431998</v>
      </c>
      <c r="M1690" s="24">
        <v>50.440478731074421</v>
      </c>
      <c r="N1690" s="24">
        <v>50.440478731074421</v>
      </c>
      <c r="O1690" s="24">
        <v>49.431669156452934</v>
      </c>
      <c r="P1690" s="35">
        <f t="shared" si="1617"/>
        <v>1.4662812469023345E-2</v>
      </c>
      <c r="Q1690" s="36">
        <f t="shared" si="1618"/>
        <v>1.4662812469023343E-2</v>
      </c>
      <c r="R1690" s="36">
        <f t="shared" si="1619"/>
        <v>1.4662812469023345E-2</v>
      </c>
      <c r="S1690" s="36">
        <f t="shared" si="1620"/>
        <v>1.4932129432740101E-2</v>
      </c>
      <c r="T1690" s="36">
        <f t="shared" si="1621"/>
        <v>1.5236866768102143E-2</v>
      </c>
      <c r="U1690" s="36">
        <f t="shared" si="1622"/>
        <v>1.554782323275729E-2</v>
      </c>
      <c r="V1690" s="36">
        <f t="shared" si="1623"/>
        <v>1.5706474490234407E-2</v>
      </c>
      <c r="W1690" s="36">
        <f t="shared" si="1624"/>
        <v>1.6043041800739427E-2</v>
      </c>
      <c r="X1690" s="36">
        <f t="shared" si="1625"/>
        <v>1.6370450817081047E-2</v>
      </c>
      <c r="Y1690" s="36">
        <f t="shared" si="1626"/>
        <v>1.637045081708105E-2</v>
      </c>
      <c r="Z1690" s="2" t="s">
        <v>148</v>
      </c>
      <c r="AA1690" s="13" t="s">
        <v>313</v>
      </c>
      <c r="AB1690" s="33" t="s">
        <v>266</v>
      </c>
      <c r="AC1690" s="33" t="s">
        <v>315</v>
      </c>
    </row>
    <row r="1691" spans="1:29" customFormat="1" ht="31.5" hidden="1">
      <c r="A1691" t="s">
        <v>319</v>
      </c>
      <c r="B1691" s="10" t="str">
        <f t="shared" ca="1" si="1603"/>
        <v>Йемен</v>
      </c>
      <c r="C1691" s="2" t="s">
        <v>18</v>
      </c>
      <c r="D1691" s="15" t="s">
        <v>6</v>
      </c>
      <c r="E1691" s="10" t="str">
        <f t="shared" ca="1" si="1604"/>
        <v>Q Экс-территориальные организации и органы</v>
      </c>
      <c r="F1691" s="23">
        <v>0.53400000000000003</v>
      </c>
      <c r="G1691" s="24">
        <v>0.52332000000000001</v>
      </c>
      <c r="H1691" s="24">
        <v>0.51285360000000002</v>
      </c>
      <c r="I1691" s="24">
        <v>0.51182789280000007</v>
      </c>
      <c r="J1691" s="24">
        <v>0.51182789280000007</v>
      </c>
      <c r="K1691" s="24">
        <v>0.51182789280000007</v>
      </c>
      <c r="L1691" s="24">
        <v>0.50670961387200009</v>
      </c>
      <c r="M1691" s="24">
        <v>0.50721632348587198</v>
      </c>
      <c r="N1691" s="24">
        <v>0.50721632348587198</v>
      </c>
      <c r="O1691" s="24">
        <v>0.49707199701615451</v>
      </c>
      <c r="P1691" s="35">
        <f t="shared" si="1617"/>
        <v>1.4744542517434593E-4</v>
      </c>
      <c r="Q1691" s="36">
        <f t="shared" si="1618"/>
        <v>1.4744542517434593E-4</v>
      </c>
      <c r="R1691" s="36">
        <f t="shared" si="1619"/>
        <v>1.4744542517434593E-4</v>
      </c>
      <c r="S1691" s="36">
        <f t="shared" si="1620"/>
        <v>1.5015360645305844E-4</v>
      </c>
      <c r="T1691" s="36">
        <f t="shared" si="1621"/>
        <v>1.5321796576842696E-4</v>
      </c>
      <c r="U1691" s="36">
        <f t="shared" si="1622"/>
        <v>1.5634486302900711E-4</v>
      </c>
      <c r="V1691" s="36">
        <f t="shared" si="1623"/>
        <v>1.5794021877420109E-4</v>
      </c>
      <c r="W1691" s="36">
        <f t="shared" si="1624"/>
        <v>1.6132465203364823E-4</v>
      </c>
      <c r="X1691" s="36">
        <f t="shared" si="1625"/>
        <v>1.6461699187106962E-4</v>
      </c>
      <c r="Y1691" s="36">
        <f t="shared" si="1626"/>
        <v>1.6461699187106962E-4</v>
      </c>
      <c r="Z1691" s="2" t="s">
        <v>148</v>
      </c>
      <c r="AA1691" s="13" t="s">
        <v>313</v>
      </c>
      <c r="AB1691" s="1" t="s">
        <v>264</v>
      </c>
      <c r="AC1691" s="1" t="s">
        <v>316</v>
      </c>
    </row>
    <row r="1692" spans="1:29" customFormat="1" ht="31.5" hidden="1">
      <c r="A1692" t="s">
        <v>319</v>
      </c>
      <c r="B1692" s="10" t="str">
        <f t="shared" ca="1" si="1603"/>
        <v>Йемен</v>
      </c>
      <c r="C1692" s="2" t="s">
        <v>18</v>
      </c>
      <c r="D1692" s="15" t="s">
        <v>6</v>
      </c>
      <c r="E1692" s="10" t="str">
        <f t="shared" ca="1" si="1604"/>
        <v>X Не классифируемое по экономической деятельности</v>
      </c>
      <c r="F1692" s="23">
        <v>1.2210000000000001</v>
      </c>
      <c r="G1692" s="24">
        <v>1.19658</v>
      </c>
      <c r="H1692" s="24">
        <v>1.1726483999999999</v>
      </c>
      <c r="I1692" s="24">
        <v>1.1703031032</v>
      </c>
      <c r="J1692" s="24">
        <v>1.1703031032</v>
      </c>
      <c r="K1692" s="24">
        <v>1.1703031032</v>
      </c>
      <c r="L1692" s="24">
        <v>1.1586000721679999</v>
      </c>
      <c r="M1692" s="24">
        <v>1.1597586722401678</v>
      </c>
      <c r="N1692" s="24">
        <v>1.1597586722401678</v>
      </c>
      <c r="O1692" s="24">
        <v>1.1365634987953643</v>
      </c>
      <c r="P1692" s="35">
        <f t="shared" si="1617"/>
        <v>3.3713644969639772E-4</v>
      </c>
      <c r="Q1692" s="36">
        <f t="shared" si="1618"/>
        <v>3.3713644969639772E-4</v>
      </c>
      <c r="R1692" s="36">
        <f t="shared" si="1619"/>
        <v>3.3713644969639772E-4</v>
      </c>
      <c r="S1692" s="36">
        <f t="shared" si="1620"/>
        <v>3.4332875183367849E-4</v>
      </c>
      <c r="T1692" s="36">
        <f t="shared" si="1621"/>
        <v>3.5033546105477396E-4</v>
      </c>
      <c r="U1692" s="36">
        <f t="shared" si="1622"/>
        <v>3.5748516434160608E-4</v>
      </c>
      <c r="V1692" s="36">
        <f t="shared" si="1623"/>
        <v>3.6113297214101023E-4</v>
      </c>
      <c r="W1692" s="36">
        <f t="shared" si="1624"/>
        <v>3.6887153582974619E-4</v>
      </c>
      <c r="X1692" s="36">
        <f t="shared" si="1625"/>
        <v>3.7639952635688389E-4</v>
      </c>
      <c r="Y1692" s="36">
        <f t="shared" si="1626"/>
        <v>3.7639952635688383E-4</v>
      </c>
      <c r="Z1692" s="2" t="s">
        <v>148</v>
      </c>
      <c r="AA1692" s="2" t="s">
        <v>313</v>
      </c>
      <c r="AB1692" s="1" t="s">
        <v>265</v>
      </c>
      <c r="AC1692" s="1" t="s">
        <v>317</v>
      </c>
    </row>
    <row r="1694" spans="1:29">
      <c r="E1694" s="55" t="s">
        <v>325</v>
      </c>
      <c r="F1694" s="54">
        <f>SUBTOTAL(9,F2:F1693)</f>
        <v>76050.952867318687</v>
      </c>
      <c r="G1694" s="54">
        <f t="shared" ref="G1694:O1694" si="1627">SUBTOTAL(9,G2:G1693)</f>
        <v>77943.63149726401</v>
      </c>
      <c r="H1694" s="54">
        <f t="shared" si="1627"/>
        <v>79140.82397680002</v>
      </c>
      <c r="I1694" s="54">
        <f t="shared" si="1627"/>
        <v>80601.359160000007</v>
      </c>
      <c r="J1694" s="54">
        <f t="shared" si="1627"/>
        <v>81224.24199999994</v>
      </c>
      <c r="K1694" s="54">
        <f t="shared" si="1627"/>
        <v>83408.299999999974</v>
      </c>
      <c r="L1694" s="54">
        <f t="shared" si="1627"/>
        <v>86469.042009000012</v>
      </c>
      <c r="M1694" s="54">
        <f t="shared" si="1627"/>
        <v>88765.842008999985</v>
      </c>
      <c r="N1694" s="54">
        <f t="shared" si="1627"/>
        <v>91626.542009000012</v>
      </c>
      <c r="O1694" s="54">
        <f t="shared" si="1627"/>
        <v>92812.290408999979</v>
      </c>
      <c r="P1694" s="39">
        <f>SUBTOTAL(9,P2:P1693)</f>
        <v>11.445680158501453</v>
      </c>
      <c r="Q1694" s="39">
        <f t="shared" ref="Q1694:Y1694" si="1628">SUBTOTAL(9,Q2:Q1693)</f>
        <v>11.571946256852392</v>
      </c>
      <c r="R1694" s="39">
        <f t="shared" si="1628"/>
        <v>11.593688658411699</v>
      </c>
      <c r="S1694" s="39">
        <f t="shared" si="1628"/>
        <v>11.656324574976306</v>
      </c>
      <c r="T1694" s="39">
        <f t="shared" si="1628"/>
        <v>11.827342756675327</v>
      </c>
      <c r="U1694" s="39">
        <f t="shared" si="1628"/>
        <v>12.028789539623416</v>
      </c>
      <c r="V1694" s="39">
        <f t="shared" si="1628"/>
        <v>12.784509725966943</v>
      </c>
      <c r="W1694" s="39">
        <f t="shared" si="1628"/>
        <v>12.944577779365806</v>
      </c>
      <c r="X1694" s="39">
        <f t="shared" si="1628"/>
        <v>13.016700404217778</v>
      </c>
      <c r="Y1694" s="39">
        <f t="shared" si="1628"/>
        <v>13.054192170837867</v>
      </c>
    </row>
    <row r="1695" spans="1:29">
      <c r="E1695" s="55" t="s">
        <v>326</v>
      </c>
    </row>
    <row r="1696" spans="1:29">
      <c r="E1696" s="55" t="s">
        <v>327</v>
      </c>
    </row>
    <row r="1697" spans="5:15">
      <c r="E1697" t="s">
        <v>322</v>
      </c>
      <c r="F1697" s="39">
        <f>P1694/31</f>
        <v>0.36921548898391782</v>
      </c>
      <c r="G1697" s="39">
        <f t="shared" ref="G1697:O1697" si="1629">Q1694/31</f>
        <v>0.37328858893072231</v>
      </c>
      <c r="H1697" s="39">
        <f t="shared" si="1629"/>
        <v>0.37398995672295804</v>
      </c>
      <c r="I1697" s="39">
        <f t="shared" si="1629"/>
        <v>0.37601047016052602</v>
      </c>
      <c r="J1697" s="39">
        <f t="shared" si="1629"/>
        <v>0.38152718569920407</v>
      </c>
      <c r="K1697" s="39">
        <f t="shared" si="1629"/>
        <v>0.3880254690201102</v>
      </c>
      <c r="L1697" s="39">
        <f t="shared" si="1629"/>
        <v>0.41240353954732073</v>
      </c>
      <c r="M1697" s="39">
        <f t="shared" si="1629"/>
        <v>0.41756702514083244</v>
      </c>
      <c r="N1697" s="39">
        <f t="shared" si="1629"/>
        <v>0.4198935614263799</v>
      </c>
      <c r="O1697" s="39">
        <f t="shared" si="1629"/>
        <v>0.42110297325283441</v>
      </c>
    </row>
    <row r="1698" spans="5:15">
      <c r="E1698" t="s">
        <v>323</v>
      </c>
      <c r="F1698" s="39">
        <f t="shared" ref="F1698:O1698" si="1630">P1694/31</f>
        <v>0.36921548898391782</v>
      </c>
      <c r="G1698" s="39">
        <f t="shared" si="1630"/>
        <v>0.37328858893072231</v>
      </c>
      <c r="H1698" s="39">
        <f t="shared" si="1630"/>
        <v>0.37398995672295804</v>
      </c>
      <c r="I1698" s="39">
        <f t="shared" si="1630"/>
        <v>0.37601047016052602</v>
      </c>
      <c r="J1698" s="39">
        <f t="shared" si="1630"/>
        <v>0.38152718569920407</v>
      </c>
      <c r="K1698" s="39">
        <f t="shared" si="1630"/>
        <v>0.3880254690201102</v>
      </c>
      <c r="L1698" s="39">
        <f t="shared" si="1630"/>
        <v>0.41240353954732073</v>
      </c>
      <c r="M1698" s="39">
        <f t="shared" si="1630"/>
        <v>0.41756702514083244</v>
      </c>
      <c r="N1698" s="39">
        <f t="shared" si="1630"/>
        <v>0.4198935614263799</v>
      </c>
      <c r="O1698" s="39">
        <f t="shared" si="1630"/>
        <v>0.42110297325283441</v>
      </c>
    </row>
    <row r="1699" spans="5:15">
      <c r="E1699" t="s">
        <v>324</v>
      </c>
      <c r="F1699" s="39">
        <f>P1694/23</f>
        <v>0.49763826776093273</v>
      </c>
      <c r="G1699" s="39">
        <f t="shared" ref="G1699:O1699" si="1631">Q1694/23</f>
        <v>0.50312809812401704</v>
      </c>
      <c r="H1699" s="39">
        <f t="shared" si="1631"/>
        <v>0.50407341993094346</v>
      </c>
      <c r="I1699" s="39">
        <f t="shared" si="1631"/>
        <v>0.50679672065114378</v>
      </c>
      <c r="J1699" s="39">
        <f t="shared" si="1631"/>
        <v>0.51423229376849244</v>
      </c>
      <c r="K1699" s="39">
        <f t="shared" si="1631"/>
        <v>0.52299084954884412</v>
      </c>
      <c r="L1699" s="39">
        <f t="shared" si="1631"/>
        <v>0.55584824895508445</v>
      </c>
      <c r="M1699" s="39">
        <f t="shared" si="1631"/>
        <v>0.5628077295376438</v>
      </c>
      <c r="N1699" s="39">
        <f t="shared" si="1631"/>
        <v>0.56594349583555559</v>
      </c>
      <c r="O1699" s="39">
        <f t="shared" si="1631"/>
        <v>0.56757357264512465</v>
      </c>
    </row>
  </sheetData>
  <autoFilter ref="A1:AC1692">
    <filterColumn colId="0">
      <filters>
        <filter val="te"/>
      </filters>
    </filterColumn>
    <filterColumn colId="3">
      <colorFilter dxfId="1"/>
    </filterColumn>
    <filterColumn colId="4">
      <filters>
        <filter val="E Электро-, газо- и водоснабжение"/>
        <filter val="G Оптовая и розничная торговля; ремонт автомашин, мотоцивлов и продукция домохозяйств"/>
        <filter val="H Отели и рестораны"/>
        <filter val="I Транспорт, складское хозяйство и связь"/>
        <filter val="J Финансовое посредничество"/>
        <filter val="K Недвижимость, аренда и деловая активность"/>
        <filter val="L Государственное управление и оборона; обязательное соц.страхование"/>
        <filter val="M Образование"/>
        <filter val="N Здравоохранение и социальная работа"/>
        <filter val="O Прочие виды коммунальных, социальных и личных услуг"/>
        <filter val="Q Экс-территориальные организации и органы"/>
        <filter val="X Не классифируемое по экономической деятельности"/>
      </filters>
    </filterColumn>
  </autoFilter>
  <sortState ref="B1:AC1140">
    <sortCondition ref="B1"/>
  </sortState>
  <conditionalFormatting sqref="P2:Y1692">
    <cfRule type="cellIs" dxfId="0" priority="1" operator="between">
      <formula>0.2</formula>
      <formula>0.8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32"/>
  <sheetViews>
    <sheetView topLeftCell="A13" workbookViewId="0">
      <selection activeCell="H33" sqref="H33"/>
    </sheetView>
  </sheetViews>
  <sheetFormatPr defaultRowHeight="15"/>
  <sheetData>
    <row r="1" spans="1:8">
      <c r="A1" t="s">
        <v>320</v>
      </c>
      <c r="B1" s="10" t="s">
        <v>151</v>
      </c>
      <c r="D1" t="s">
        <v>321</v>
      </c>
      <c r="E1" s="10" t="s">
        <v>153</v>
      </c>
      <c r="G1" t="s">
        <v>319</v>
      </c>
      <c r="H1" s="10" t="s">
        <v>150</v>
      </c>
    </row>
    <row r="2" spans="1:8">
      <c r="A2" t="s">
        <v>320</v>
      </c>
      <c r="B2" s="10" t="s">
        <v>155</v>
      </c>
      <c r="D2" t="s">
        <v>321</v>
      </c>
      <c r="E2" s="10" t="s">
        <v>154</v>
      </c>
      <c r="G2" t="s">
        <v>319</v>
      </c>
      <c r="H2" s="10" t="s">
        <v>160</v>
      </c>
    </row>
    <row r="3" spans="1:8">
      <c r="A3" t="s">
        <v>320</v>
      </c>
      <c r="B3" s="10" t="s">
        <v>162</v>
      </c>
      <c r="D3" t="s">
        <v>321</v>
      </c>
      <c r="E3" s="10" t="s">
        <v>225</v>
      </c>
      <c r="G3" t="s">
        <v>319</v>
      </c>
      <c r="H3" s="10" t="s">
        <v>161</v>
      </c>
    </row>
    <row r="4" spans="1:8">
      <c r="A4" t="s">
        <v>320</v>
      </c>
      <c r="B4" s="10" t="s">
        <v>162</v>
      </c>
      <c r="D4" t="s">
        <v>321</v>
      </c>
      <c r="E4" s="10" t="s">
        <v>157</v>
      </c>
      <c r="G4" t="s">
        <v>319</v>
      </c>
      <c r="H4" s="10" t="s">
        <v>228</v>
      </c>
    </row>
    <row r="5" spans="1:8">
      <c r="A5" t="s">
        <v>320</v>
      </c>
      <c r="B5" s="10" t="s">
        <v>168</v>
      </c>
      <c r="D5" t="s">
        <v>321</v>
      </c>
      <c r="E5" s="10" t="s">
        <v>164</v>
      </c>
      <c r="G5" t="s">
        <v>319</v>
      </c>
      <c r="H5" s="10" t="s">
        <v>166</v>
      </c>
    </row>
    <row r="6" spans="1:8">
      <c r="A6" t="s">
        <v>320</v>
      </c>
      <c r="B6" s="10" t="s">
        <v>170</v>
      </c>
      <c r="D6" t="s">
        <v>321</v>
      </c>
      <c r="E6" s="10" t="s">
        <v>169</v>
      </c>
      <c r="G6" t="s">
        <v>319</v>
      </c>
      <c r="H6" s="10" t="s">
        <v>167</v>
      </c>
    </row>
    <row r="7" spans="1:8">
      <c r="A7" t="s">
        <v>320</v>
      </c>
      <c r="B7" s="10" t="s">
        <v>175</v>
      </c>
      <c r="D7" t="s">
        <v>321</v>
      </c>
      <c r="E7" s="10" t="s">
        <v>171</v>
      </c>
      <c r="G7" t="s">
        <v>319</v>
      </c>
      <c r="H7" s="10" t="s">
        <v>173</v>
      </c>
    </row>
    <row r="8" spans="1:8">
      <c r="A8" t="s">
        <v>320</v>
      </c>
      <c r="B8" s="10" t="s">
        <v>179</v>
      </c>
      <c r="D8" t="s">
        <v>321</v>
      </c>
      <c r="E8" s="10" t="s">
        <v>176</v>
      </c>
      <c r="G8" t="s">
        <v>319</v>
      </c>
      <c r="H8" s="10" t="s">
        <v>174</v>
      </c>
    </row>
    <row r="9" spans="1:8">
      <c r="A9" t="s">
        <v>320</v>
      </c>
      <c r="B9" s="10" t="s">
        <v>248</v>
      </c>
      <c r="D9" t="s">
        <v>321</v>
      </c>
      <c r="E9" s="10" t="s">
        <v>177</v>
      </c>
      <c r="G9" t="s">
        <v>319</v>
      </c>
      <c r="H9" s="10" t="s">
        <v>288</v>
      </c>
    </row>
    <row r="10" spans="1:8">
      <c r="A10" t="s">
        <v>320</v>
      </c>
      <c r="B10" s="10" t="s">
        <v>295</v>
      </c>
      <c r="D10" t="s">
        <v>321</v>
      </c>
      <c r="E10" s="10" t="s">
        <v>180</v>
      </c>
      <c r="G10" t="s">
        <v>319</v>
      </c>
      <c r="H10" s="10" t="s">
        <v>184</v>
      </c>
    </row>
    <row r="11" spans="1:8">
      <c r="A11" t="s">
        <v>320</v>
      </c>
      <c r="B11" s="10" t="s">
        <v>298</v>
      </c>
      <c r="D11" t="s">
        <v>321</v>
      </c>
      <c r="E11" s="10" t="s">
        <v>181</v>
      </c>
      <c r="G11" t="s">
        <v>319</v>
      </c>
      <c r="H11" s="10" t="s">
        <v>294</v>
      </c>
    </row>
    <row r="12" spans="1:8">
      <c r="A12" t="s">
        <v>320</v>
      </c>
      <c r="B12" s="10" t="s">
        <v>298</v>
      </c>
      <c r="D12" t="s">
        <v>321</v>
      </c>
      <c r="E12" s="10" t="s">
        <v>183</v>
      </c>
      <c r="G12" t="s">
        <v>319</v>
      </c>
      <c r="H12" s="10" t="s">
        <v>294</v>
      </c>
    </row>
    <row r="13" spans="1:8">
      <c r="A13" t="s">
        <v>320</v>
      </c>
      <c r="B13" s="10" t="s">
        <v>299</v>
      </c>
      <c r="D13" t="s">
        <v>321</v>
      </c>
      <c r="E13" s="10" t="s">
        <v>290</v>
      </c>
      <c r="G13" t="s">
        <v>319</v>
      </c>
      <c r="H13" s="10" t="s">
        <v>296</v>
      </c>
    </row>
    <row r="14" spans="1:8">
      <c r="A14" t="s">
        <v>320</v>
      </c>
      <c r="B14" s="10" t="s">
        <v>300</v>
      </c>
      <c r="D14" t="s">
        <v>321</v>
      </c>
      <c r="E14" s="10" t="s">
        <v>292</v>
      </c>
      <c r="G14" t="s">
        <v>319</v>
      </c>
      <c r="H14" s="10" t="s">
        <v>302</v>
      </c>
    </row>
    <row r="15" spans="1:8">
      <c r="A15" t="s">
        <v>320</v>
      </c>
      <c r="B15" s="10" t="s">
        <v>303</v>
      </c>
      <c r="D15" t="s">
        <v>321</v>
      </c>
      <c r="E15" s="10" t="s">
        <v>293</v>
      </c>
      <c r="G15" t="s">
        <v>319</v>
      </c>
      <c r="H15" s="10" t="s">
        <v>305</v>
      </c>
    </row>
    <row r="16" spans="1:8">
      <c r="A16" t="s">
        <v>320</v>
      </c>
      <c r="B16" s="10" t="s">
        <v>191</v>
      </c>
      <c r="D16" t="s">
        <v>321</v>
      </c>
      <c r="E16" s="10" t="s">
        <v>185</v>
      </c>
      <c r="G16" t="s">
        <v>319</v>
      </c>
      <c r="H16" s="10" t="s">
        <v>306</v>
      </c>
    </row>
    <row r="17" spans="1:8">
      <c r="A17" t="s">
        <v>320</v>
      </c>
      <c r="B17" s="10" t="s">
        <v>231</v>
      </c>
      <c r="D17" t="s">
        <v>321</v>
      </c>
      <c r="E17" s="10" t="s">
        <v>301</v>
      </c>
      <c r="G17" t="s">
        <v>319</v>
      </c>
      <c r="H17" s="10" t="s">
        <v>190</v>
      </c>
    </row>
    <row r="18" spans="1:8">
      <c r="A18" t="s">
        <v>320</v>
      </c>
      <c r="B18" s="10" t="s">
        <v>204</v>
      </c>
      <c r="D18" t="s">
        <v>321</v>
      </c>
      <c r="E18" s="10" t="s">
        <v>189</v>
      </c>
      <c r="G18" t="s">
        <v>319</v>
      </c>
      <c r="H18" s="10" t="s">
        <v>232</v>
      </c>
    </row>
    <row r="19" spans="1:8">
      <c r="A19" t="s">
        <v>320</v>
      </c>
      <c r="B19" s="10" t="s">
        <v>206</v>
      </c>
      <c r="D19" t="s">
        <v>321</v>
      </c>
      <c r="E19" s="10" t="s">
        <v>249</v>
      </c>
      <c r="G19" t="s">
        <v>319</v>
      </c>
      <c r="H19" s="10" t="s">
        <v>307</v>
      </c>
    </row>
    <row r="20" spans="1:8">
      <c r="A20" t="s">
        <v>320</v>
      </c>
      <c r="B20" s="10" t="s">
        <v>207</v>
      </c>
      <c r="D20" t="s">
        <v>321</v>
      </c>
      <c r="E20" s="10" t="s">
        <v>195</v>
      </c>
      <c r="G20" t="s">
        <v>319</v>
      </c>
      <c r="H20" s="10" t="s">
        <v>200</v>
      </c>
    </row>
    <row r="21" spans="1:8">
      <c r="A21" t="s">
        <v>320</v>
      </c>
      <c r="B21" s="10" t="s">
        <v>235</v>
      </c>
      <c r="D21" t="s">
        <v>321</v>
      </c>
      <c r="E21" s="10" t="s">
        <v>197</v>
      </c>
      <c r="G21" t="s">
        <v>319</v>
      </c>
      <c r="H21" s="10" t="s">
        <v>202</v>
      </c>
    </row>
    <row r="22" spans="1:8">
      <c r="A22" t="s">
        <v>320</v>
      </c>
      <c r="B22" s="10" t="s">
        <v>214</v>
      </c>
      <c r="D22" t="s">
        <v>321</v>
      </c>
      <c r="E22" s="10" t="s">
        <v>205</v>
      </c>
      <c r="G22" t="s">
        <v>319</v>
      </c>
      <c r="H22" s="10" t="s">
        <v>202</v>
      </c>
    </row>
    <row r="23" spans="1:8">
      <c r="A23" t="s">
        <v>320</v>
      </c>
      <c r="B23" s="10" t="s">
        <v>241</v>
      </c>
      <c r="D23" t="s">
        <v>321</v>
      </c>
      <c r="E23" s="10" t="s">
        <v>209</v>
      </c>
      <c r="G23" t="s">
        <v>319</v>
      </c>
      <c r="H23" s="10" t="s">
        <v>203</v>
      </c>
    </row>
    <row r="24" spans="1:8">
      <c r="B24">
        <v>23</v>
      </c>
      <c r="D24" t="s">
        <v>321</v>
      </c>
      <c r="E24" s="10" t="s">
        <v>236</v>
      </c>
      <c r="G24" t="s">
        <v>319</v>
      </c>
      <c r="H24" s="10" t="s">
        <v>210</v>
      </c>
    </row>
    <row r="25" spans="1:8">
      <c r="D25" t="s">
        <v>321</v>
      </c>
      <c r="E25" s="10" t="s">
        <v>309</v>
      </c>
      <c r="G25" t="s">
        <v>319</v>
      </c>
      <c r="H25" s="10" t="s">
        <v>252</v>
      </c>
    </row>
    <row r="26" spans="1:8">
      <c r="D26" t="s">
        <v>321</v>
      </c>
      <c r="E26" s="10" t="s">
        <v>215</v>
      </c>
      <c r="G26" t="s">
        <v>319</v>
      </c>
      <c r="H26" s="10" t="s">
        <v>237</v>
      </c>
    </row>
    <row r="27" spans="1:8">
      <c r="D27" t="s">
        <v>321</v>
      </c>
      <c r="E27" s="10" t="s">
        <v>239</v>
      </c>
      <c r="G27" t="s">
        <v>319</v>
      </c>
      <c r="H27" s="10" t="s">
        <v>253</v>
      </c>
    </row>
    <row r="28" spans="1:8">
      <c r="D28" t="s">
        <v>321</v>
      </c>
      <c r="E28" s="10" t="s">
        <v>239</v>
      </c>
      <c r="G28" t="s">
        <v>319</v>
      </c>
      <c r="H28" s="10" t="s">
        <v>218</v>
      </c>
    </row>
    <row r="29" spans="1:8">
      <c r="D29" t="s">
        <v>321</v>
      </c>
      <c r="E29" s="10" t="s">
        <v>220</v>
      </c>
      <c r="G29" t="s">
        <v>319</v>
      </c>
      <c r="H29" s="10" t="s">
        <v>243</v>
      </c>
    </row>
    <row r="30" spans="1:8">
      <c r="D30" t="s">
        <v>321</v>
      </c>
      <c r="E30" s="10" t="s">
        <v>310</v>
      </c>
      <c r="G30" t="s">
        <v>319</v>
      </c>
      <c r="H30" s="10" t="s">
        <v>311</v>
      </c>
    </row>
    <row r="31" spans="1:8">
      <c r="D31" t="s">
        <v>321</v>
      </c>
      <c r="E31" s="10" t="s">
        <v>242</v>
      </c>
      <c r="G31" t="s">
        <v>319</v>
      </c>
      <c r="H31" s="10" t="s">
        <v>312</v>
      </c>
    </row>
    <row r="32" spans="1:8">
      <c r="E32">
        <v>31</v>
      </c>
      <c r="H32">
        <v>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abSelected="1" topLeftCell="AD1" zoomScale="40" zoomScaleNormal="40" workbookViewId="0">
      <selection activeCell="BR17" sqref="BR17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Диаграммы</vt:lpstr>
      </vt:variant>
      <vt:variant>
        <vt:i4>3</vt:i4>
      </vt:variant>
    </vt:vector>
  </HeadingPairs>
  <TitlesOfParts>
    <vt:vector size="6" baseType="lpstr">
      <vt:lpstr>wp</vt:lpstr>
      <vt:lpstr>list</vt:lpstr>
      <vt:lpstr>dc_ldc_te</vt:lpstr>
      <vt:lpstr>DC</vt:lpstr>
      <vt:lpstr>LDC</vt:lpstr>
      <vt:lpstr>TE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Натусик</dc:creator>
  <cp:lastModifiedBy>DAVINCI</cp:lastModifiedBy>
  <dcterms:created xsi:type="dcterms:W3CDTF">2010-10-19T12:54:02Z</dcterms:created>
  <dcterms:modified xsi:type="dcterms:W3CDTF">2011-01-06T14:45:36Z</dcterms:modified>
</cp:coreProperties>
</file>