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fileSharing userName="DAVINCI" reservationPassword="CCDA"/>
  <workbookPr defaultThemeVersion="124226"/>
  <bookViews>
    <workbookView xWindow="480" yWindow="45" windowWidth="8475" windowHeight="8700" activeTab="5"/>
  </bookViews>
  <sheets>
    <sheet name="GDP_evol" sheetId="1" r:id="rId1"/>
    <sheet name="D3" sheetId="6" r:id="rId2"/>
    <sheet name="D2" sheetId="5" r:id="rId3"/>
    <sheet name="D1" sheetId="4" r:id="rId4"/>
    <sheet name="Debt" sheetId="2" r:id="rId5"/>
    <sheet name="% by industry" sheetId="3" r:id="rId6"/>
  </sheets>
  <externalReferences>
    <externalReference r:id="rId7"/>
  </externalReferences>
  <definedNames>
    <definedName name="_xlnm._FilterDatabase" localSheetId="0" hidden="1">GDP_evol!$A$7:$BK$104</definedName>
  </definedNames>
  <calcPr calcId="125725"/>
</workbook>
</file>

<file path=xl/calcChain.xml><?xml version="1.0" encoding="utf-8"?>
<calcChain xmlns="http://schemas.openxmlformats.org/spreadsheetml/2006/main">
  <c r="B1" i="1"/>
  <c r="B56"/>
  <c r="B18"/>
  <c r="B17"/>
  <c r="B12"/>
  <c r="B9"/>
  <c r="B7"/>
  <c r="G63" i="2"/>
  <c r="H63"/>
  <c r="I63"/>
  <c r="F63"/>
  <c r="H59"/>
  <c r="G59"/>
  <c r="F59"/>
  <c r="I59"/>
  <c r="F21"/>
  <c r="G4"/>
  <c r="H4"/>
  <c r="F4"/>
  <c r="D2" i="1"/>
  <c r="K9"/>
  <c r="K12"/>
  <c r="K17"/>
  <c r="K18"/>
  <c r="L9"/>
  <c r="L12"/>
  <c r="L17"/>
  <c r="L18"/>
  <c r="M9"/>
  <c r="M12"/>
  <c r="M17"/>
  <c r="M18"/>
  <c r="N9"/>
  <c r="N12"/>
  <c r="N17"/>
  <c r="N18"/>
  <c r="O9"/>
  <c r="O12"/>
  <c r="O17"/>
  <c r="O18"/>
  <c r="P9"/>
  <c r="P12"/>
  <c r="P17"/>
  <c r="P18"/>
  <c r="Q9"/>
  <c r="Q12"/>
  <c r="Q17"/>
  <c r="Q18"/>
  <c r="R9"/>
  <c r="R12"/>
  <c r="R17"/>
  <c r="R18"/>
  <c r="S9"/>
  <c r="S12"/>
  <c r="S17"/>
  <c r="S18"/>
  <c r="T9"/>
  <c r="T12"/>
  <c r="T17"/>
  <c r="T18"/>
  <c r="U9"/>
  <c r="U12"/>
  <c r="U17"/>
  <c r="U18"/>
  <c r="V9"/>
  <c r="V12"/>
  <c r="V17"/>
  <c r="V18"/>
  <c r="W9"/>
  <c r="W12"/>
  <c r="W17"/>
  <c r="W18"/>
  <c r="X9"/>
  <c r="X12"/>
  <c r="X17"/>
  <c r="X18"/>
  <c r="Y9"/>
  <c r="Y12"/>
  <c r="Y17"/>
  <c r="Y18"/>
  <c r="Z9"/>
  <c r="Z12"/>
  <c r="Z17"/>
  <c r="Z18"/>
  <c r="AA9"/>
  <c r="AA12"/>
  <c r="AA17"/>
  <c r="AA18"/>
  <c r="AB9"/>
  <c r="AB12"/>
  <c r="AB17"/>
  <c r="AB18"/>
  <c r="AC9"/>
  <c r="AC12"/>
  <c r="AC17"/>
  <c r="AC18"/>
  <c r="AD9"/>
  <c r="AD12"/>
  <c r="AD17"/>
  <c r="AD18"/>
  <c r="AE9"/>
  <c r="AE12"/>
  <c r="AE17"/>
  <c r="AE18"/>
  <c r="AF9"/>
  <c r="AF12"/>
  <c r="AF17"/>
  <c r="AF18"/>
  <c r="AG9"/>
  <c r="AG12"/>
  <c r="AG17"/>
  <c r="AG18"/>
  <c r="AH9"/>
  <c r="AH12"/>
  <c r="AH17"/>
  <c r="AH18"/>
  <c r="AI9"/>
  <c r="AI12"/>
  <c r="AI17"/>
  <c r="AI18"/>
  <c r="AJ9"/>
  <c r="AJ12"/>
  <c r="AJ17"/>
  <c r="AJ18"/>
  <c r="AK9"/>
  <c r="AK12"/>
  <c r="AK17"/>
  <c r="AK18"/>
  <c r="AL9"/>
  <c r="AL12"/>
  <c r="AL17"/>
  <c r="AL18"/>
  <c r="AM9"/>
  <c r="AM12"/>
  <c r="AM17"/>
  <c r="AM18"/>
  <c r="AN9"/>
  <c r="AN12"/>
  <c r="AN17"/>
  <c r="AN18"/>
  <c r="AO9"/>
  <c r="AO12"/>
  <c r="AO17"/>
  <c r="AO18"/>
  <c r="AP9"/>
  <c r="AP12"/>
  <c r="AP17"/>
  <c r="AP18"/>
  <c r="AQ9"/>
  <c r="AQ12"/>
  <c r="AQ17"/>
  <c r="AQ18"/>
  <c r="AR9"/>
  <c r="AR12"/>
  <c r="AR17"/>
  <c r="AR18"/>
  <c r="AS9"/>
  <c r="AS12"/>
  <c r="AS17"/>
  <c r="AS18"/>
  <c r="AT9"/>
  <c r="AT12"/>
  <c r="AT17"/>
  <c r="AT18"/>
  <c r="AU9"/>
  <c r="AU12"/>
  <c r="AU17"/>
  <c r="AU18"/>
  <c r="AV9"/>
  <c r="AV12"/>
  <c r="AV17"/>
  <c r="AV18"/>
  <c r="AW9"/>
  <c r="AW12"/>
  <c r="AW17"/>
  <c r="AW18"/>
  <c r="AX9"/>
  <c r="AX12"/>
  <c r="AX17"/>
  <c r="AX18"/>
  <c r="AY9"/>
  <c r="AY12"/>
  <c r="AY17"/>
  <c r="AY18"/>
  <c r="AZ9"/>
  <c r="AZ12"/>
  <c r="AZ17"/>
  <c r="AZ18"/>
  <c r="BA9"/>
  <c r="BA12"/>
  <c r="BA17"/>
  <c r="BA18"/>
  <c r="BB9"/>
  <c r="BB12"/>
  <c r="BB17"/>
  <c r="BB18"/>
  <c r="BC9"/>
  <c r="BC12"/>
  <c r="BC17"/>
  <c r="BC18"/>
  <c r="BD9"/>
  <c r="BD12"/>
  <c r="BD17"/>
  <c r="BD18"/>
  <c r="BE9"/>
  <c r="BE12"/>
  <c r="BE17"/>
  <c r="BE18"/>
  <c r="BF9"/>
  <c r="BF12"/>
  <c r="BF17"/>
  <c r="BF18"/>
  <c r="BG9"/>
  <c r="BG12"/>
  <c r="BG17"/>
  <c r="BG18"/>
  <c r="BH9"/>
  <c r="BH12"/>
  <c r="BH17"/>
  <c r="BH18"/>
  <c r="BI9"/>
  <c r="BI12"/>
  <c r="BI17"/>
  <c r="BI18"/>
  <c r="BJ9"/>
  <c r="BJ12"/>
  <c r="BJ17"/>
  <c r="BJ18"/>
  <c r="BK9"/>
  <c r="BK12"/>
  <c r="BK17"/>
  <c r="BK18"/>
  <c r="K16"/>
  <c r="K42"/>
  <c r="K40"/>
  <c r="K56"/>
  <c r="K41"/>
  <c r="L16"/>
  <c r="L42"/>
  <c r="L40"/>
  <c r="L56"/>
  <c r="L41"/>
  <c r="M16"/>
  <c r="M42"/>
  <c r="M40"/>
  <c r="M56"/>
  <c r="M41"/>
  <c r="N16"/>
  <c r="N42"/>
  <c r="N40"/>
  <c r="N56"/>
  <c r="N41"/>
  <c r="O16"/>
  <c r="O42"/>
  <c r="O40"/>
  <c r="O56"/>
  <c r="O41"/>
  <c r="P16"/>
  <c r="P42"/>
  <c r="P40"/>
  <c r="P56"/>
  <c r="P41"/>
  <c r="Q16"/>
  <c r="Q42"/>
  <c r="Q40"/>
  <c r="Q56"/>
  <c r="Q41"/>
  <c r="R16"/>
  <c r="R42"/>
  <c r="R40"/>
  <c r="R56"/>
  <c r="R41"/>
  <c r="S16"/>
  <c r="S42"/>
  <c r="S40"/>
  <c r="S56"/>
  <c r="S41"/>
  <c r="T16"/>
  <c r="T42"/>
  <c r="T40"/>
  <c r="T56"/>
  <c r="T41"/>
  <c r="U16"/>
  <c r="U42"/>
  <c r="U40"/>
  <c r="U56"/>
  <c r="U41"/>
  <c r="V16"/>
  <c r="V42"/>
  <c r="V40"/>
  <c r="V56"/>
  <c r="V41"/>
  <c r="W16"/>
  <c r="W42"/>
  <c r="W40"/>
  <c r="W56"/>
  <c r="W41"/>
  <c r="X16"/>
  <c r="X42"/>
  <c r="X40"/>
  <c r="X56"/>
  <c r="X41"/>
  <c r="Y16"/>
  <c r="Y42"/>
  <c r="Y40"/>
  <c r="Y56"/>
  <c r="Y41"/>
  <c r="Z16"/>
  <c r="Z42"/>
  <c r="Z40"/>
  <c r="Z56"/>
  <c r="Z41"/>
  <c r="AA16"/>
  <c r="AA42"/>
  <c r="AA40"/>
  <c r="AA56"/>
  <c r="AA41"/>
  <c r="AB16"/>
  <c r="AB42"/>
  <c r="AB40"/>
  <c r="AB56"/>
  <c r="AB41"/>
  <c r="AC16"/>
  <c r="AC42"/>
  <c r="AC40"/>
  <c r="AC56"/>
  <c r="AC41"/>
  <c r="AD16"/>
  <c r="AD42"/>
  <c r="AD40"/>
  <c r="AD56"/>
  <c r="AD41"/>
  <c r="AE16"/>
  <c r="AE42"/>
  <c r="AE40"/>
  <c r="AE56"/>
  <c r="AE41"/>
  <c r="AF16"/>
  <c r="AF42"/>
  <c r="AF40"/>
  <c r="AF56"/>
  <c r="AF41"/>
  <c r="AG16"/>
  <c r="AG42"/>
  <c r="AG40"/>
  <c r="AG56"/>
  <c r="AG41"/>
  <c r="AH16"/>
  <c r="AH42"/>
  <c r="AH40"/>
  <c r="AH56"/>
  <c r="AH41"/>
  <c r="AI16"/>
  <c r="AI42"/>
  <c r="AI40"/>
  <c r="AI56"/>
  <c r="AI41"/>
  <c r="AJ16"/>
  <c r="AJ42"/>
  <c r="AJ40"/>
  <c r="AJ56"/>
  <c r="AJ41"/>
  <c r="AK16"/>
  <c r="AK42"/>
  <c r="AK40"/>
  <c r="AK56"/>
  <c r="AK41"/>
  <c r="AL16"/>
  <c r="AL42"/>
  <c r="AL40"/>
  <c r="AL56"/>
  <c r="AL41"/>
  <c r="AM16"/>
  <c r="AM42"/>
  <c r="AM40"/>
  <c r="AM56"/>
  <c r="AM41"/>
  <c r="AN16"/>
  <c r="AN42"/>
  <c r="AN40"/>
  <c r="AN56"/>
  <c r="AN41"/>
  <c r="AO16"/>
  <c r="AO42"/>
  <c r="AO40"/>
  <c r="AO56"/>
  <c r="AO41"/>
  <c r="AP16"/>
  <c r="AP42"/>
  <c r="AP40"/>
  <c r="AP56"/>
  <c r="AP41"/>
  <c r="AQ16"/>
  <c r="AQ42"/>
  <c r="AQ40"/>
  <c r="AQ56"/>
  <c r="AQ41"/>
  <c r="AR16"/>
  <c r="AR42"/>
  <c r="AR40"/>
  <c r="AR56"/>
  <c r="AR41"/>
  <c r="AS16"/>
  <c r="AS42"/>
  <c r="AS40"/>
  <c r="AS56"/>
  <c r="AS41"/>
  <c r="AT16"/>
  <c r="AT42"/>
  <c r="AT40"/>
  <c r="AT56"/>
  <c r="AT41"/>
  <c r="AU16"/>
  <c r="AU42"/>
  <c r="AU40"/>
  <c r="AU56"/>
  <c r="AU41"/>
  <c r="AV16"/>
  <c r="AV42"/>
  <c r="AV40"/>
  <c r="AV56"/>
  <c r="AV41"/>
  <c r="AW16"/>
  <c r="AW42"/>
  <c r="AW40"/>
  <c r="AW56"/>
  <c r="AW41"/>
  <c r="AX16"/>
  <c r="AX42"/>
  <c r="AX40"/>
  <c r="AX56"/>
  <c r="AX41"/>
  <c r="AY16"/>
  <c r="AY42"/>
  <c r="AY40"/>
  <c r="AY56"/>
  <c r="AY41"/>
  <c r="AZ16"/>
  <c r="AZ42"/>
  <c r="AZ40"/>
  <c r="AZ56"/>
  <c r="AZ41"/>
  <c r="BA16"/>
  <c r="BA42"/>
  <c r="BA40"/>
  <c r="BA56"/>
  <c r="BA41"/>
  <c r="BB16"/>
  <c r="BB42"/>
  <c r="BB40"/>
  <c r="BB56"/>
  <c r="BB41"/>
  <c r="BC16"/>
  <c r="BC42"/>
  <c r="BC40"/>
  <c r="BC56"/>
  <c r="BC41"/>
  <c r="BD16"/>
  <c r="BD42"/>
  <c r="BD40"/>
  <c r="BD56"/>
  <c r="BD41"/>
  <c r="BE16"/>
  <c r="BE42"/>
  <c r="BE40"/>
  <c r="BE56"/>
  <c r="BE41"/>
  <c r="BF16"/>
  <c r="BF42"/>
  <c r="BF40"/>
  <c r="BF56"/>
  <c r="BF41"/>
  <c r="BG16"/>
  <c r="BG42"/>
  <c r="BG40"/>
  <c r="BG56"/>
  <c r="BG41"/>
  <c r="BH16"/>
  <c r="BH42"/>
  <c r="BH40"/>
  <c r="BH56"/>
  <c r="BH41"/>
  <c r="BI16"/>
  <c r="BI42"/>
  <c r="BI40"/>
  <c r="BI56"/>
  <c r="BI41"/>
  <c r="BJ16"/>
  <c r="BJ42"/>
  <c r="BJ40"/>
  <c r="BJ56"/>
  <c r="BJ41"/>
  <c r="BK16"/>
  <c r="BK42"/>
  <c r="BK40"/>
  <c r="BK56"/>
  <c r="BK41"/>
  <c r="K80"/>
  <c r="K74"/>
  <c r="K70"/>
  <c r="K65"/>
  <c r="L80"/>
  <c r="L74"/>
  <c r="L70"/>
  <c r="L65"/>
  <c r="M80"/>
  <c r="M74"/>
  <c r="M70"/>
  <c r="M65"/>
  <c r="N80"/>
  <c r="N74"/>
  <c r="N70"/>
  <c r="N65"/>
  <c r="O80"/>
  <c r="O74"/>
  <c r="O70"/>
  <c r="O65"/>
  <c r="P80"/>
  <c r="P74"/>
  <c r="P70"/>
  <c r="P65"/>
  <c r="Q80"/>
  <c r="Q74"/>
  <c r="Q70"/>
  <c r="Q65"/>
  <c r="R80"/>
  <c r="R74"/>
  <c r="R70"/>
  <c r="R65"/>
  <c r="S80"/>
  <c r="S74"/>
  <c r="S70"/>
  <c r="S65"/>
  <c r="T80"/>
  <c r="T74"/>
  <c r="T70"/>
  <c r="T65"/>
  <c r="U80"/>
  <c r="U74"/>
  <c r="U70"/>
  <c r="U65"/>
  <c r="V80"/>
  <c r="V74"/>
  <c r="V70"/>
  <c r="V65"/>
  <c r="W80"/>
  <c r="W74"/>
  <c r="W70"/>
  <c r="W65"/>
  <c r="X80"/>
  <c r="X74"/>
  <c r="X70"/>
  <c r="X65"/>
  <c r="Y80"/>
  <c r="Y74"/>
  <c r="Y70"/>
  <c r="Y65"/>
  <c r="Z80"/>
  <c r="Z74"/>
  <c r="Z70"/>
  <c r="Z65"/>
  <c r="AA80"/>
  <c r="AA74"/>
  <c r="AA70"/>
  <c r="AA65"/>
  <c r="AB80"/>
  <c r="AB74"/>
  <c r="AB70"/>
  <c r="AB65"/>
  <c r="AC80"/>
  <c r="AC74"/>
  <c r="AC70"/>
  <c r="AC65"/>
  <c r="AD80"/>
  <c r="AD74"/>
  <c r="AD70"/>
  <c r="AD65"/>
  <c r="AE80"/>
  <c r="AE74"/>
  <c r="AE70"/>
  <c r="AE65"/>
  <c r="AF80"/>
  <c r="AF74"/>
  <c r="AF70"/>
  <c r="AF65"/>
  <c r="AG80"/>
  <c r="AG74"/>
  <c r="AG70"/>
  <c r="AG65"/>
  <c r="AH80"/>
  <c r="AH74"/>
  <c r="AH70"/>
  <c r="AH65"/>
  <c r="AI80"/>
  <c r="AI74"/>
  <c r="AI70"/>
  <c r="AI65"/>
  <c r="AJ80"/>
  <c r="AJ74"/>
  <c r="AJ70"/>
  <c r="AJ65"/>
  <c r="AK80"/>
  <c r="AK74"/>
  <c r="AK70"/>
  <c r="AK65"/>
  <c r="AL80"/>
  <c r="AL74"/>
  <c r="AL70"/>
  <c r="AL65"/>
  <c r="AM80"/>
  <c r="AM74"/>
  <c r="AM70"/>
  <c r="AM65"/>
  <c r="AN80"/>
  <c r="AN74"/>
  <c r="AN70"/>
  <c r="AN65"/>
  <c r="AO80"/>
  <c r="AO74"/>
  <c r="AO70"/>
  <c r="AO65"/>
  <c r="AP80"/>
  <c r="AP74"/>
  <c r="AP70"/>
  <c r="AP65"/>
  <c r="AQ80"/>
  <c r="AQ74"/>
  <c r="AQ70"/>
  <c r="AQ65"/>
  <c r="AR80"/>
  <c r="AR74"/>
  <c r="AR70"/>
  <c r="AR65"/>
  <c r="AS80"/>
  <c r="AS74"/>
  <c r="AS70"/>
  <c r="AS65"/>
  <c r="AT80"/>
  <c r="AT74"/>
  <c r="AT70"/>
  <c r="AT65"/>
  <c r="AU80"/>
  <c r="AU74"/>
  <c r="AU70"/>
  <c r="AU65"/>
  <c r="AV80"/>
  <c r="AV74"/>
  <c r="AV70"/>
  <c r="AV65"/>
  <c r="AW80"/>
  <c r="AW74"/>
  <c r="AW70"/>
  <c r="AW65"/>
  <c r="AX80"/>
  <c r="AX74"/>
  <c r="AX70"/>
  <c r="AX65"/>
  <c r="AY80"/>
  <c r="AY74"/>
  <c r="AY70"/>
  <c r="AY65"/>
  <c r="AZ80"/>
  <c r="AZ74"/>
  <c r="AZ70"/>
  <c r="AZ65"/>
  <c r="BA80"/>
  <c r="BA74"/>
  <c r="BA70"/>
  <c r="BA65"/>
  <c r="BB80"/>
  <c r="BB74"/>
  <c r="BB70"/>
  <c r="BB65"/>
  <c r="BC80"/>
  <c r="BC74"/>
  <c r="BC70"/>
  <c r="BC65"/>
  <c r="BD80"/>
  <c r="BD74"/>
  <c r="BD70"/>
  <c r="BD65"/>
  <c r="BE80"/>
  <c r="BE74"/>
  <c r="BE70"/>
  <c r="BE65"/>
  <c r="BF80"/>
  <c r="BF74"/>
  <c r="BF70"/>
  <c r="BF65"/>
  <c r="BG80"/>
  <c r="BG74"/>
  <c r="BG70"/>
  <c r="BG65"/>
  <c r="BH80"/>
  <c r="BH74"/>
  <c r="BH70"/>
  <c r="BH65"/>
  <c r="BI80"/>
  <c r="BI74"/>
  <c r="BI70"/>
  <c r="BI65"/>
  <c r="BJ80"/>
  <c r="BJ74"/>
  <c r="BJ70"/>
  <c r="BJ65"/>
  <c r="BK80"/>
  <c r="BK74"/>
  <c r="BK70"/>
  <c r="BK65"/>
  <c r="K88"/>
  <c r="K126" s="1"/>
  <c r="K120" s="1"/>
  <c r="L88"/>
  <c r="L126" s="1"/>
  <c r="L120" s="1"/>
  <c r="M88"/>
  <c r="M126" s="1"/>
  <c r="M120" s="1"/>
  <c r="N88"/>
  <c r="N126" s="1"/>
  <c r="N120" s="1"/>
  <c r="O88"/>
  <c r="O126" s="1"/>
  <c r="O120" s="1"/>
  <c r="P88"/>
  <c r="P126" s="1"/>
  <c r="P120" s="1"/>
  <c r="Q88"/>
  <c r="Q126" s="1"/>
  <c r="Q120" s="1"/>
  <c r="R88"/>
  <c r="R126" s="1"/>
  <c r="R120" s="1"/>
  <c r="S88"/>
  <c r="S126" s="1"/>
  <c r="S120" s="1"/>
  <c r="T88"/>
  <c r="T126" s="1"/>
  <c r="T120" s="1"/>
  <c r="U88"/>
  <c r="U126" s="1"/>
  <c r="U120" s="1"/>
  <c r="V88"/>
  <c r="V126" s="1"/>
  <c r="V120" s="1"/>
  <c r="W88"/>
  <c r="W126" s="1"/>
  <c r="W120" s="1"/>
  <c r="X88"/>
  <c r="X126" s="1"/>
  <c r="X120" s="1"/>
  <c r="Y88"/>
  <c r="Y126" s="1"/>
  <c r="Y120" s="1"/>
  <c r="Z88"/>
  <c r="Z126" s="1"/>
  <c r="Z120" s="1"/>
  <c r="AA88"/>
  <c r="AA126" s="1"/>
  <c r="AA120" s="1"/>
  <c r="AB88"/>
  <c r="AB126" s="1"/>
  <c r="AB120" s="1"/>
  <c r="AC88"/>
  <c r="AC126" s="1"/>
  <c r="AC120" s="1"/>
  <c r="AD88"/>
  <c r="AD126" s="1"/>
  <c r="AD120" s="1"/>
  <c r="AE88"/>
  <c r="AE126" s="1"/>
  <c r="AE120" s="1"/>
  <c r="AF88"/>
  <c r="AF126" s="1"/>
  <c r="AF120" s="1"/>
  <c r="AG88"/>
  <c r="AG126" s="1"/>
  <c r="AG120" s="1"/>
  <c r="AH88"/>
  <c r="AH126" s="1"/>
  <c r="AH120" s="1"/>
  <c r="AI88"/>
  <c r="AI126" s="1"/>
  <c r="AI120" s="1"/>
  <c r="AJ88"/>
  <c r="AJ126" s="1"/>
  <c r="AJ120" s="1"/>
  <c r="AK88"/>
  <c r="AK126" s="1"/>
  <c r="AK120" s="1"/>
  <c r="AL88"/>
  <c r="AL126" s="1"/>
  <c r="AL120" s="1"/>
  <c r="AM88"/>
  <c r="AM126" s="1"/>
  <c r="AM120" s="1"/>
  <c r="AN88"/>
  <c r="AN126" s="1"/>
  <c r="AN120" s="1"/>
  <c r="AO88"/>
  <c r="AO126" s="1"/>
  <c r="AO120" s="1"/>
  <c r="AP88"/>
  <c r="AP126" s="1"/>
  <c r="AP120" s="1"/>
  <c r="AQ88"/>
  <c r="AQ126" s="1"/>
  <c r="AQ120" s="1"/>
  <c r="AR88"/>
  <c r="AR126" s="1"/>
  <c r="AR120" s="1"/>
  <c r="AS88"/>
  <c r="AS126" s="1"/>
  <c r="AS120" s="1"/>
  <c r="AT88"/>
  <c r="AT126" s="1"/>
  <c r="AT120" s="1"/>
  <c r="AU88"/>
  <c r="AU126" s="1"/>
  <c r="AU120" s="1"/>
  <c r="AV88"/>
  <c r="AV126" s="1"/>
  <c r="AV120" s="1"/>
  <c r="AW88"/>
  <c r="AW126" s="1"/>
  <c r="AW120" s="1"/>
  <c r="AX88"/>
  <c r="AX126" s="1"/>
  <c r="AX120" s="1"/>
  <c r="AY88"/>
  <c r="AY126" s="1"/>
  <c r="AY120" s="1"/>
  <c r="AZ88"/>
  <c r="AZ126" s="1"/>
  <c r="AZ120" s="1"/>
  <c r="BA88"/>
  <c r="BA126" s="1"/>
  <c r="BA120" s="1"/>
  <c r="BB88"/>
  <c r="BB126" s="1"/>
  <c r="BB120" s="1"/>
  <c r="BC88"/>
  <c r="BC126" s="1"/>
  <c r="BC120" s="1"/>
  <c r="BD88"/>
  <c r="BD126" s="1"/>
  <c r="BD120" s="1"/>
  <c r="BE88"/>
  <c r="BE126" s="1"/>
  <c r="BE120" s="1"/>
  <c r="BF88"/>
  <c r="BF126" s="1"/>
  <c r="BF120" s="1"/>
  <c r="BG88"/>
  <c r="BG126" s="1"/>
  <c r="BG120" s="1"/>
  <c r="BH88"/>
  <c r="BH126" s="1"/>
  <c r="BH120" s="1"/>
  <c r="BI88"/>
  <c r="BI126" s="1"/>
  <c r="BI120" s="1"/>
  <c r="BJ88"/>
  <c r="BJ126" s="1"/>
  <c r="BJ120" s="1"/>
  <c r="BK88"/>
  <c r="BK126" s="1"/>
  <c r="BK120" s="1"/>
  <c r="D16"/>
  <c r="D42"/>
  <c r="D40"/>
  <c r="D56"/>
  <c r="D41"/>
  <c r="E16"/>
  <c r="E42"/>
  <c r="E40"/>
  <c r="E56"/>
  <c r="E41"/>
  <c r="F16"/>
  <c r="F42"/>
  <c r="F40"/>
  <c r="F56"/>
  <c r="F41"/>
  <c r="G16"/>
  <c r="G42"/>
  <c r="G40"/>
  <c r="G56"/>
  <c r="G41"/>
  <c r="H16"/>
  <c r="H42"/>
  <c r="H40"/>
  <c r="H56"/>
  <c r="H41"/>
  <c r="I16"/>
  <c r="I42"/>
  <c r="I40"/>
  <c r="I56"/>
  <c r="I41"/>
  <c r="J16"/>
  <c r="J42"/>
  <c r="J40"/>
  <c r="J56"/>
  <c r="J41"/>
  <c r="D80"/>
  <c r="D74"/>
  <c r="D70"/>
  <c r="D65"/>
  <c r="E80"/>
  <c r="E74"/>
  <c r="E70"/>
  <c r="E65"/>
  <c r="F80"/>
  <c r="F74"/>
  <c r="F70"/>
  <c r="F65"/>
  <c r="G80"/>
  <c r="G74"/>
  <c r="G70"/>
  <c r="G65"/>
  <c r="H80"/>
  <c r="H74"/>
  <c r="H70"/>
  <c r="H65"/>
  <c r="I80"/>
  <c r="I74"/>
  <c r="I70"/>
  <c r="I65"/>
  <c r="J80"/>
  <c r="J74"/>
  <c r="J70"/>
  <c r="J65"/>
  <c r="D88"/>
  <c r="D126" s="1"/>
  <c r="D120" s="1"/>
  <c r="E88"/>
  <c r="E126" s="1"/>
  <c r="E120" s="1"/>
  <c r="F88"/>
  <c r="F126" s="1"/>
  <c r="F120" s="1"/>
  <c r="G88"/>
  <c r="G126" s="1"/>
  <c r="G120" s="1"/>
  <c r="H88"/>
  <c r="H126" s="1"/>
  <c r="H120" s="1"/>
  <c r="I88"/>
  <c r="I126" s="1"/>
  <c r="I120" s="1"/>
  <c r="J88"/>
  <c r="J126" s="1"/>
  <c r="J120" s="1"/>
  <c r="C88"/>
  <c r="C126" s="1"/>
  <c r="C80"/>
  <c r="C74"/>
  <c r="C70"/>
  <c r="C65"/>
  <c r="C16"/>
  <c r="C42"/>
  <c r="C40"/>
  <c r="C56"/>
  <c r="C41"/>
  <c r="J9"/>
  <c r="J12"/>
  <c r="J17"/>
  <c r="J18"/>
  <c r="I9"/>
  <c r="I12"/>
  <c r="I17"/>
  <c r="I18"/>
  <c r="H9"/>
  <c r="H12"/>
  <c r="H17"/>
  <c r="H18"/>
  <c r="G9"/>
  <c r="G12"/>
  <c r="G17"/>
  <c r="G18"/>
  <c r="F9"/>
  <c r="F12"/>
  <c r="F17"/>
  <c r="F18"/>
  <c r="E9"/>
  <c r="E12"/>
  <c r="E17"/>
  <c r="E18"/>
  <c r="D9"/>
  <c r="D12"/>
  <c r="D17"/>
  <c r="D18"/>
  <c r="C9"/>
  <c r="C12"/>
  <c r="C17"/>
  <c r="C18"/>
  <c r="C6" i="3"/>
  <c r="C127" i="1" s="1"/>
  <c r="D6" i="3"/>
  <c r="D127" i="1" s="1"/>
  <c r="E6" i="3"/>
  <c r="E127" i="1" s="1"/>
  <c r="F6" i="3"/>
  <c r="F127" i="1" s="1"/>
  <c r="G6" i="3"/>
  <c r="G127" i="1" s="1"/>
  <c r="H6" i="3"/>
  <c r="H127" i="1" s="1"/>
  <c r="I6" i="3"/>
  <c r="I127" i="1" s="1"/>
  <c r="J6" i="3"/>
  <c r="J127" i="1" s="1"/>
  <c r="K6" i="3"/>
  <c r="K127" i="1" s="1"/>
  <c r="L6" i="3"/>
  <c r="L127" i="1" s="1"/>
  <c r="M6" i="3"/>
  <c r="M127" i="1" s="1"/>
  <c r="N6" i="3"/>
  <c r="N127" i="1" s="1"/>
  <c r="O6" i="3"/>
  <c r="O127" i="1" s="1"/>
  <c r="P6" i="3"/>
  <c r="P127" i="1" s="1"/>
  <c r="Q6" i="3"/>
  <c r="Q127" i="1" s="1"/>
  <c r="R6" i="3"/>
  <c r="R127" i="1" s="1"/>
  <c r="S6" i="3"/>
  <c r="S127" i="1" s="1"/>
  <c r="T6" i="3"/>
  <c r="T127" i="1" s="1"/>
  <c r="U6" i="3"/>
  <c r="U127" i="1" s="1"/>
  <c r="V6" i="3"/>
  <c r="V127" i="1" s="1"/>
  <c r="W6" i="3"/>
  <c r="W127" i="1" s="1"/>
  <c r="X6" i="3"/>
  <c r="X127" i="1" s="1"/>
  <c r="Y6" i="3"/>
  <c r="Y127" i="1" s="1"/>
  <c r="Z6" i="3"/>
  <c r="Z127" i="1" s="1"/>
  <c r="AA6" i="3"/>
  <c r="AA127" i="1" s="1"/>
  <c r="AB6" i="3"/>
  <c r="AB127" i="1" s="1"/>
  <c r="AC6" i="3"/>
  <c r="AC127" i="1" s="1"/>
  <c r="AD6" i="3"/>
  <c r="AD127" i="1" s="1"/>
  <c r="AE6" i="3"/>
  <c r="AE127" i="1" s="1"/>
  <c r="AF6" i="3"/>
  <c r="AF127" i="1" s="1"/>
  <c r="AG6" i="3"/>
  <c r="AG127" i="1" s="1"/>
  <c r="AH6" i="3"/>
  <c r="AH127" i="1" s="1"/>
  <c r="AI6" i="3"/>
  <c r="AI127" i="1" s="1"/>
  <c r="AJ6" i="3"/>
  <c r="AJ127" i="1" s="1"/>
  <c r="AK6" i="3"/>
  <c r="AK127" i="1" s="1"/>
  <c r="AL6" i="3"/>
  <c r="AL127" i="1" s="1"/>
  <c r="AM6" i="3"/>
  <c r="AM127" i="1" s="1"/>
  <c r="AN6" i="3"/>
  <c r="AN127" i="1" s="1"/>
  <c r="AO6" i="3"/>
  <c r="AO127" i="1" s="1"/>
  <c r="AP6" i="3"/>
  <c r="AP127" i="1" s="1"/>
  <c r="AQ6" i="3"/>
  <c r="AQ127" i="1" s="1"/>
  <c r="AR6" i="3"/>
  <c r="AR127" i="1" s="1"/>
  <c r="AS6" i="3"/>
  <c r="AS127" i="1" s="1"/>
  <c r="AT6" i="3"/>
  <c r="AT127" i="1" s="1"/>
  <c r="AU6" i="3"/>
  <c r="AU127" i="1" s="1"/>
  <c r="AV6" i="3"/>
  <c r="AV127" i="1" s="1"/>
  <c r="AW6" i="3"/>
  <c r="AW127" i="1" s="1"/>
  <c r="AX6" i="3"/>
  <c r="AX127" i="1" s="1"/>
  <c r="AY6" i="3"/>
  <c r="AY127" i="1" s="1"/>
  <c r="AZ6" i="3"/>
  <c r="AZ127" i="1" s="1"/>
  <c r="BA6" i="3"/>
  <c r="BA127" i="1" s="1"/>
  <c r="BB6" i="3"/>
  <c r="BB127" i="1" s="1"/>
  <c r="BC6" i="3"/>
  <c r="BC127" i="1" s="1"/>
  <c r="BD6" i="3"/>
  <c r="BD127" i="1" s="1"/>
  <c r="BE6" i="3"/>
  <c r="BE127" i="1" s="1"/>
  <c r="BF6" i="3"/>
  <c r="BF127" i="1" s="1"/>
  <c r="BG6" i="3"/>
  <c r="BG127" i="1" s="1"/>
  <c r="BH6" i="3"/>
  <c r="BH127" i="1" s="1"/>
  <c r="BI6" i="3"/>
  <c r="BI127" i="1" s="1"/>
  <c r="BJ6" i="3"/>
  <c r="BJ127" i="1" s="1"/>
  <c r="BK6" i="3"/>
  <c r="BK127" i="1" s="1"/>
  <c r="B6" i="3"/>
  <c r="B127" i="1" s="1"/>
  <c r="B121" s="1"/>
  <c r="D8"/>
  <c r="E8"/>
  <c r="F8"/>
  <c r="D10"/>
  <c r="E10"/>
  <c r="F10"/>
  <c r="D11"/>
  <c r="E11"/>
  <c r="F11"/>
  <c r="D13"/>
  <c r="E13"/>
  <c r="F13"/>
  <c r="D14"/>
  <c r="E14"/>
  <c r="F14"/>
  <c r="D15"/>
  <c r="E15"/>
  <c r="F15"/>
  <c r="D19"/>
  <c r="E19"/>
  <c r="F19"/>
  <c r="D20"/>
  <c r="E20"/>
  <c r="F20"/>
  <c r="D21"/>
  <c r="E21"/>
  <c r="F21"/>
  <c r="D22"/>
  <c r="E22"/>
  <c r="F22"/>
  <c r="D23"/>
  <c r="E23"/>
  <c r="F23"/>
  <c r="D24"/>
  <c r="E24"/>
  <c r="F24"/>
  <c r="D25"/>
  <c r="E25"/>
  <c r="F25"/>
  <c r="D26"/>
  <c r="E26"/>
  <c r="F26"/>
  <c r="D27"/>
  <c r="E27"/>
  <c r="F27"/>
  <c r="D28"/>
  <c r="E28"/>
  <c r="F28"/>
  <c r="D29"/>
  <c r="E29"/>
  <c r="F29"/>
  <c r="D30"/>
  <c r="E30"/>
  <c r="F30"/>
  <c r="D31"/>
  <c r="E31"/>
  <c r="F31"/>
  <c r="D32"/>
  <c r="E32"/>
  <c r="F32"/>
  <c r="D33"/>
  <c r="E33"/>
  <c r="F33"/>
  <c r="D34"/>
  <c r="E34"/>
  <c r="F34"/>
  <c r="D35"/>
  <c r="E35"/>
  <c r="F35"/>
  <c r="D36"/>
  <c r="E36"/>
  <c r="F36"/>
  <c r="D37"/>
  <c r="E37"/>
  <c r="F37"/>
  <c r="D38"/>
  <c r="E38"/>
  <c r="F38"/>
  <c r="D39"/>
  <c r="E39"/>
  <c r="F39"/>
  <c r="D43"/>
  <c r="E43"/>
  <c r="F43"/>
  <c r="D44"/>
  <c r="E44"/>
  <c r="F44"/>
  <c r="D45"/>
  <c r="E45"/>
  <c r="F45"/>
  <c r="D46"/>
  <c r="E46"/>
  <c r="F46"/>
  <c r="D47"/>
  <c r="E47"/>
  <c r="F47"/>
  <c r="D48"/>
  <c r="E48"/>
  <c r="F48"/>
  <c r="D49"/>
  <c r="E49"/>
  <c r="F49"/>
  <c r="D50"/>
  <c r="E50"/>
  <c r="F50"/>
  <c r="D51"/>
  <c r="E51"/>
  <c r="F51"/>
  <c r="D52"/>
  <c r="E52"/>
  <c r="F52"/>
  <c r="D53"/>
  <c r="E53"/>
  <c r="F53"/>
  <c r="D54"/>
  <c r="E54"/>
  <c r="F54"/>
  <c r="D55"/>
  <c r="E55"/>
  <c r="F55"/>
  <c r="D57"/>
  <c r="E57"/>
  <c r="F57"/>
  <c r="D58"/>
  <c r="E58"/>
  <c r="F58"/>
  <c r="D59"/>
  <c r="E59"/>
  <c r="F59"/>
  <c r="D60"/>
  <c r="E60"/>
  <c r="F60"/>
  <c r="D61"/>
  <c r="E61"/>
  <c r="F61"/>
  <c r="D62"/>
  <c r="E62"/>
  <c r="F62"/>
  <c r="D63"/>
  <c r="E63"/>
  <c r="F63"/>
  <c r="D64"/>
  <c r="E64"/>
  <c r="F64"/>
  <c r="D66"/>
  <c r="E66"/>
  <c r="F66"/>
  <c r="D67"/>
  <c r="E67"/>
  <c r="F67"/>
  <c r="D68"/>
  <c r="E68"/>
  <c r="F68"/>
  <c r="D69"/>
  <c r="E69"/>
  <c r="F69"/>
  <c r="D71"/>
  <c r="E71"/>
  <c r="F71"/>
  <c r="D72"/>
  <c r="E72"/>
  <c r="F72"/>
  <c r="D73"/>
  <c r="E73"/>
  <c r="F73"/>
  <c r="D75"/>
  <c r="E75"/>
  <c r="F75"/>
  <c r="D76"/>
  <c r="E76"/>
  <c r="F76"/>
  <c r="D77"/>
  <c r="E77"/>
  <c r="F77"/>
  <c r="D78"/>
  <c r="E78"/>
  <c r="F78"/>
  <c r="D79"/>
  <c r="E79"/>
  <c r="F79"/>
  <c r="D81"/>
  <c r="E81"/>
  <c r="F81"/>
  <c r="D82"/>
  <c r="E82"/>
  <c r="F82"/>
  <c r="D83"/>
  <c r="E83"/>
  <c r="F83"/>
  <c r="D84"/>
  <c r="E84"/>
  <c r="F84"/>
  <c r="D85"/>
  <c r="E85"/>
  <c r="F85"/>
  <c r="D86"/>
  <c r="E86"/>
  <c r="F86"/>
  <c r="D87"/>
  <c r="E87"/>
  <c r="F87"/>
  <c r="D89"/>
  <c r="E89"/>
  <c r="F89"/>
  <c r="D90"/>
  <c r="E90"/>
  <c r="F90"/>
  <c r="D91"/>
  <c r="E91"/>
  <c r="F91"/>
  <c r="D92"/>
  <c r="E92"/>
  <c r="F92"/>
  <c r="D93"/>
  <c r="E93"/>
  <c r="F93"/>
  <c r="D94"/>
  <c r="E94"/>
  <c r="F94"/>
  <c r="D95"/>
  <c r="E95"/>
  <c r="F95"/>
  <c r="D97"/>
  <c r="E97"/>
  <c r="F97"/>
  <c r="D98"/>
  <c r="E98"/>
  <c r="F98"/>
  <c r="D99"/>
  <c r="E99"/>
  <c r="F99"/>
  <c r="D100"/>
  <c r="E100"/>
  <c r="F100"/>
  <c r="D101"/>
  <c r="E101"/>
  <c r="F101"/>
  <c r="D102"/>
  <c r="E102"/>
  <c r="F102"/>
  <c r="G8"/>
  <c r="H8"/>
  <c r="I8"/>
  <c r="J8"/>
  <c r="K8"/>
  <c r="L8"/>
  <c r="M8"/>
  <c r="N8"/>
  <c r="O8"/>
  <c r="P8"/>
  <c r="Q8"/>
  <c r="R8"/>
  <c r="S8"/>
  <c r="T8"/>
  <c r="U8"/>
  <c r="V8"/>
  <c r="W8"/>
  <c r="X8"/>
  <c r="Y8"/>
  <c r="Z8"/>
  <c r="AA8"/>
  <c r="AB8"/>
  <c r="AC8"/>
  <c r="AD8"/>
  <c r="AE8"/>
  <c r="AF8"/>
  <c r="AG8"/>
  <c r="AH8"/>
  <c r="AI8"/>
  <c r="AJ8"/>
  <c r="AK8"/>
  <c r="AL8"/>
  <c r="AM8"/>
  <c r="AN8"/>
  <c r="AO8"/>
  <c r="AP8"/>
  <c r="AQ8"/>
  <c r="AR8"/>
  <c r="AS8"/>
  <c r="AT8"/>
  <c r="AU8"/>
  <c r="AV8"/>
  <c r="AW8"/>
  <c r="AX8"/>
  <c r="AY8"/>
  <c r="AZ8"/>
  <c r="BA8"/>
  <c r="BB8"/>
  <c r="BC8"/>
  <c r="BD8"/>
  <c r="BE8"/>
  <c r="BF8"/>
  <c r="BG8"/>
  <c r="BH8"/>
  <c r="BI8"/>
  <c r="BJ8"/>
  <c r="BK8"/>
  <c r="G10"/>
  <c r="H10"/>
  <c r="I10"/>
  <c r="J10"/>
  <c r="K10"/>
  <c r="L10"/>
  <c r="M10"/>
  <c r="N10"/>
  <c r="O10"/>
  <c r="P10"/>
  <c r="Q10"/>
  <c r="R10"/>
  <c r="S10"/>
  <c r="T10"/>
  <c r="U10"/>
  <c r="V10"/>
  <c r="W10"/>
  <c r="X10"/>
  <c r="Y10"/>
  <c r="Z10"/>
  <c r="AA10"/>
  <c r="AB10"/>
  <c r="AC10"/>
  <c r="AD10"/>
  <c r="AE10"/>
  <c r="AF10"/>
  <c r="AG10"/>
  <c r="AH10"/>
  <c r="AI10"/>
  <c r="AJ10"/>
  <c r="AK10"/>
  <c r="AL10"/>
  <c r="AM10"/>
  <c r="AN10"/>
  <c r="AO10"/>
  <c r="AP10"/>
  <c r="AQ10"/>
  <c r="AR10"/>
  <c r="AS10"/>
  <c r="AT10"/>
  <c r="AU10"/>
  <c r="AV10"/>
  <c r="AW10"/>
  <c r="AX10"/>
  <c r="AY10"/>
  <c r="AZ10"/>
  <c r="BA10"/>
  <c r="BB10"/>
  <c r="BC10"/>
  <c r="BD10"/>
  <c r="BE10"/>
  <c r="BF10"/>
  <c r="BG10"/>
  <c r="BH10"/>
  <c r="BI10"/>
  <c r="BJ10"/>
  <c r="BK10"/>
  <c r="G11"/>
  <c r="H11"/>
  <c r="I11"/>
  <c r="J11"/>
  <c r="K11"/>
  <c r="L11"/>
  <c r="M11"/>
  <c r="N11"/>
  <c r="O11"/>
  <c r="P11"/>
  <c r="Q11"/>
  <c r="R11"/>
  <c r="S11"/>
  <c r="T11"/>
  <c r="U11"/>
  <c r="V11"/>
  <c r="W11"/>
  <c r="X11"/>
  <c r="Y11"/>
  <c r="Z11"/>
  <c r="AA11"/>
  <c r="AB11"/>
  <c r="AC11"/>
  <c r="AD11"/>
  <c r="AE11"/>
  <c r="AF11"/>
  <c r="AG11"/>
  <c r="AH11"/>
  <c r="AI11"/>
  <c r="AJ11"/>
  <c r="AK11"/>
  <c r="AL11"/>
  <c r="AM11"/>
  <c r="AN11"/>
  <c r="AO11"/>
  <c r="AP11"/>
  <c r="AQ11"/>
  <c r="AR11"/>
  <c r="AS11"/>
  <c r="AT11"/>
  <c r="AU11"/>
  <c r="AV11"/>
  <c r="AW11"/>
  <c r="AX11"/>
  <c r="AY11"/>
  <c r="AZ11"/>
  <c r="BA11"/>
  <c r="BB11"/>
  <c r="BC11"/>
  <c r="BD11"/>
  <c r="BE11"/>
  <c r="BF11"/>
  <c r="BG11"/>
  <c r="BH11"/>
  <c r="BI11"/>
  <c r="BJ11"/>
  <c r="BK11"/>
  <c r="G13"/>
  <c r="H13"/>
  <c r="I13"/>
  <c r="J13"/>
  <c r="K13"/>
  <c r="L13"/>
  <c r="M13"/>
  <c r="N13"/>
  <c r="O13"/>
  <c r="P13"/>
  <c r="Q13"/>
  <c r="R13"/>
  <c r="S13"/>
  <c r="T13"/>
  <c r="U13"/>
  <c r="V13"/>
  <c r="W13"/>
  <c r="X13"/>
  <c r="Y13"/>
  <c r="Z13"/>
  <c r="AA13"/>
  <c r="AB13"/>
  <c r="AC13"/>
  <c r="AD13"/>
  <c r="AE13"/>
  <c r="AF13"/>
  <c r="AG13"/>
  <c r="AH13"/>
  <c r="AI13"/>
  <c r="AJ13"/>
  <c r="AK13"/>
  <c r="AL13"/>
  <c r="AM13"/>
  <c r="AN13"/>
  <c r="AO13"/>
  <c r="AP13"/>
  <c r="AQ13"/>
  <c r="AR13"/>
  <c r="AS13"/>
  <c r="AT13"/>
  <c r="AU13"/>
  <c r="AV13"/>
  <c r="AW13"/>
  <c r="AX13"/>
  <c r="AY13"/>
  <c r="AZ13"/>
  <c r="BA13"/>
  <c r="BB13"/>
  <c r="BC13"/>
  <c r="BD13"/>
  <c r="BE13"/>
  <c r="BF13"/>
  <c r="BG13"/>
  <c r="BH13"/>
  <c r="BI13"/>
  <c r="BJ13"/>
  <c r="BK13"/>
  <c r="G14"/>
  <c r="H14"/>
  <c r="I14"/>
  <c r="J14"/>
  <c r="K14"/>
  <c r="L14"/>
  <c r="M14"/>
  <c r="N14"/>
  <c r="O14"/>
  <c r="P14"/>
  <c r="Q14"/>
  <c r="R14"/>
  <c r="S14"/>
  <c r="T14"/>
  <c r="U14"/>
  <c r="V14"/>
  <c r="W14"/>
  <c r="X14"/>
  <c r="Y14"/>
  <c r="Z14"/>
  <c r="AA14"/>
  <c r="AB14"/>
  <c r="AC14"/>
  <c r="AD14"/>
  <c r="AE14"/>
  <c r="AF14"/>
  <c r="AG14"/>
  <c r="AH14"/>
  <c r="AI14"/>
  <c r="AJ14"/>
  <c r="AK14"/>
  <c r="AL14"/>
  <c r="AM14"/>
  <c r="AN14"/>
  <c r="AO14"/>
  <c r="AP14"/>
  <c r="AQ14"/>
  <c r="AR14"/>
  <c r="AS14"/>
  <c r="AT14"/>
  <c r="AU14"/>
  <c r="AV14"/>
  <c r="AW14"/>
  <c r="AX14"/>
  <c r="AY14"/>
  <c r="AZ14"/>
  <c r="BA14"/>
  <c r="BB14"/>
  <c r="BC14"/>
  <c r="BD14"/>
  <c r="BE14"/>
  <c r="BF14"/>
  <c r="BG14"/>
  <c r="BH14"/>
  <c r="BI14"/>
  <c r="BJ14"/>
  <c r="BK14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AE15"/>
  <c r="AF15"/>
  <c r="AG15"/>
  <c r="AH15"/>
  <c r="AI15"/>
  <c r="AJ15"/>
  <c r="AK15"/>
  <c r="AL15"/>
  <c r="AM15"/>
  <c r="AN15"/>
  <c r="AO15"/>
  <c r="AP15"/>
  <c r="AQ15"/>
  <c r="AR15"/>
  <c r="AS15"/>
  <c r="AT15"/>
  <c r="AU15"/>
  <c r="AV15"/>
  <c r="AW15"/>
  <c r="AX15"/>
  <c r="AY15"/>
  <c r="AZ15"/>
  <c r="BA15"/>
  <c r="BB15"/>
  <c r="BC15"/>
  <c r="BD15"/>
  <c r="BE15"/>
  <c r="BF15"/>
  <c r="BG15"/>
  <c r="BH15"/>
  <c r="BI15"/>
  <c r="BJ15"/>
  <c r="BK15"/>
  <c r="G19"/>
  <c r="H19"/>
  <c r="I19"/>
  <c r="J19"/>
  <c r="K19"/>
  <c r="L19"/>
  <c r="M19"/>
  <c r="N19"/>
  <c r="O19"/>
  <c r="P19"/>
  <c r="Q19"/>
  <c r="R19"/>
  <c r="S19"/>
  <c r="T19"/>
  <c r="U19"/>
  <c r="V19"/>
  <c r="W19"/>
  <c r="X19"/>
  <c r="Y19"/>
  <c r="Z19"/>
  <c r="AA19"/>
  <c r="AB19"/>
  <c r="AC19"/>
  <c r="AD19"/>
  <c r="AE19"/>
  <c r="AF19"/>
  <c r="AG19"/>
  <c r="AH19"/>
  <c r="AI19"/>
  <c r="AJ19"/>
  <c r="AK19"/>
  <c r="AL19"/>
  <c r="AM19"/>
  <c r="AN19"/>
  <c r="AO19"/>
  <c r="AP19"/>
  <c r="AQ19"/>
  <c r="AR19"/>
  <c r="AS19"/>
  <c r="AT19"/>
  <c r="AU19"/>
  <c r="AV19"/>
  <c r="AW19"/>
  <c r="AX19"/>
  <c r="AY19"/>
  <c r="AZ19"/>
  <c r="BA19"/>
  <c r="BB19"/>
  <c r="BC19"/>
  <c r="BD19"/>
  <c r="BE19"/>
  <c r="BF19"/>
  <c r="BG19"/>
  <c r="BH19"/>
  <c r="BI19"/>
  <c r="BJ19"/>
  <c r="BK19"/>
  <c r="G20"/>
  <c r="H20"/>
  <c r="I20"/>
  <c r="J20"/>
  <c r="K20"/>
  <c r="L20"/>
  <c r="M20"/>
  <c r="N20"/>
  <c r="O20"/>
  <c r="P20"/>
  <c r="Q20"/>
  <c r="R20"/>
  <c r="S20"/>
  <c r="T20"/>
  <c r="U20"/>
  <c r="V20"/>
  <c r="W20"/>
  <c r="X20"/>
  <c r="Y20"/>
  <c r="Z20"/>
  <c r="AA20"/>
  <c r="AB20"/>
  <c r="AC20"/>
  <c r="AD20"/>
  <c r="AE20"/>
  <c r="AF20"/>
  <c r="AG20"/>
  <c r="AH20"/>
  <c r="AI20"/>
  <c r="AJ20"/>
  <c r="AK20"/>
  <c r="AL20"/>
  <c r="AM20"/>
  <c r="AN20"/>
  <c r="AO20"/>
  <c r="AP20"/>
  <c r="AQ20"/>
  <c r="AR20"/>
  <c r="AS20"/>
  <c r="AT20"/>
  <c r="AU20"/>
  <c r="AV20"/>
  <c r="AW20"/>
  <c r="AX20"/>
  <c r="AY20"/>
  <c r="AZ20"/>
  <c r="BA20"/>
  <c r="BB20"/>
  <c r="BC20"/>
  <c r="BD20"/>
  <c r="BE20"/>
  <c r="BF20"/>
  <c r="BG20"/>
  <c r="BH20"/>
  <c r="BI20"/>
  <c r="BJ20"/>
  <c r="BK20"/>
  <c r="G21"/>
  <c r="H21"/>
  <c r="I21"/>
  <c r="J21"/>
  <c r="K21"/>
  <c r="L21"/>
  <c r="M21"/>
  <c r="N21"/>
  <c r="O21"/>
  <c r="P21"/>
  <c r="Q21"/>
  <c r="R21"/>
  <c r="S21"/>
  <c r="T21"/>
  <c r="U21"/>
  <c r="V21"/>
  <c r="W21"/>
  <c r="X21"/>
  <c r="Y21"/>
  <c r="Z21"/>
  <c r="AA21"/>
  <c r="AB21"/>
  <c r="AC21"/>
  <c r="AD21"/>
  <c r="AE21"/>
  <c r="AF21"/>
  <c r="AG21"/>
  <c r="AH21"/>
  <c r="AI21"/>
  <c r="AJ21"/>
  <c r="AK21"/>
  <c r="AL21"/>
  <c r="AM21"/>
  <c r="AN21"/>
  <c r="AO21"/>
  <c r="AP21"/>
  <c r="AQ21"/>
  <c r="AR21"/>
  <c r="AS21"/>
  <c r="AT21"/>
  <c r="AU21"/>
  <c r="AV21"/>
  <c r="AW21"/>
  <c r="AX21"/>
  <c r="AY21"/>
  <c r="AZ21"/>
  <c r="BA21"/>
  <c r="BB21"/>
  <c r="BC21"/>
  <c r="BD21"/>
  <c r="BE21"/>
  <c r="BF21"/>
  <c r="BG21"/>
  <c r="BH21"/>
  <c r="BI21"/>
  <c r="BJ21"/>
  <c r="BK21"/>
  <c r="G22"/>
  <c r="H22"/>
  <c r="I22"/>
  <c r="J22"/>
  <c r="K22"/>
  <c r="L22"/>
  <c r="M22"/>
  <c r="N22"/>
  <c r="O22"/>
  <c r="P22"/>
  <c r="Q22"/>
  <c r="R22"/>
  <c r="S22"/>
  <c r="T22"/>
  <c r="U22"/>
  <c r="V22"/>
  <c r="W22"/>
  <c r="X22"/>
  <c r="Y22"/>
  <c r="Z22"/>
  <c r="AA22"/>
  <c r="AB22"/>
  <c r="AC22"/>
  <c r="AD22"/>
  <c r="AE22"/>
  <c r="AF22"/>
  <c r="AG22"/>
  <c r="AH22"/>
  <c r="AI22"/>
  <c r="AJ22"/>
  <c r="AK22"/>
  <c r="AL22"/>
  <c r="AM22"/>
  <c r="AN22"/>
  <c r="AO22"/>
  <c r="AP22"/>
  <c r="AQ22"/>
  <c r="AR22"/>
  <c r="AS22"/>
  <c r="AT22"/>
  <c r="AU22"/>
  <c r="AV22"/>
  <c r="AW22"/>
  <c r="AX22"/>
  <c r="AY22"/>
  <c r="AZ22"/>
  <c r="BA22"/>
  <c r="BB22"/>
  <c r="BC22"/>
  <c r="BD22"/>
  <c r="BE22"/>
  <c r="BF22"/>
  <c r="BG22"/>
  <c r="BH22"/>
  <c r="BI22"/>
  <c r="BJ22"/>
  <c r="BK22"/>
  <c r="G23"/>
  <c r="H23"/>
  <c r="I23"/>
  <c r="J23"/>
  <c r="K23"/>
  <c r="L23"/>
  <c r="M23"/>
  <c r="N23"/>
  <c r="O23"/>
  <c r="P23"/>
  <c r="Q23"/>
  <c r="R23"/>
  <c r="S23"/>
  <c r="T23"/>
  <c r="U23"/>
  <c r="V23"/>
  <c r="W23"/>
  <c r="X23"/>
  <c r="Y23"/>
  <c r="Z23"/>
  <c r="AA23"/>
  <c r="AB23"/>
  <c r="AC23"/>
  <c r="AD23"/>
  <c r="AE23"/>
  <c r="AF23"/>
  <c r="AG23"/>
  <c r="AH23"/>
  <c r="AI23"/>
  <c r="AJ23"/>
  <c r="AK23"/>
  <c r="AL23"/>
  <c r="AM23"/>
  <c r="AN23"/>
  <c r="AO23"/>
  <c r="AP23"/>
  <c r="AQ23"/>
  <c r="AR23"/>
  <c r="AS23"/>
  <c r="AT23"/>
  <c r="AU23"/>
  <c r="AV23"/>
  <c r="AW23"/>
  <c r="AX23"/>
  <c r="AY23"/>
  <c r="AZ23"/>
  <c r="BA23"/>
  <c r="BB23"/>
  <c r="BC23"/>
  <c r="BD23"/>
  <c r="BE23"/>
  <c r="BF23"/>
  <c r="BG23"/>
  <c r="BH23"/>
  <c r="BI23"/>
  <c r="BJ23"/>
  <c r="BK23"/>
  <c r="G24"/>
  <c r="H24"/>
  <c r="I24"/>
  <c r="J24"/>
  <c r="K24"/>
  <c r="L24"/>
  <c r="M24"/>
  <c r="N24"/>
  <c r="O24"/>
  <c r="P24"/>
  <c r="Q24"/>
  <c r="R24"/>
  <c r="S24"/>
  <c r="T24"/>
  <c r="U24"/>
  <c r="V24"/>
  <c r="W24"/>
  <c r="X24"/>
  <c r="Y24"/>
  <c r="Z24"/>
  <c r="AA24"/>
  <c r="AB24"/>
  <c r="AC24"/>
  <c r="AD24"/>
  <c r="AE24"/>
  <c r="AF24"/>
  <c r="AG24"/>
  <c r="AH24"/>
  <c r="AI24"/>
  <c r="AJ24"/>
  <c r="AK24"/>
  <c r="AL24"/>
  <c r="AM24"/>
  <c r="AN24"/>
  <c r="AO24"/>
  <c r="AP24"/>
  <c r="AQ24"/>
  <c r="AR24"/>
  <c r="AS24"/>
  <c r="AT24"/>
  <c r="AU24"/>
  <c r="AV24"/>
  <c r="AW24"/>
  <c r="AX24"/>
  <c r="AY24"/>
  <c r="AZ24"/>
  <c r="BA24"/>
  <c r="BB24"/>
  <c r="BC24"/>
  <c r="BD24"/>
  <c r="BE24"/>
  <c r="BF24"/>
  <c r="BG24"/>
  <c r="BH24"/>
  <c r="BI24"/>
  <c r="BJ24"/>
  <c r="BK24"/>
  <c r="G25"/>
  <c r="H25"/>
  <c r="I25"/>
  <c r="J25"/>
  <c r="K25"/>
  <c r="L25"/>
  <c r="M25"/>
  <c r="N25"/>
  <c r="O25"/>
  <c r="P25"/>
  <c r="Q25"/>
  <c r="R25"/>
  <c r="S25"/>
  <c r="T25"/>
  <c r="U25"/>
  <c r="V25"/>
  <c r="W25"/>
  <c r="X25"/>
  <c r="Y25"/>
  <c r="Z25"/>
  <c r="AA25"/>
  <c r="AB25"/>
  <c r="AC25"/>
  <c r="AD25"/>
  <c r="AE25"/>
  <c r="AF25"/>
  <c r="AG25"/>
  <c r="AH25"/>
  <c r="AI25"/>
  <c r="AJ25"/>
  <c r="AK25"/>
  <c r="AL25"/>
  <c r="AM25"/>
  <c r="AN25"/>
  <c r="AO25"/>
  <c r="AP25"/>
  <c r="AQ25"/>
  <c r="AR25"/>
  <c r="AS25"/>
  <c r="AT25"/>
  <c r="AU25"/>
  <c r="AV25"/>
  <c r="AW25"/>
  <c r="AX25"/>
  <c r="AY25"/>
  <c r="AZ25"/>
  <c r="BA25"/>
  <c r="BB25"/>
  <c r="BC25"/>
  <c r="BD25"/>
  <c r="BE25"/>
  <c r="BF25"/>
  <c r="BG25"/>
  <c r="BH25"/>
  <c r="BI25"/>
  <c r="BJ25"/>
  <c r="BK25"/>
  <c r="G26"/>
  <c r="H26"/>
  <c r="I26"/>
  <c r="J26"/>
  <c r="K26"/>
  <c r="L26"/>
  <c r="M26"/>
  <c r="N26"/>
  <c r="O26"/>
  <c r="P26"/>
  <c r="Q26"/>
  <c r="R26"/>
  <c r="S26"/>
  <c r="T26"/>
  <c r="U26"/>
  <c r="V26"/>
  <c r="W26"/>
  <c r="X26"/>
  <c r="Y26"/>
  <c r="Z26"/>
  <c r="AA26"/>
  <c r="AB26"/>
  <c r="AC26"/>
  <c r="AD26"/>
  <c r="AE26"/>
  <c r="AF26"/>
  <c r="AG26"/>
  <c r="AH26"/>
  <c r="AI26"/>
  <c r="AJ26"/>
  <c r="AK26"/>
  <c r="AL26"/>
  <c r="AM26"/>
  <c r="AN26"/>
  <c r="AO26"/>
  <c r="AP26"/>
  <c r="AQ26"/>
  <c r="AR26"/>
  <c r="AS26"/>
  <c r="AT26"/>
  <c r="AU26"/>
  <c r="AV26"/>
  <c r="AW26"/>
  <c r="AX26"/>
  <c r="AY26"/>
  <c r="AZ26"/>
  <c r="BA26"/>
  <c r="BB26"/>
  <c r="BC26"/>
  <c r="BD26"/>
  <c r="BE26"/>
  <c r="BF26"/>
  <c r="BG26"/>
  <c r="BH26"/>
  <c r="BI26"/>
  <c r="BJ26"/>
  <c r="BK26"/>
  <c r="G27"/>
  <c r="H27"/>
  <c r="I27"/>
  <c r="J27"/>
  <c r="K27"/>
  <c r="L27"/>
  <c r="M27"/>
  <c r="N27"/>
  <c r="O27"/>
  <c r="P27"/>
  <c r="Q27"/>
  <c r="R27"/>
  <c r="S27"/>
  <c r="T27"/>
  <c r="U27"/>
  <c r="V27"/>
  <c r="W27"/>
  <c r="X27"/>
  <c r="Y27"/>
  <c r="Z27"/>
  <c r="AA27"/>
  <c r="AB27"/>
  <c r="AC27"/>
  <c r="AD27"/>
  <c r="AE27"/>
  <c r="AF27"/>
  <c r="AG27"/>
  <c r="AH27"/>
  <c r="AI27"/>
  <c r="AJ27"/>
  <c r="AK27"/>
  <c r="AL27"/>
  <c r="AM27"/>
  <c r="AN27"/>
  <c r="AO27"/>
  <c r="AP27"/>
  <c r="AQ27"/>
  <c r="AR27"/>
  <c r="AS27"/>
  <c r="AT27"/>
  <c r="AU27"/>
  <c r="AV27"/>
  <c r="AW27"/>
  <c r="AX27"/>
  <c r="AY27"/>
  <c r="AZ27"/>
  <c r="BA27"/>
  <c r="BB27"/>
  <c r="BC27"/>
  <c r="BD27"/>
  <c r="BE27"/>
  <c r="BF27"/>
  <c r="BG27"/>
  <c r="BH27"/>
  <c r="BI27"/>
  <c r="BJ27"/>
  <c r="BK27"/>
  <c r="G28"/>
  <c r="H28"/>
  <c r="I28"/>
  <c r="J28"/>
  <c r="K28"/>
  <c r="L28"/>
  <c r="M28"/>
  <c r="N28"/>
  <c r="O28"/>
  <c r="P28"/>
  <c r="Q28"/>
  <c r="R28"/>
  <c r="S28"/>
  <c r="T28"/>
  <c r="U28"/>
  <c r="V28"/>
  <c r="W28"/>
  <c r="X28"/>
  <c r="Y28"/>
  <c r="Z28"/>
  <c r="AA28"/>
  <c r="AB28"/>
  <c r="AC28"/>
  <c r="AD28"/>
  <c r="AE28"/>
  <c r="AF28"/>
  <c r="AG28"/>
  <c r="AH28"/>
  <c r="AI28"/>
  <c r="AJ28"/>
  <c r="AK28"/>
  <c r="AL28"/>
  <c r="AM28"/>
  <c r="AN28"/>
  <c r="AO28"/>
  <c r="AP28"/>
  <c r="AQ28"/>
  <c r="AR28"/>
  <c r="AS28"/>
  <c r="AT28"/>
  <c r="AU28"/>
  <c r="AV28"/>
  <c r="AW28"/>
  <c r="AX28"/>
  <c r="AY28"/>
  <c r="AZ28"/>
  <c r="BA28"/>
  <c r="BB28"/>
  <c r="BC28"/>
  <c r="BD28"/>
  <c r="BE28"/>
  <c r="BF28"/>
  <c r="BG28"/>
  <c r="BH28"/>
  <c r="BI28"/>
  <c r="BJ28"/>
  <c r="BK28"/>
  <c r="G29"/>
  <c r="H29"/>
  <c r="I29"/>
  <c r="J29"/>
  <c r="K29"/>
  <c r="L29"/>
  <c r="M29"/>
  <c r="N29"/>
  <c r="O29"/>
  <c r="P29"/>
  <c r="Q29"/>
  <c r="R29"/>
  <c r="S29"/>
  <c r="T29"/>
  <c r="U29"/>
  <c r="V29"/>
  <c r="W29"/>
  <c r="X29"/>
  <c r="Y29"/>
  <c r="Z29"/>
  <c r="AA29"/>
  <c r="AB29"/>
  <c r="AC29"/>
  <c r="AD29"/>
  <c r="AE29"/>
  <c r="AF29"/>
  <c r="AG29"/>
  <c r="AH29"/>
  <c r="AI29"/>
  <c r="AJ29"/>
  <c r="AK29"/>
  <c r="AL29"/>
  <c r="AM29"/>
  <c r="AN29"/>
  <c r="AO29"/>
  <c r="AP29"/>
  <c r="AQ29"/>
  <c r="AR29"/>
  <c r="AS29"/>
  <c r="AT29"/>
  <c r="AU29"/>
  <c r="AV29"/>
  <c r="AW29"/>
  <c r="AX29"/>
  <c r="AY29"/>
  <c r="AZ29"/>
  <c r="BA29"/>
  <c r="BB29"/>
  <c r="BC29"/>
  <c r="BD29"/>
  <c r="BE29"/>
  <c r="BF29"/>
  <c r="BG29"/>
  <c r="BH29"/>
  <c r="BI29"/>
  <c r="BJ29"/>
  <c r="BK29"/>
  <c r="G30"/>
  <c r="H30"/>
  <c r="I30"/>
  <c r="J30"/>
  <c r="K30"/>
  <c r="L30"/>
  <c r="M30"/>
  <c r="N30"/>
  <c r="O30"/>
  <c r="P30"/>
  <c r="Q30"/>
  <c r="R30"/>
  <c r="S30"/>
  <c r="T30"/>
  <c r="U30"/>
  <c r="V30"/>
  <c r="W30"/>
  <c r="X30"/>
  <c r="Y30"/>
  <c r="Z30"/>
  <c r="AA30"/>
  <c r="AB30"/>
  <c r="AC30"/>
  <c r="AD30"/>
  <c r="AE30"/>
  <c r="AF30"/>
  <c r="AG30"/>
  <c r="AH30"/>
  <c r="AI30"/>
  <c r="AJ30"/>
  <c r="AK30"/>
  <c r="AL30"/>
  <c r="AM30"/>
  <c r="AN30"/>
  <c r="AO30"/>
  <c r="AP30"/>
  <c r="AQ30"/>
  <c r="AR30"/>
  <c r="AS30"/>
  <c r="AT30"/>
  <c r="AU30"/>
  <c r="AV30"/>
  <c r="AW30"/>
  <c r="AX30"/>
  <c r="AY30"/>
  <c r="AZ30"/>
  <c r="BA30"/>
  <c r="BB30"/>
  <c r="BC30"/>
  <c r="BD30"/>
  <c r="BE30"/>
  <c r="BF30"/>
  <c r="BG30"/>
  <c r="BH30"/>
  <c r="BI30"/>
  <c r="BJ30"/>
  <c r="BK30"/>
  <c r="G31"/>
  <c r="H31"/>
  <c r="I31"/>
  <c r="J31"/>
  <c r="K31"/>
  <c r="L31"/>
  <c r="M31"/>
  <c r="N31"/>
  <c r="O31"/>
  <c r="P31"/>
  <c r="Q31"/>
  <c r="R31"/>
  <c r="S31"/>
  <c r="T31"/>
  <c r="U31"/>
  <c r="V31"/>
  <c r="W31"/>
  <c r="X31"/>
  <c r="Y31"/>
  <c r="Z31"/>
  <c r="AA31"/>
  <c r="AB31"/>
  <c r="AC31"/>
  <c r="AD31"/>
  <c r="AE31"/>
  <c r="AF31"/>
  <c r="AG31"/>
  <c r="AH31"/>
  <c r="AI31"/>
  <c r="AJ31"/>
  <c r="AK31"/>
  <c r="AL31"/>
  <c r="AM31"/>
  <c r="AN31"/>
  <c r="AO31"/>
  <c r="AP31"/>
  <c r="AQ31"/>
  <c r="AR31"/>
  <c r="AS31"/>
  <c r="AT31"/>
  <c r="AU31"/>
  <c r="AV31"/>
  <c r="AW31"/>
  <c r="AX31"/>
  <c r="AY31"/>
  <c r="AZ31"/>
  <c r="BA31"/>
  <c r="BB31"/>
  <c r="BC31"/>
  <c r="BD31"/>
  <c r="BE31"/>
  <c r="BF31"/>
  <c r="BG31"/>
  <c r="BH31"/>
  <c r="BI31"/>
  <c r="BJ31"/>
  <c r="BK31"/>
  <c r="G32"/>
  <c r="H32"/>
  <c r="I32"/>
  <c r="J32"/>
  <c r="K32"/>
  <c r="L32"/>
  <c r="M32"/>
  <c r="N32"/>
  <c r="O32"/>
  <c r="P32"/>
  <c r="Q32"/>
  <c r="R32"/>
  <c r="S32"/>
  <c r="T32"/>
  <c r="U32"/>
  <c r="V32"/>
  <c r="W32"/>
  <c r="X32"/>
  <c r="Y32"/>
  <c r="Z32"/>
  <c r="AA32"/>
  <c r="AB32"/>
  <c r="AC32"/>
  <c r="AD32"/>
  <c r="AE32"/>
  <c r="AF32"/>
  <c r="AG32"/>
  <c r="AH32"/>
  <c r="AI32"/>
  <c r="AJ32"/>
  <c r="AK32"/>
  <c r="AL32"/>
  <c r="AM32"/>
  <c r="AN32"/>
  <c r="AO32"/>
  <c r="AP32"/>
  <c r="AQ32"/>
  <c r="AR32"/>
  <c r="AS32"/>
  <c r="AT32"/>
  <c r="AU32"/>
  <c r="AV32"/>
  <c r="AW32"/>
  <c r="AX32"/>
  <c r="AY32"/>
  <c r="AZ32"/>
  <c r="BA32"/>
  <c r="BB32"/>
  <c r="BC32"/>
  <c r="BD32"/>
  <c r="BE32"/>
  <c r="BF32"/>
  <c r="BG32"/>
  <c r="BH32"/>
  <c r="BI32"/>
  <c r="BJ32"/>
  <c r="BK32"/>
  <c r="G33"/>
  <c r="H33"/>
  <c r="I33"/>
  <c r="J33"/>
  <c r="K33"/>
  <c r="L33"/>
  <c r="M33"/>
  <c r="N33"/>
  <c r="O33"/>
  <c r="P33"/>
  <c r="Q33"/>
  <c r="R33"/>
  <c r="S33"/>
  <c r="T33"/>
  <c r="U33"/>
  <c r="V33"/>
  <c r="W33"/>
  <c r="X33"/>
  <c r="Y33"/>
  <c r="Z33"/>
  <c r="AA33"/>
  <c r="AB33"/>
  <c r="AC33"/>
  <c r="AD33"/>
  <c r="AE33"/>
  <c r="AF33"/>
  <c r="AG33"/>
  <c r="AH33"/>
  <c r="AI33"/>
  <c r="AJ33"/>
  <c r="AK33"/>
  <c r="AL33"/>
  <c r="AM33"/>
  <c r="AN33"/>
  <c r="AO33"/>
  <c r="AP33"/>
  <c r="AQ33"/>
  <c r="AR33"/>
  <c r="AS33"/>
  <c r="AT33"/>
  <c r="AU33"/>
  <c r="AV33"/>
  <c r="AW33"/>
  <c r="AX33"/>
  <c r="AY33"/>
  <c r="AZ33"/>
  <c r="BA33"/>
  <c r="BB33"/>
  <c r="BC33"/>
  <c r="BD33"/>
  <c r="BE33"/>
  <c r="BF33"/>
  <c r="BG33"/>
  <c r="BH33"/>
  <c r="BI33"/>
  <c r="BJ33"/>
  <c r="BK33"/>
  <c r="G34"/>
  <c r="H34"/>
  <c r="I34"/>
  <c r="J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G35"/>
  <c r="H35"/>
  <c r="I35"/>
  <c r="J35"/>
  <c r="K35"/>
  <c r="L35"/>
  <c r="M35"/>
  <c r="N35"/>
  <c r="O35"/>
  <c r="P35"/>
  <c r="Q35"/>
  <c r="R35"/>
  <c r="S35"/>
  <c r="T35"/>
  <c r="U35"/>
  <c r="V35"/>
  <c r="W35"/>
  <c r="X35"/>
  <c r="Y35"/>
  <c r="Z35"/>
  <c r="AA35"/>
  <c r="AB35"/>
  <c r="AC35"/>
  <c r="AD35"/>
  <c r="AE35"/>
  <c r="AF35"/>
  <c r="AG35"/>
  <c r="AH35"/>
  <c r="AI35"/>
  <c r="AJ35"/>
  <c r="AK35"/>
  <c r="AL35"/>
  <c r="AM35"/>
  <c r="AN35"/>
  <c r="AO35"/>
  <c r="AP35"/>
  <c r="AQ35"/>
  <c r="AR35"/>
  <c r="AS35"/>
  <c r="AT35"/>
  <c r="AU35"/>
  <c r="AV35"/>
  <c r="AW35"/>
  <c r="AX35"/>
  <c r="AY35"/>
  <c r="AZ35"/>
  <c r="BA35"/>
  <c r="BB35"/>
  <c r="BC35"/>
  <c r="BD35"/>
  <c r="BE35"/>
  <c r="BF35"/>
  <c r="BG35"/>
  <c r="BH35"/>
  <c r="BI35"/>
  <c r="BJ35"/>
  <c r="BK35"/>
  <c r="G36"/>
  <c r="H36"/>
  <c r="I36"/>
  <c r="J36"/>
  <c r="K36"/>
  <c r="L36"/>
  <c r="M36"/>
  <c r="N36"/>
  <c r="O36"/>
  <c r="P36"/>
  <c r="Q36"/>
  <c r="R36"/>
  <c r="S36"/>
  <c r="T36"/>
  <c r="U36"/>
  <c r="V36"/>
  <c r="W36"/>
  <c r="X36"/>
  <c r="Y36"/>
  <c r="Z36"/>
  <c r="AA36"/>
  <c r="AB36"/>
  <c r="AC36"/>
  <c r="AD36"/>
  <c r="AE36"/>
  <c r="AF36"/>
  <c r="AG36"/>
  <c r="AH36"/>
  <c r="AI36"/>
  <c r="AJ36"/>
  <c r="AK36"/>
  <c r="AL36"/>
  <c r="AM36"/>
  <c r="AN36"/>
  <c r="AO36"/>
  <c r="AP36"/>
  <c r="AQ36"/>
  <c r="AR36"/>
  <c r="AS36"/>
  <c r="AT36"/>
  <c r="AU36"/>
  <c r="AV36"/>
  <c r="AW36"/>
  <c r="AX36"/>
  <c r="AY36"/>
  <c r="AZ36"/>
  <c r="BA36"/>
  <c r="BB36"/>
  <c r="BC36"/>
  <c r="BD36"/>
  <c r="BE36"/>
  <c r="BF36"/>
  <c r="BG36"/>
  <c r="BH36"/>
  <c r="BI36"/>
  <c r="BJ36"/>
  <c r="BK36"/>
  <c r="G37"/>
  <c r="H37"/>
  <c r="I37"/>
  <c r="J37"/>
  <c r="K37"/>
  <c r="L37"/>
  <c r="M37"/>
  <c r="N37"/>
  <c r="O37"/>
  <c r="P37"/>
  <c r="Q37"/>
  <c r="R37"/>
  <c r="S37"/>
  <c r="T37"/>
  <c r="U37"/>
  <c r="V37"/>
  <c r="W37"/>
  <c r="X37"/>
  <c r="Y37"/>
  <c r="Z37"/>
  <c r="AA37"/>
  <c r="AB37"/>
  <c r="AC37"/>
  <c r="AD37"/>
  <c r="AE37"/>
  <c r="AF37"/>
  <c r="AG37"/>
  <c r="AH37"/>
  <c r="AI37"/>
  <c r="AJ37"/>
  <c r="AK37"/>
  <c r="AL37"/>
  <c r="AM37"/>
  <c r="AN37"/>
  <c r="AO37"/>
  <c r="AP37"/>
  <c r="AQ37"/>
  <c r="AR37"/>
  <c r="AS37"/>
  <c r="AT37"/>
  <c r="AU37"/>
  <c r="AV37"/>
  <c r="AW37"/>
  <c r="AX37"/>
  <c r="AY37"/>
  <c r="AZ37"/>
  <c r="BA37"/>
  <c r="BB37"/>
  <c r="BC37"/>
  <c r="BD37"/>
  <c r="BE37"/>
  <c r="BF37"/>
  <c r="BG37"/>
  <c r="BH37"/>
  <c r="BI37"/>
  <c r="BJ37"/>
  <c r="BK37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G39"/>
  <c r="H39"/>
  <c r="I39"/>
  <c r="J39"/>
  <c r="K39"/>
  <c r="L39"/>
  <c r="M39"/>
  <c r="N39"/>
  <c r="O39"/>
  <c r="P39"/>
  <c r="Q39"/>
  <c r="R39"/>
  <c r="S39"/>
  <c r="T39"/>
  <c r="U39"/>
  <c r="V39"/>
  <c r="W39"/>
  <c r="X39"/>
  <c r="Y39"/>
  <c r="Z39"/>
  <c r="AA39"/>
  <c r="AB39"/>
  <c r="AC39"/>
  <c r="AD39"/>
  <c r="AE39"/>
  <c r="AF39"/>
  <c r="AG39"/>
  <c r="AH39"/>
  <c r="AI39"/>
  <c r="AJ39"/>
  <c r="AK39"/>
  <c r="AL39"/>
  <c r="AM39"/>
  <c r="AN39"/>
  <c r="AO39"/>
  <c r="AP39"/>
  <c r="AQ39"/>
  <c r="AR39"/>
  <c r="AS39"/>
  <c r="AT39"/>
  <c r="AU39"/>
  <c r="AV39"/>
  <c r="AW39"/>
  <c r="AX39"/>
  <c r="AY39"/>
  <c r="AZ39"/>
  <c r="BA39"/>
  <c r="BB39"/>
  <c r="BC39"/>
  <c r="BD39"/>
  <c r="BE39"/>
  <c r="BF39"/>
  <c r="BG39"/>
  <c r="BH39"/>
  <c r="BI39"/>
  <c r="BJ39"/>
  <c r="BK39"/>
  <c r="G43"/>
  <c r="H43"/>
  <c r="I43"/>
  <c r="J43"/>
  <c r="K43"/>
  <c r="L43"/>
  <c r="M43"/>
  <c r="N43"/>
  <c r="O43"/>
  <c r="P43"/>
  <c r="Q43"/>
  <c r="R43"/>
  <c r="S43"/>
  <c r="T43"/>
  <c r="U43"/>
  <c r="V43"/>
  <c r="W43"/>
  <c r="X43"/>
  <c r="Y43"/>
  <c r="Z43"/>
  <c r="AA43"/>
  <c r="AB43"/>
  <c r="AC43"/>
  <c r="AD43"/>
  <c r="AE43"/>
  <c r="AF43"/>
  <c r="AG43"/>
  <c r="AH43"/>
  <c r="AI43"/>
  <c r="AJ43"/>
  <c r="AK43"/>
  <c r="AL43"/>
  <c r="AM43"/>
  <c r="AN43"/>
  <c r="AO43"/>
  <c r="AP43"/>
  <c r="AQ43"/>
  <c r="AR43"/>
  <c r="AS43"/>
  <c r="AT43"/>
  <c r="AU43"/>
  <c r="AV43"/>
  <c r="AW43"/>
  <c r="AX43"/>
  <c r="AY43"/>
  <c r="AZ43"/>
  <c r="BA43"/>
  <c r="BB43"/>
  <c r="BC43"/>
  <c r="BD43"/>
  <c r="BE43"/>
  <c r="BF43"/>
  <c r="BG43"/>
  <c r="BH43"/>
  <c r="BI43"/>
  <c r="BJ43"/>
  <c r="BK43"/>
  <c r="G44"/>
  <c r="H44"/>
  <c r="I44"/>
  <c r="J44"/>
  <c r="K44"/>
  <c r="L44"/>
  <c r="M44"/>
  <c r="N44"/>
  <c r="O44"/>
  <c r="P44"/>
  <c r="Q44"/>
  <c r="R44"/>
  <c r="S44"/>
  <c r="T44"/>
  <c r="U44"/>
  <c r="V44"/>
  <c r="W44"/>
  <c r="X44"/>
  <c r="Y44"/>
  <c r="Z44"/>
  <c r="AA44"/>
  <c r="AB44"/>
  <c r="AC44"/>
  <c r="AD44"/>
  <c r="AE44"/>
  <c r="AF44"/>
  <c r="AG44"/>
  <c r="AH44"/>
  <c r="AI44"/>
  <c r="AJ44"/>
  <c r="AK44"/>
  <c r="AL44"/>
  <c r="AM44"/>
  <c r="AN44"/>
  <c r="AO44"/>
  <c r="AP44"/>
  <c r="AQ44"/>
  <c r="AR44"/>
  <c r="AS44"/>
  <c r="AT44"/>
  <c r="AU44"/>
  <c r="AV44"/>
  <c r="AW44"/>
  <c r="AX44"/>
  <c r="AY44"/>
  <c r="AZ44"/>
  <c r="BA44"/>
  <c r="BB44"/>
  <c r="BC44"/>
  <c r="BD44"/>
  <c r="BE44"/>
  <c r="BF44"/>
  <c r="BG44"/>
  <c r="BH44"/>
  <c r="BI44"/>
  <c r="BJ44"/>
  <c r="BK44"/>
  <c r="G45"/>
  <c r="H45"/>
  <c r="I45"/>
  <c r="J45"/>
  <c r="K45"/>
  <c r="L45"/>
  <c r="M45"/>
  <c r="N45"/>
  <c r="O45"/>
  <c r="P45"/>
  <c r="Q45"/>
  <c r="R45"/>
  <c r="S45"/>
  <c r="T45"/>
  <c r="U45"/>
  <c r="V45"/>
  <c r="W45"/>
  <c r="X45"/>
  <c r="Y45"/>
  <c r="Z45"/>
  <c r="AA45"/>
  <c r="AB45"/>
  <c r="AC45"/>
  <c r="AD45"/>
  <c r="AE45"/>
  <c r="AF45"/>
  <c r="AG45"/>
  <c r="AH45"/>
  <c r="AI45"/>
  <c r="AJ45"/>
  <c r="AK45"/>
  <c r="AL45"/>
  <c r="AM45"/>
  <c r="AN45"/>
  <c r="AO45"/>
  <c r="AP45"/>
  <c r="AQ45"/>
  <c r="AR45"/>
  <c r="AS45"/>
  <c r="AT45"/>
  <c r="AU45"/>
  <c r="AV45"/>
  <c r="AW45"/>
  <c r="AX45"/>
  <c r="AY45"/>
  <c r="AZ45"/>
  <c r="BA45"/>
  <c r="BB45"/>
  <c r="BC45"/>
  <c r="BD45"/>
  <c r="BE45"/>
  <c r="BF45"/>
  <c r="BG45"/>
  <c r="BH45"/>
  <c r="BI45"/>
  <c r="BJ45"/>
  <c r="BK45"/>
  <c r="G46"/>
  <c r="H46"/>
  <c r="I46"/>
  <c r="J46"/>
  <c r="K46"/>
  <c r="L46"/>
  <c r="M46"/>
  <c r="N46"/>
  <c r="O46"/>
  <c r="P46"/>
  <c r="Q46"/>
  <c r="R46"/>
  <c r="S46"/>
  <c r="T46"/>
  <c r="U46"/>
  <c r="V46"/>
  <c r="W46"/>
  <c r="X46"/>
  <c r="Y46"/>
  <c r="Z46"/>
  <c r="AA46"/>
  <c r="AB46"/>
  <c r="AC46"/>
  <c r="AD46"/>
  <c r="AE46"/>
  <c r="AF46"/>
  <c r="AG46"/>
  <c r="AH46"/>
  <c r="AI46"/>
  <c r="AJ46"/>
  <c r="AK46"/>
  <c r="AL46"/>
  <c r="AM46"/>
  <c r="AN46"/>
  <c r="AO46"/>
  <c r="AP46"/>
  <c r="AQ46"/>
  <c r="AR46"/>
  <c r="AS46"/>
  <c r="AT46"/>
  <c r="AU46"/>
  <c r="AV46"/>
  <c r="AW46"/>
  <c r="AX46"/>
  <c r="AY46"/>
  <c r="AZ46"/>
  <c r="BA46"/>
  <c r="BB46"/>
  <c r="BC46"/>
  <c r="BD46"/>
  <c r="BE46"/>
  <c r="BF46"/>
  <c r="BG46"/>
  <c r="BH46"/>
  <c r="BI46"/>
  <c r="BJ46"/>
  <c r="BK46"/>
  <c r="G47"/>
  <c r="H47"/>
  <c r="I47"/>
  <c r="J47"/>
  <c r="K47"/>
  <c r="L47"/>
  <c r="M47"/>
  <c r="N47"/>
  <c r="O47"/>
  <c r="P47"/>
  <c r="Q47"/>
  <c r="R47"/>
  <c r="S47"/>
  <c r="T47"/>
  <c r="U47"/>
  <c r="V47"/>
  <c r="W47"/>
  <c r="X47"/>
  <c r="Y47"/>
  <c r="Z47"/>
  <c r="AA47"/>
  <c r="AB47"/>
  <c r="AC47"/>
  <c r="AD47"/>
  <c r="AE47"/>
  <c r="AF47"/>
  <c r="AG47"/>
  <c r="AH47"/>
  <c r="AI47"/>
  <c r="AJ47"/>
  <c r="AK47"/>
  <c r="AL47"/>
  <c r="AM47"/>
  <c r="AN47"/>
  <c r="AO47"/>
  <c r="AP47"/>
  <c r="AQ47"/>
  <c r="AR47"/>
  <c r="AS47"/>
  <c r="AT47"/>
  <c r="AU47"/>
  <c r="AV47"/>
  <c r="AW47"/>
  <c r="AX47"/>
  <c r="AY47"/>
  <c r="AZ47"/>
  <c r="BA47"/>
  <c r="BB47"/>
  <c r="BC47"/>
  <c r="BD47"/>
  <c r="BE47"/>
  <c r="BF47"/>
  <c r="BG47"/>
  <c r="BH47"/>
  <c r="BI47"/>
  <c r="BJ47"/>
  <c r="BK47"/>
  <c r="G48"/>
  <c r="H48"/>
  <c r="I48"/>
  <c r="J48"/>
  <c r="K48"/>
  <c r="L48"/>
  <c r="M48"/>
  <c r="N48"/>
  <c r="O48"/>
  <c r="P48"/>
  <c r="Q48"/>
  <c r="R48"/>
  <c r="S48"/>
  <c r="T48"/>
  <c r="U48"/>
  <c r="V48"/>
  <c r="W48"/>
  <c r="X48"/>
  <c r="Y48"/>
  <c r="Z48"/>
  <c r="AA48"/>
  <c r="AB48"/>
  <c r="AC48"/>
  <c r="AD48"/>
  <c r="AE48"/>
  <c r="AF48"/>
  <c r="AG48"/>
  <c r="AH48"/>
  <c r="AI48"/>
  <c r="AJ48"/>
  <c r="AK48"/>
  <c r="AL48"/>
  <c r="AM48"/>
  <c r="AN48"/>
  <c r="AO48"/>
  <c r="AP48"/>
  <c r="AQ48"/>
  <c r="AR48"/>
  <c r="AS48"/>
  <c r="AT48"/>
  <c r="AU48"/>
  <c r="AV48"/>
  <c r="AW48"/>
  <c r="AX48"/>
  <c r="AY48"/>
  <c r="AZ48"/>
  <c r="BA48"/>
  <c r="BB48"/>
  <c r="BC48"/>
  <c r="BD48"/>
  <c r="BE48"/>
  <c r="BF48"/>
  <c r="BG48"/>
  <c r="BH48"/>
  <c r="BI48"/>
  <c r="BJ48"/>
  <c r="BK48"/>
  <c r="G49"/>
  <c r="H49"/>
  <c r="I49"/>
  <c r="J49"/>
  <c r="K49"/>
  <c r="L49"/>
  <c r="M49"/>
  <c r="N49"/>
  <c r="O49"/>
  <c r="P49"/>
  <c r="Q49"/>
  <c r="R49"/>
  <c r="S49"/>
  <c r="T49"/>
  <c r="U49"/>
  <c r="V49"/>
  <c r="W49"/>
  <c r="X49"/>
  <c r="Y49"/>
  <c r="Z49"/>
  <c r="AA49"/>
  <c r="AB49"/>
  <c r="AC49"/>
  <c r="AD49"/>
  <c r="AE49"/>
  <c r="AF49"/>
  <c r="AG49"/>
  <c r="AH49"/>
  <c r="AI49"/>
  <c r="AJ49"/>
  <c r="AK49"/>
  <c r="AL49"/>
  <c r="AM49"/>
  <c r="AN49"/>
  <c r="AO49"/>
  <c r="AP49"/>
  <c r="AQ49"/>
  <c r="AR49"/>
  <c r="AS49"/>
  <c r="AT49"/>
  <c r="AU49"/>
  <c r="AV49"/>
  <c r="AW49"/>
  <c r="AX49"/>
  <c r="AY49"/>
  <c r="AZ49"/>
  <c r="BA49"/>
  <c r="BB49"/>
  <c r="BC49"/>
  <c r="BD49"/>
  <c r="BE49"/>
  <c r="BF49"/>
  <c r="BG49"/>
  <c r="BH49"/>
  <c r="BI49"/>
  <c r="BJ49"/>
  <c r="BK49"/>
  <c r="G50"/>
  <c r="H50"/>
  <c r="I50"/>
  <c r="J50"/>
  <c r="K50"/>
  <c r="L50"/>
  <c r="M50"/>
  <c r="N50"/>
  <c r="O50"/>
  <c r="P50"/>
  <c r="Q50"/>
  <c r="R50"/>
  <c r="S50"/>
  <c r="T50"/>
  <c r="U50"/>
  <c r="V50"/>
  <c r="W50"/>
  <c r="X50"/>
  <c r="Y50"/>
  <c r="Z50"/>
  <c r="AA50"/>
  <c r="AB50"/>
  <c r="AC50"/>
  <c r="AD50"/>
  <c r="AE50"/>
  <c r="AF50"/>
  <c r="AG50"/>
  <c r="AH50"/>
  <c r="AI50"/>
  <c r="AJ50"/>
  <c r="AK50"/>
  <c r="AL50"/>
  <c r="AM50"/>
  <c r="AN50"/>
  <c r="AO50"/>
  <c r="AP50"/>
  <c r="AQ50"/>
  <c r="AR50"/>
  <c r="AS50"/>
  <c r="AT50"/>
  <c r="AU50"/>
  <c r="AV50"/>
  <c r="AW50"/>
  <c r="AX50"/>
  <c r="AY50"/>
  <c r="AZ50"/>
  <c r="BA50"/>
  <c r="BB50"/>
  <c r="BC50"/>
  <c r="BD50"/>
  <c r="BE50"/>
  <c r="BF50"/>
  <c r="BG50"/>
  <c r="BH50"/>
  <c r="BI50"/>
  <c r="BJ50"/>
  <c r="BK50"/>
  <c r="G51"/>
  <c r="H51"/>
  <c r="I51"/>
  <c r="J51"/>
  <c r="K51"/>
  <c r="L51"/>
  <c r="M51"/>
  <c r="N51"/>
  <c r="O51"/>
  <c r="P51"/>
  <c r="Q51"/>
  <c r="R51"/>
  <c r="S51"/>
  <c r="T51"/>
  <c r="U51"/>
  <c r="V51"/>
  <c r="W51"/>
  <c r="X51"/>
  <c r="Y51"/>
  <c r="Z51"/>
  <c r="AA51"/>
  <c r="AB51"/>
  <c r="AC51"/>
  <c r="AD51"/>
  <c r="AE51"/>
  <c r="AF51"/>
  <c r="AG51"/>
  <c r="AH51"/>
  <c r="AI51"/>
  <c r="AJ51"/>
  <c r="AK51"/>
  <c r="AL51"/>
  <c r="AM51"/>
  <c r="AN51"/>
  <c r="AO51"/>
  <c r="AP51"/>
  <c r="AQ51"/>
  <c r="AR51"/>
  <c r="AS51"/>
  <c r="AT51"/>
  <c r="AU51"/>
  <c r="AV51"/>
  <c r="AW51"/>
  <c r="AX51"/>
  <c r="AY51"/>
  <c r="AZ51"/>
  <c r="BA51"/>
  <c r="BB51"/>
  <c r="BC51"/>
  <c r="BD51"/>
  <c r="BE51"/>
  <c r="BF51"/>
  <c r="BG51"/>
  <c r="BH51"/>
  <c r="BI51"/>
  <c r="BJ51"/>
  <c r="BK51"/>
  <c r="G52"/>
  <c r="H52"/>
  <c r="I52"/>
  <c r="J52"/>
  <c r="K52"/>
  <c r="L52"/>
  <c r="M52"/>
  <c r="N52"/>
  <c r="O52"/>
  <c r="P52"/>
  <c r="Q52"/>
  <c r="R52"/>
  <c r="S52"/>
  <c r="T52"/>
  <c r="U52"/>
  <c r="V52"/>
  <c r="W52"/>
  <c r="X52"/>
  <c r="Y52"/>
  <c r="Z52"/>
  <c r="AA52"/>
  <c r="AB52"/>
  <c r="AC52"/>
  <c r="AD52"/>
  <c r="AE52"/>
  <c r="AF52"/>
  <c r="AG52"/>
  <c r="AH52"/>
  <c r="AI52"/>
  <c r="AJ52"/>
  <c r="AK52"/>
  <c r="AL52"/>
  <c r="AM52"/>
  <c r="AN52"/>
  <c r="AO52"/>
  <c r="AP52"/>
  <c r="AQ52"/>
  <c r="AR52"/>
  <c r="AS52"/>
  <c r="AT52"/>
  <c r="AU52"/>
  <c r="AV52"/>
  <c r="AW52"/>
  <c r="AX52"/>
  <c r="AY52"/>
  <c r="AZ52"/>
  <c r="BA52"/>
  <c r="BB52"/>
  <c r="BC52"/>
  <c r="BD52"/>
  <c r="BE52"/>
  <c r="BF52"/>
  <c r="BG52"/>
  <c r="BH52"/>
  <c r="BI52"/>
  <c r="BJ52"/>
  <c r="BK52"/>
  <c r="G53"/>
  <c r="H53"/>
  <c r="I53"/>
  <c r="J53"/>
  <c r="K53"/>
  <c r="L53"/>
  <c r="M53"/>
  <c r="N53"/>
  <c r="O53"/>
  <c r="P53"/>
  <c r="Q53"/>
  <c r="R53"/>
  <c r="S53"/>
  <c r="T53"/>
  <c r="U53"/>
  <c r="V53"/>
  <c r="W53"/>
  <c r="X53"/>
  <c r="Y53"/>
  <c r="Z53"/>
  <c r="AA53"/>
  <c r="AB53"/>
  <c r="AC53"/>
  <c r="AD53"/>
  <c r="AE53"/>
  <c r="AF53"/>
  <c r="AG53"/>
  <c r="AH53"/>
  <c r="AI53"/>
  <c r="AJ53"/>
  <c r="AK53"/>
  <c r="AL53"/>
  <c r="AM53"/>
  <c r="AN53"/>
  <c r="AO53"/>
  <c r="AP53"/>
  <c r="AQ53"/>
  <c r="AR53"/>
  <c r="AS53"/>
  <c r="AT53"/>
  <c r="AU53"/>
  <c r="AV53"/>
  <c r="AW53"/>
  <c r="AX53"/>
  <c r="AY53"/>
  <c r="AZ53"/>
  <c r="BA53"/>
  <c r="BB53"/>
  <c r="BC53"/>
  <c r="BD53"/>
  <c r="BE53"/>
  <c r="BF53"/>
  <c r="BG53"/>
  <c r="BH53"/>
  <c r="BI53"/>
  <c r="BJ53"/>
  <c r="BK53"/>
  <c r="G54"/>
  <c r="H54"/>
  <c r="I54"/>
  <c r="J54"/>
  <c r="K54"/>
  <c r="L54"/>
  <c r="M54"/>
  <c r="N54"/>
  <c r="O54"/>
  <c r="P54"/>
  <c r="Q54"/>
  <c r="R54"/>
  <c r="S54"/>
  <c r="T54"/>
  <c r="U54"/>
  <c r="V54"/>
  <c r="W54"/>
  <c r="X54"/>
  <c r="Y54"/>
  <c r="Z54"/>
  <c r="AA54"/>
  <c r="AB54"/>
  <c r="AC54"/>
  <c r="AD54"/>
  <c r="AE54"/>
  <c r="AF54"/>
  <c r="AG54"/>
  <c r="AH54"/>
  <c r="AI54"/>
  <c r="AJ54"/>
  <c r="AK54"/>
  <c r="AL54"/>
  <c r="AM54"/>
  <c r="AN54"/>
  <c r="AO54"/>
  <c r="AP54"/>
  <c r="AQ54"/>
  <c r="AR54"/>
  <c r="AS54"/>
  <c r="AT54"/>
  <c r="AU54"/>
  <c r="AV54"/>
  <c r="AW54"/>
  <c r="AX54"/>
  <c r="AY54"/>
  <c r="AZ54"/>
  <c r="BA54"/>
  <c r="BB54"/>
  <c r="BC54"/>
  <c r="BD54"/>
  <c r="BE54"/>
  <c r="BF54"/>
  <c r="BG54"/>
  <c r="BH54"/>
  <c r="BI54"/>
  <c r="BJ54"/>
  <c r="BK54"/>
  <c r="G55"/>
  <c r="H55"/>
  <c r="I55"/>
  <c r="J55"/>
  <c r="K55"/>
  <c r="L55"/>
  <c r="M55"/>
  <c r="N55"/>
  <c r="O55"/>
  <c r="P55"/>
  <c r="Q55"/>
  <c r="R55"/>
  <c r="S55"/>
  <c r="T55"/>
  <c r="U55"/>
  <c r="V55"/>
  <c r="W55"/>
  <c r="X55"/>
  <c r="Y55"/>
  <c r="Z55"/>
  <c r="AA55"/>
  <c r="AB55"/>
  <c r="AC55"/>
  <c r="AD55"/>
  <c r="AE55"/>
  <c r="AF55"/>
  <c r="AG55"/>
  <c r="AH55"/>
  <c r="AI55"/>
  <c r="AJ55"/>
  <c r="AK55"/>
  <c r="AL55"/>
  <c r="AM55"/>
  <c r="AN55"/>
  <c r="AO55"/>
  <c r="AP55"/>
  <c r="AQ55"/>
  <c r="AR55"/>
  <c r="AS55"/>
  <c r="AT55"/>
  <c r="AU55"/>
  <c r="AV55"/>
  <c r="AW55"/>
  <c r="AX55"/>
  <c r="AY55"/>
  <c r="AZ55"/>
  <c r="BA55"/>
  <c r="BB55"/>
  <c r="BC55"/>
  <c r="BD55"/>
  <c r="BE55"/>
  <c r="BF55"/>
  <c r="BG55"/>
  <c r="BH55"/>
  <c r="BI55"/>
  <c r="BJ55"/>
  <c r="BK55"/>
  <c r="G57"/>
  <c r="H57"/>
  <c r="I57"/>
  <c r="J57"/>
  <c r="K57"/>
  <c r="L57"/>
  <c r="M57"/>
  <c r="N57"/>
  <c r="O57"/>
  <c r="P57"/>
  <c r="Q57"/>
  <c r="R57"/>
  <c r="S57"/>
  <c r="T57"/>
  <c r="U57"/>
  <c r="V57"/>
  <c r="W57"/>
  <c r="X57"/>
  <c r="Y57"/>
  <c r="Z57"/>
  <c r="AA57"/>
  <c r="AB57"/>
  <c r="AC57"/>
  <c r="AD57"/>
  <c r="AE57"/>
  <c r="AF57"/>
  <c r="AG57"/>
  <c r="AH57"/>
  <c r="AI57"/>
  <c r="AJ57"/>
  <c r="AK57"/>
  <c r="AL57"/>
  <c r="AM57"/>
  <c r="AN57"/>
  <c r="AO57"/>
  <c r="AP57"/>
  <c r="AQ57"/>
  <c r="AR57"/>
  <c r="AS57"/>
  <c r="AT57"/>
  <c r="AU57"/>
  <c r="AV57"/>
  <c r="AW57"/>
  <c r="AX57"/>
  <c r="AY57"/>
  <c r="AZ57"/>
  <c r="BA57"/>
  <c r="BB57"/>
  <c r="BC57"/>
  <c r="BD57"/>
  <c r="BE57"/>
  <c r="BF57"/>
  <c r="BG57"/>
  <c r="BH57"/>
  <c r="BI57"/>
  <c r="BJ57"/>
  <c r="BK57"/>
  <c r="G58"/>
  <c r="H58"/>
  <c r="I58"/>
  <c r="J58"/>
  <c r="K58"/>
  <c r="L58"/>
  <c r="M58"/>
  <c r="N58"/>
  <c r="O58"/>
  <c r="P58"/>
  <c r="Q58"/>
  <c r="R58"/>
  <c r="S58"/>
  <c r="T58"/>
  <c r="U58"/>
  <c r="V58"/>
  <c r="W58"/>
  <c r="X58"/>
  <c r="Y58"/>
  <c r="Z58"/>
  <c r="AA58"/>
  <c r="AB58"/>
  <c r="AC58"/>
  <c r="AD58"/>
  <c r="AE58"/>
  <c r="AF58"/>
  <c r="AG58"/>
  <c r="AH58"/>
  <c r="AI58"/>
  <c r="AJ58"/>
  <c r="AK58"/>
  <c r="AL58"/>
  <c r="AM58"/>
  <c r="AN58"/>
  <c r="AO58"/>
  <c r="AP58"/>
  <c r="AQ58"/>
  <c r="AR58"/>
  <c r="AS58"/>
  <c r="AT58"/>
  <c r="AU58"/>
  <c r="AV58"/>
  <c r="AW58"/>
  <c r="AX58"/>
  <c r="AY58"/>
  <c r="AZ58"/>
  <c r="BA58"/>
  <c r="BB58"/>
  <c r="BC58"/>
  <c r="BD58"/>
  <c r="BE58"/>
  <c r="BF58"/>
  <c r="BG58"/>
  <c r="BH58"/>
  <c r="BI58"/>
  <c r="BJ58"/>
  <c r="BK58"/>
  <c r="G59"/>
  <c r="H59"/>
  <c r="I59"/>
  <c r="J59"/>
  <c r="K59"/>
  <c r="L59"/>
  <c r="M59"/>
  <c r="N59"/>
  <c r="O59"/>
  <c r="P59"/>
  <c r="Q59"/>
  <c r="R59"/>
  <c r="S59"/>
  <c r="T59"/>
  <c r="U59"/>
  <c r="V59"/>
  <c r="W59"/>
  <c r="X59"/>
  <c r="Y59"/>
  <c r="Z59"/>
  <c r="AA59"/>
  <c r="AB59"/>
  <c r="AC59"/>
  <c r="AD59"/>
  <c r="AE59"/>
  <c r="AF59"/>
  <c r="AG59"/>
  <c r="AH59"/>
  <c r="AI59"/>
  <c r="AJ59"/>
  <c r="AK59"/>
  <c r="AL59"/>
  <c r="AM59"/>
  <c r="AN59"/>
  <c r="AO59"/>
  <c r="AP59"/>
  <c r="AQ59"/>
  <c r="AR59"/>
  <c r="AS59"/>
  <c r="AT59"/>
  <c r="AU59"/>
  <c r="AV59"/>
  <c r="AW59"/>
  <c r="AX59"/>
  <c r="AY59"/>
  <c r="AZ59"/>
  <c r="BA59"/>
  <c r="BB59"/>
  <c r="BC59"/>
  <c r="BD59"/>
  <c r="BE59"/>
  <c r="BF59"/>
  <c r="BG59"/>
  <c r="BH59"/>
  <c r="BI59"/>
  <c r="BJ59"/>
  <c r="BK59"/>
  <c r="G60"/>
  <c r="H60"/>
  <c r="I60"/>
  <c r="J60"/>
  <c r="K60"/>
  <c r="L60"/>
  <c r="M60"/>
  <c r="N60"/>
  <c r="O60"/>
  <c r="P60"/>
  <c r="Q60"/>
  <c r="R60"/>
  <c r="S60"/>
  <c r="T60"/>
  <c r="U60"/>
  <c r="V60"/>
  <c r="W60"/>
  <c r="X60"/>
  <c r="Y60"/>
  <c r="Z60"/>
  <c r="AA60"/>
  <c r="AB60"/>
  <c r="AC60"/>
  <c r="AD60"/>
  <c r="AE60"/>
  <c r="AF60"/>
  <c r="AG60"/>
  <c r="AH60"/>
  <c r="AI60"/>
  <c r="AJ60"/>
  <c r="AK60"/>
  <c r="AL60"/>
  <c r="AM60"/>
  <c r="AN60"/>
  <c r="AO60"/>
  <c r="AP60"/>
  <c r="AQ60"/>
  <c r="AR60"/>
  <c r="AS60"/>
  <c r="AT60"/>
  <c r="AU60"/>
  <c r="AV60"/>
  <c r="AW60"/>
  <c r="AX60"/>
  <c r="AY60"/>
  <c r="AZ60"/>
  <c r="BA60"/>
  <c r="BB60"/>
  <c r="BC60"/>
  <c r="BD60"/>
  <c r="BE60"/>
  <c r="BF60"/>
  <c r="BG60"/>
  <c r="BH60"/>
  <c r="BI60"/>
  <c r="BJ60"/>
  <c r="BK60"/>
  <c r="G61"/>
  <c r="H61"/>
  <c r="I61"/>
  <c r="J61"/>
  <c r="K61"/>
  <c r="L61"/>
  <c r="M61"/>
  <c r="N61"/>
  <c r="O61"/>
  <c r="P61"/>
  <c r="Q61"/>
  <c r="R61"/>
  <c r="S61"/>
  <c r="T61"/>
  <c r="U61"/>
  <c r="V61"/>
  <c r="W61"/>
  <c r="X61"/>
  <c r="Y61"/>
  <c r="Z61"/>
  <c r="AA61"/>
  <c r="AB61"/>
  <c r="AC61"/>
  <c r="AD61"/>
  <c r="AE61"/>
  <c r="AF61"/>
  <c r="AG61"/>
  <c r="AH61"/>
  <c r="AI61"/>
  <c r="AJ61"/>
  <c r="AK61"/>
  <c r="AL61"/>
  <c r="AM61"/>
  <c r="AN61"/>
  <c r="AO61"/>
  <c r="AP61"/>
  <c r="AQ61"/>
  <c r="AR61"/>
  <c r="AS61"/>
  <c r="AT61"/>
  <c r="AU61"/>
  <c r="AV61"/>
  <c r="AW61"/>
  <c r="AX61"/>
  <c r="AY61"/>
  <c r="AZ61"/>
  <c r="BA61"/>
  <c r="BB61"/>
  <c r="BC61"/>
  <c r="BD61"/>
  <c r="BE61"/>
  <c r="BF61"/>
  <c r="BG61"/>
  <c r="BH61"/>
  <c r="BI61"/>
  <c r="BJ61"/>
  <c r="BK61"/>
  <c r="G62"/>
  <c r="H62"/>
  <c r="I62"/>
  <c r="J62"/>
  <c r="K62"/>
  <c r="L62"/>
  <c r="M62"/>
  <c r="N62"/>
  <c r="O62"/>
  <c r="P62"/>
  <c r="Q62"/>
  <c r="R62"/>
  <c r="S62"/>
  <c r="T62"/>
  <c r="U62"/>
  <c r="V62"/>
  <c r="W62"/>
  <c r="X62"/>
  <c r="Y62"/>
  <c r="Z62"/>
  <c r="AA62"/>
  <c r="AB62"/>
  <c r="AC62"/>
  <c r="AD62"/>
  <c r="AE62"/>
  <c r="AF62"/>
  <c r="AG62"/>
  <c r="AH62"/>
  <c r="AI62"/>
  <c r="AJ62"/>
  <c r="AK62"/>
  <c r="AL62"/>
  <c r="AM62"/>
  <c r="AN62"/>
  <c r="AO62"/>
  <c r="AP62"/>
  <c r="AQ62"/>
  <c r="AR62"/>
  <c r="AS62"/>
  <c r="AT62"/>
  <c r="AU62"/>
  <c r="AV62"/>
  <c r="AW62"/>
  <c r="AX62"/>
  <c r="AY62"/>
  <c r="AZ62"/>
  <c r="BA62"/>
  <c r="BB62"/>
  <c r="BC62"/>
  <c r="BD62"/>
  <c r="BE62"/>
  <c r="BF62"/>
  <c r="BG62"/>
  <c r="BH62"/>
  <c r="BI62"/>
  <c r="BJ62"/>
  <c r="BK62"/>
  <c r="G63"/>
  <c r="H63"/>
  <c r="I63"/>
  <c r="J63"/>
  <c r="K63"/>
  <c r="L63"/>
  <c r="M63"/>
  <c r="N63"/>
  <c r="O63"/>
  <c r="P63"/>
  <c r="Q63"/>
  <c r="R63"/>
  <c r="S63"/>
  <c r="T63"/>
  <c r="U63"/>
  <c r="V63"/>
  <c r="W63"/>
  <c r="X63"/>
  <c r="Y63"/>
  <c r="Z63"/>
  <c r="AA63"/>
  <c r="AB63"/>
  <c r="AC63"/>
  <c r="AD63"/>
  <c r="AE63"/>
  <c r="AF63"/>
  <c r="AG63"/>
  <c r="AH63"/>
  <c r="AI63"/>
  <c r="AJ63"/>
  <c r="AK63"/>
  <c r="AL63"/>
  <c r="AM63"/>
  <c r="AN63"/>
  <c r="AO63"/>
  <c r="AP63"/>
  <c r="AQ63"/>
  <c r="AR63"/>
  <c r="AS63"/>
  <c r="AT63"/>
  <c r="AU63"/>
  <c r="AV63"/>
  <c r="AW63"/>
  <c r="AX63"/>
  <c r="AY63"/>
  <c r="AZ63"/>
  <c r="BA63"/>
  <c r="BB63"/>
  <c r="BC63"/>
  <c r="BD63"/>
  <c r="BE63"/>
  <c r="BF63"/>
  <c r="BG63"/>
  <c r="BH63"/>
  <c r="BI63"/>
  <c r="BJ63"/>
  <c r="BK63"/>
  <c r="G64"/>
  <c r="H64"/>
  <c r="I64"/>
  <c r="J64"/>
  <c r="K64"/>
  <c r="L64"/>
  <c r="M64"/>
  <c r="N64"/>
  <c r="O64"/>
  <c r="P64"/>
  <c r="Q64"/>
  <c r="R64"/>
  <c r="S64"/>
  <c r="T64"/>
  <c r="U64"/>
  <c r="V64"/>
  <c r="W64"/>
  <c r="X64"/>
  <c r="Y64"/>
  <c r="Z64"/>
  <c r="AA64"/>
  <c r="AB64"/>
  <c r="AC64"/>
  <c r="AD64"/>
  <c r="AE64"/>
  <c r="AF64"/>
  <c r="AG64"/>
  <c r="AH64"/>
  <c r="AI64"/>
  <c r="AJ64"/>
  <c r="AK64"/>
  <c r="AL64"/>
  <c r="AM64"/>
  <c r="AN64"/>
  <c r="AO64"/>
  <c r="AP64"/>
  <c r="AQ64"/>
  <c r="AR64"/>
  <c r="AS64"/>
  <c r="AT64"/>
  <c r="AU64"/>
  <c r="AV64"/>
  <c r="AW64"/>
  <c r="AX64"/>
  <c r="AY64"/>
  <c r="AZ64"/>
  <c r="BA64"/>
  <c r="BB64"/>
  <c r="BC64"/>
  <c r="BD64"/>
  <c r="BE64"/>
  <c r="BF64"/>
  <c r="BG64"/>
  <c r="BH64"/>
  <c r="BI64"/>
  <c r="BJ64"/>
  <c r="BK64"/>
  <c r="G66"/>
  <c r="H66"/>
  <c r="I66"/>
  <c r="J66"/>
  <c r="K66"/>
  <c r="L66"/>
  <c r="M66"/>
  <c r="N66"/>
  <c r="O66"/>
  <c r="P66"/>
  <c r="Q66"/>
  <c r="R66"/>
  <c r="S66"/>
  <c r="T66"/>
  <c r="U66"/>
  <c r="V66"/>
  <c r="W66"/>
  <c r="X66"/>
  <c r="Y66"/>
  <c r="Z66"/>
  <c r="AA66"/>
  <c r="AB66"/>
  <c r="AC66"/>
  <c r="AD66"/>
  <c r="AE66"/>
  <c r="AF66"/>
  <c r="AG66"/>
  <c r="AH66"/>
  <c r="AI66"/>
  <c r="AJ66"/>
  <c r="AK66"/>
  <c r="AL66"/>
  <c r="AM66"/>
  <c r="AN66"/>
  <c r="AO66"/>
  <c r="AP66"/>
  <c r="AQ66"/>
  <c r="AR66"/>
  <c r="AS66"/>
  <c r="AT66"/>
  <c r="AU66"/>
  <c r="AV66"/>
  <c r="AW66"/>
  <c r="AX66"/>
  <c r="AY66"/>
  <c r="AZ66"/>
  <c r="BA66"/>
  <c r="BB66"/>
  <c r="BC66"/>
  <c r="BD66"/>
  <c r="BE66"/>
  <c r="BF66"/>
  <c r="BG66"/>
  <c r="BH66"/>
  <c r="BI66"/>
  <c r="BJ66"/>
  <c r="BK66"/>
  <c r="G67"/>
  <c r="H67"/>
  <c r="I67"/>
  <c r="J67"/>
  <c r="K67"/>
  <c r="L67"/>
  <c r="M67"/>
  <c r="N67"/>
  <c r="O67"/>
  <c r="P67"/>
  <c r="Q67"/>
  <c r="R67"/>
  <c r="S67"/>
  <c r="T67"/>
  <c r="U67"/>
  <c r="V67"/>
  <c r="W67"/>
  <c r="X67"/>
  <c r="Y67"/>
  <c r="Z67"/>
  <c r="AA67"/>
  <c r="AB67"/>
  <c r="AC67"/>
  <c r="AD67"/>
  <c r="AE67"/>
  <c r="AF67"/>
  <c r="AG67"/>
  <c r="AH67"/>
  <c r="AI67"/>
  <c r="AJ67"/>
  <c r="AK67"/>
  <c r="AL67"/>
  <c r="AM67"/>
  <c r="AN67"/>
  <c r="AO67"/>
  <c r="AP67"/>
  <c r="AQ67"/>
  <c r="AR67"/>
  <c r="AS67"/>
  <c r="AT67"/>
  <c r="AU67"/>
  <c r="AV67"/>
  <c r="AW67"/>
  <c r="AX67"/>
  <c r="AY67"/>
  <c r="AZ67"/>
  <c r="BA67"/>
  <c r="BB67"/>
  <c r="BC67"/>
  <c r="BD67"/>
  <c r="BE67"/>
  <c r="BF67"/>
  <c r="BG67"/>
  <c r="BH67"/>
  <c r="BI67"/>
  <c r="BJ67"/>
  <c r="BK67"/>
  <c r="G68"/>
  <c r="H68"/>
  <c r="I68"/>
  <c r="J68"/>
  <c r="K68"/>
  <c r="L68"/>
  <c r="M68"/>
  <c r="N68"/>
  <c r="O68"/>
  <c r="P68"/>
  <c r="Q68"/>
  <c r="R68"/>
  <c r="S68"/>
  <c r="T68"/>
  <c r="U68"/>
  <c r="V68"/>
  <c r="W68"/>
  <c r="X68"/>
  <c r="Y68"/>
  <c r="Z68"/>
  <c r="AA68"/>
  <c r="AB68"/>
  <c r="AC68"/>
  <c r="AD68"/>
  <c r="AE68"/>
  <c r="AF68"/>
  <c r="AG68"/>
  <c r="AH68"/>
  <c r="AI68"/>
  <c r="AJ68"/>
  <c r="AK68"/>
  <c r="AL68"/>
  <c r="AM68"/>
  <c r="AN68"/>
  <c r="AO68"/>
  <c r="AP68"/>
  <c r="AQ68"/>
  <c r="AR68"/>
  <c r="AS68"/>
  <c r="AT68"/>
  <c r="AU68"/>
  <c r="AV68"/>
  <c r="AW68"/>
  <c r="AX68"/>
  <c r="AY68"/>
  <c r="AZ68"/>
  <c r="BA68"/>
  <c r="BB68"/>
  <c r="BC68"/>
  <c r="BD68"/>
  <c r="BE68"/>
  <c r="BF68"/>
  <c r="BG68"/>
  <c r="BH68"/>
  <c r="BI68"/>
  <c r="BJ68"/>
  <c r="BK68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AD69"/>
  <c r="AE69"/>
  <c r="AF69"/>
  <c r="AG69"/>
  <c r="AH69"/>
  <c r="AI69"/>
  <c r="AJ69"/>
  <c r="AK69"/>
  <c r="AL69"/>
  <c r="AM69"/>
  <c r="AN69"/>
  <c r="AO69"/>
  <c r="AP69"/>
  <c r="AQ69"/>
  <c r="AR69"/>
  <c r="AS69"/>
  <c r="AT69"/>
  <c r="AU69"/>
  <c r="AV69"/>
  <c r="AW69"/>
  <c r="AX69"/>
  <c r="AY69"/>
  <c r="AZ69"/>
  <c r="BA69"/>
  <c r="BB69"/>
  <c r="BC69"/>
  <c r="BD69"/>
  <c r="BE69"/>
  <c r="BF69"/>
  <c r="BG69"/>
  <c r="BH69"/>
  <c r="BI69"/>
  <c r="BJ69"/>
  <c r="BK69"/>
  <c r="G71"/>
  <c r="H71"/>
  <c r="I71"/>
  <c r="J71"/>
  <c r="K71"/>
  <c r="L71"/>
  <c r="M71"/>
  <c r="N71"/>
  <c r="O71"/>
  <c r="P71"/>
  <c r="Q71"/>
  <c r="R71"/>
  <c r="S71"/>
  <c r="T71"/>
  <c r="U71"/>
  <c r="V71"/>
  <c r="W71"/>
  <c r="X71"/>
  <c r="Y71"/>
  <c r="Z71"/>
  <c r="AA71"/>
  <c r="AB71"/>
  <c r="AC71"/>
  <c r="AD71"/>
  <c r="AE71"/>
  <c r="AF71"/>
  <c r="AG71"/>
  <c r="AH71"/>
  <c r="AI71"/>
  <c r="AJ71"/>
  <c r="AK71"/>
  <c r="AL71"/>
  <c r="AM71"/>
  <c r="AN71"/>
  <c r="AO71"/>
  <c r="AP71"/>
  <c r="AQ71"/>
  <c r="AR71"/>
  <c r="AS71"/>
  <c r="AT71"/>
  <c r="AU71"/>
  <c r="AV71"/>
  <c r="AW71"/>
  <c r="AX71"/>
  <c r="AY71"/>
  <c r="AZ71"/>
  <c r="BA71"/>
  <c r="BB71"/>
  <c r="BC71"/>
  <c r="BD71"/>
  <c r="BE71"/>
  <c r="BF71"/>
  <c r="BG71"/>
  <c r="BH71"/>
  <c r="BI71"/>
  <c r="BJ71"/>
  <c r="BK71"/>
  <c r="G72"/>
  <c r="H72"/>
  <c r="I72"/>
  <c r="J72"/>
  <c r="K72"/>
  <c r="L72"/>
  <c r="M72"/>
  <c r="N72"/>
  <c r="O72"/>
  <c r="P72"/>
  <c r="Q72"/>
  <c r="R72"/>
  <c r="S72"/>
  <c r="T72"/>
  <c r="U72"/>
  <c r="V72"/>
  <c r="W72"/>
  <c r="X72"/>
  <c r="Y72"/>
  <c r="Z72"/>
  <c r="AA72"/>
  <c r="AB72"/>
  <c r="AC72"/>
  <c r="AD72"/>
  <c r="AE72"/>
  <c r="AF72"/>
  <c r="AG72"/>
  <c r="AH72"/>
  <c r="AI72"/>
  <c r="AJ72"/>
  <c r="AK72"/>
  <c r="AL72"/>
  <c r="AM72"/>
  <c r="AN72"/>
  <c r="AO72"/>
  <c r="AP72"/>
  <c r="AQ72"/>
  <c r="AR72"/>
  <c r="AS72"/>
  <c r="AT72"/>
  <c r="AU72"/>
  <c r="AV72"/>
  <c r="AW72"/>
  <c r="AX72"/>
  <c r="AY72"/>
  <c r="AZ72"/>
  <c r="BA72"/>
  <c r="BB72"/>
  <c r="BC72"/>
  <c r="BD72"/>
  <c r="BE72"/>
  <c r="BF72"/>
  <c r="BG72"/>
  <c r="BH72"/>
  <c r="BI72"/>
  <c r="BJ72"/>
  <c r="BK72"/>
  <c r="G73"/>
  <c r="H73"/>
  <c r="I73"/>
  <c r="J73"/>
  <c r="K73"/>
  <c r="L73"/>
  <c r="M73"/>
  <c r="N73"/>
  <c r="O73"/>
  <c r="P73"/>
  <c r="Q73"/>
  <c r="R73"/>
  <c r="S73"/>
  <c r="T73"/>
  <c r="U73"/>
  <c r="V73"/>
  <c r="W73"/>
  <c r="X73"/>
  <c r="Y73"/>
  <c r="Z73"/>
  <c r="AA73"/>
  <c r="AB73"/>
  <c r="AC73"/>
  <c r="AD73"/>
  <c r="AE73"/>
  <c r="AF73"/>
  <c r="AG73"/>
  <c r="AH73"/>
  <c r="AI73"/>
  <c r="AJ73"/>
  <c r="AK73"/>
  <c r="AL73"/>
  <c r="AM73"/>
  <c r="AN73"/>
  <c r="AO73"/>
  <c r="AP73"/>
  <c r="AQ73"/>
  <c r="AR73"/>
  <c r="AS73"/>
  <c r="AT73"/>
  <c r="AU73"/>
  <c r="AV73"/>
  <c r="AW73"/>
  <c r="AX73"/>
  <c r="AY73"/>
  <c r="AZ73"/>
  <c r="BA73"/>
  <c r="BB73"/>
  <c r="BC73"/>
  <c r="BD73"/>
  <c r="BE73"/>
  <c r="BF73"/>
  <c r="BG73"/>
  <c r="BH73"/>
  <c r="BI73"/>
  <c r="BJ73"/>
  <c r="BK73"/>
  <c r="G75"/>
  <c r="H75"/>
  <c r="I75"/>
  <c r="J75"/>
  <c r="K75"/>
  <c r="L75"/>
  <c r="M75"/>
  <c r="N75"/>
  <c r="O75"/>
  <c r="P75"/>
  <c r="Q75"/>
  <c r="R75"/>
  <c r="S75"/>
  <c r="T75"/>
  <c r="U75"/>
  <c r="V75"/>
  <c r="W75"/>
  <c r="X75"/>
  <c r="Y75"/>
  <c r="Z75"/>
  <c r="AA75"/>
  <c r="AB75"/>
  <c r="AC75"/>
  <c r="AD75"/>
  <c r="AE75"/>
  <c r="AF75"/>
  <c r="AG75"/>
  <c r="AH75"/>
  <c r="AI75"/>
  <c r="AJ75"/>
  <c r="AK75"/>
  <c r="AL75"/>
  <c r="AM75"/>
  <c r="AN75"/>
  <c r="AO75"/>
  <c r="AP75"/>
  <c r="AQ75"/>
  <c r="AR75"/>
  <c r="AS75"/>
  <c r="AT75"/>
  <c r="AU75"/>
  <c r="AV75"/>
  <c r="AW75"/>
  <c r="AX75"/>
  <c r="AY75"/>
  <c r="AZ75"/>
  <c r="BA75"/>
  <c r="BB75"/>
  <c r="BC75"/>
  <c r="BD75"/>
  <c r="BE75"/>
  <c r="BF75"/>
  <c r="BG75"/>
  <c r="BH75"/>
  <c r="BI75"/>
  <c r="BJ75"/>
  <c r="BK75"/>
  <c r="G76"/>
  <c r="H76"/>
  <c r="I76"/>
  <c r="J76"/>
  <c r="K76"/>
  <c r="L76"/>
  <c r="M76"/>
  <c r="N76"/>
  <c r="O76"/>
  <c r="P76"/>
  <c r="Q76"/>
  <c r="R76"/>
  <c r="S76"/>
  <c r="T76"/>
  <c r="U76"/>
  <c r="V76"/>
  <c r="W76"/>
  <c r="X76"/>
  <c r="Y76"/>
  <c r="Z76"/>
  <c r="AA76"/>
  <c r="AB76"/>
  <c r="AC76"/>
  <c r="AD76"/>
  <c r="AE76"/>
  <c r="AF76"/>
  <c r="AG76"/>
  <c r="AH76"/>
  <c r="AI76"/>
  <c r="AJ76"/>
  <c r="AK76"/>
  <c r="AL76"/>
  <c r="AM76"/>
  <c r="AN76"/>
  <c r="AO76"/>
  <c r="AP76"/>
  <c r="AQ76"/>
  <c r="AR76"/>
  <c r="AS76"/>
  <c r="AT76"/>
  <c r="AU76"/>
  <c r="AV76"/>
  <c r="AW76"/>
  <c r="AX76"/>
  <c r="AY76"/>
  <c r="AZ76"/>
  <c r="BA76"/>
  <c r="BB76"/>
  <c r="BC76"/>
  <c r="BD76"/>
  <c r="BE76"/>
  <c r="BF76"/>
  <c r="BG76"/>
  <c r="BH76"/>
  <c r="BI76"/>
  <c r="BJ76"/>
  <c r="BK76"/>
  <c r="G77"/>
  <c r="H77"/>
  <c r="I77"/>
  <c r="J77"/>
  <c r="K77"/>
  <c r="L77"/>
  <c r="M77"/>
  <c r="N77"/>
  <c r="O77"/>
  <c r="P77"/>
  <c r="Q77"/>
  <c r="R77"/>
  <c r="S77"/>
  <c r="T77"/>
  <c r="U77"/>
  <c r="V77"/>
  <c r="W77"/>
  <c r="X77"/>
  <c r="Y77"/>
  <c r="Z77"/>
  <c r="AA77"/>
  <c r="AB77"/>
  <c r="AC77"/>
  <c r="AD77"/>
  <c r="AE77"/>
  <c r="AF77"/>
  <c r="AG77"/>
  <c r="AH77"/>
  <c r="AI77"/>
  <c r="AJ77"/>
  <c r="AK77"/>
  <c r="AL77"/>
  <c r="AM77"/>
  <c r="AN77"/>
  <c r="AO77"/>
  <c r="AP77"/>
  <c r="AQ77"/>
  <c r="AR77"/>
  <c r="AS77"/>
  <c r="AT77"/>
  <c r="AU77"/>
  <c r="AV77"/>
  <c r="AW77"/>
  <c r="AX77"/>
  <c r="AY77"/>
  <c r="AZ77"/>
  <c r="BA77"/>
  <c r="BB77"/>
  <c r="BC77"/>
  <c r="BD77"/>
  <c r="BE77"/>
  <c r="BF77"/>
  <c r="BG77"/>
  <c r="BH77"/>
  <c r="BI77"/>
  <c r="BJ77"/>
  <c r="BK77"/>
  <c r="G78"/>
  <c r="H78"/>
  <c r="I78"/>
  <c r="J78"/>
  <c r="K78"/>
  <c r="L78"/>
  <c r="M78"/>
  <c r="N78"/>
  <c r="O78"/>
  <c r="P78"/>
  <c r="Q78"/>
  <c r="R78"/>
  <c r="S78"/>
  <c r="T78"/>
  <c r="U78"/>
  <c r="V78"/>
  <c r="W78"/>
  <c r="X78"/>
  <c r="Y78"/>
  <c r="Z78"/>
  <c r="AA78"/>
  <c r="AB78"/>
  <c r="AC78"/>
  <c r="AD78"/>
  <c r="AE78"/>
  <c r="AF78"/>
  <c r="AG78"/>
  <c r="AH78"/>
  <c r="AI78"/>
  <c r="AJ78"/>
  <c r="AK78"/>
  <c r="AL78"/>
  <c r="AM78"/>
  <c r="AN78"/>
  <c r="AO78"/>
  <c r="AP78"/>
  <c r="AQ78"/>
  <c r="AR78"/>
  <c r="AS78"/>
  <c r="AT78"/>
  <c r="AU78"/>
  <c r="AV78"/>
  <c r="AW78"/>
  <c r="AX78"/>
  <c r="AY78"/>
  <c r="AZ78"/>
  <c r="BA78"/>
  <c r="BB78"/>
  <c r="BC78"/>
  <c r="BD78"/>
  <c r="BE78"/>
  <c r="BF78"/>
  <c r="BG78"/>
  <c r="BH78"/>
  <c r="BI78"/>
  <c r="BJ78"/>
  <c r="BK78"/>
  <c r="G79"/>
  <c r="H79"/>
  <c r="I79"/>
  <c r="J79"/>
  <c r="K79"/>
  <c r="L79"/>
  <c r="M79"/>
  <c r="N79"/>
  <c r="O79"/>
  <c r="P79"/>
  <c r="Q79"/>
  <c r="R79"/>
  <c r="S79"/>
  <c r="T79"/>
  <c r="U79"/>
  <c r="V79"/>
  <c r="W79"/>
  <c r="X79"/>
  <c r="Y79"/>
  <c r="Z79"/>
  <c r="AA79"/>
  <c r="AB79"/>
  <c r="AC79"/>
  <c r="AD79"/>
  <c r="AE79"/>
  <c r="AF79"/>
  <c r="AG79"/>
  <c r="AH79"/>
  <c r="AI79"/>
  <c r="AJ79"/>
  <c r="AK79"/>
  <c r="AL79"/>
  <c r="AM79"/>
  <c r="AN79"/>
  <c r="AO79"/>
  <c r="AP79"/>
  <c r="AQ79"/>
  <c r="AR79"/>
  <c r="AS79"/>
  <c r="AT79"/>
  <c r="AU79"/>
  <c r="AV79"/>
  <c r="AW79"/>
  <c r="AX79"/>
  <c r="AY79"/>
  <c r="AZ79"/>
  <c r="BA79"/>
  <c r="BB79"/>
  <c r="BC79"/>
  <c r="BD79"/>
  <c r="BE79"/>
  <c r="BF79"/>
  <c r="BG79"/>
  <c r="BH79"/>
  <c r="BI79"/>
  <c r="BJ79"/>
  <c r="BK79"/>
  <c r="G81"/>
  <c r="H81"/>
  <c r="I81"/>
  <c r="J81"/>
  <c r="K81"/>
  <c r="L81"/>
  <c r="M81"/>
  <c r="N81"/>
  <c r="O81"/>
  <c r="P81"/>
  <c r="Q81"/>
  <c r="R81"/>
  <c r="S81"/>
  <c r="T81"/>
  <c r="U81"/>
  <c r="V81"/>
  <c r="W81"/>
  <c r="X81"/>
  <c r="Y81"/>
  <c r="Z81"/>
  <c r="AA81"/>
  <c r="AB81"/>
  <c r="AC81"/>
  <c r="AD81"/>
  <c r="AE81"/>
  <c r="AF81"/>
  <c r="AG81"/>
  <c r="AH81"/>
  <c r="AI81"/>
  <c r="AJ81"/>
  <c r="AK81"/>
  <c r="AL81"/>
  <c r="AM81"/>
  <c r="AN81"/>
  <c r="AO81"/>
  <c r="AP81"/>
  <c r="AQ81"/>
  <c r="AR81"/>
  <c r="AS81"/>
  <c r="AT81"/>
  <c r="AU81"/>
  <c r="AV81"/>
  <c r="AW81"/>
  <c r="AX81"/>
  <c r="AY81"/>
  <c r="AZ81"/>
  <c r="BA81"/>
  <c r="BB81"/>
  <c r="BC81"/>
  <c r="BD81"/>
  <c r="BE81"/>
  <c r="BF81"/>
  <c r="BG81"/>
  <c r="BH81"/>
  <c r="BI81"/>
  <c r="BJ81"/>
  <c r="BK81"/>
  <c r="G82"/>
  <c r="H82"/>
  <c r="I82"/>
  <c r="J82"/>
  <c r="K82"/>
  <c r="L82"/>
  <c r="M82"/>
  <c r="N82"/>
  <c r="O82"/>
  <c r="P82"/>
  <c r="Q82"/>
  <c r="R82"/>
  <c r="S82"/>
  <c r="T82"/>
  <c r="U82"/>
  <c r="V82"/>
  <c r="W82"/>
  <c r="X82"/>
  <c r="Y82"/>
  <c r="Z82"/>
  <c r="AA82"/>
  <c r="AB82"/>
  <c r="AC82"/>
  <c r="AD82"/>
  <c r="AE82"/>
  <c r="AF82"/>
  <c r="AG82"/>
  <c r="AH82"/>
  <c r="AI82"/>
  <c r="AJ82"/>
  <c r="AK82"/>
  <c r="AL82"/>
  <c r="AM82"/>
  <c r="AN82"/>
  <c r="AO82"/>
  <c r="AP82"/>
  <c r="AQ82"/>
  <c r="AR82"/>
  <c r="AS82"/>
  <c r="AT82"/>
  <c r="AU82"/>
  <c r="AV82"/>
  <c r="AW82"/>
  <c r="AX82"/>
  <c r="AY82"/>
  <c r="AZ82"/>
  <c r="BA82"/>
  <c r="BB82"/>
  <c r="BC82"/>
  <c r="BD82"/>
  <c r="BE82"/>
  <c r="BF82"/>
  <c r="BG82"/>
  <c r="BH82"/>
  <c r="BI82"/>
  <c r="BJ82"/>
  <c r="BK82"/>
  <c r="G83"/>
  <c r="H83"/>
  <c r="I83"/>
  <c r="J83"/>
  <c r="K83"/>
  <c r="L83"/>
  <c r="M83"/>
  <c r="N83"/>
  <c r="O83"/>
  <c r="P83"/>
  <c r="Q83"/>
  <c r="R83"/>
  <c r="S83"/>
  <c r="T83"/>
  <c r="U83"/>
  <c r="V83"/>
  <c r="W83"/>
  <c r="X83"/>
  <c r="Y83"/>
  <c r="Z83"/>
  <c r="AA83"/>
  <c r="AB83"/>
  <c r="AC83"/>
  <c r="AD83"/>
  <c r="AE83"/>
  <c r="AF83"/>
  <c r="AG83"/>
  <c r="AH83"/>
  <c r="AI83"/>
  <c r="AJ83"/>
  <c r="AK83"/>
  <c r="AL83"/>
  <c r="AM83"/>
  <c r="AN83"/>
  <c r="AO83"/>
  <c r="AP83"/>
  <c r="AQ83"/>
  <c r="AR83"/>
  <c r="AS83"/>
  <c r="AT83"/>
  <c r="AU83"/>
  <c r="AV83"/>
  <c r="AW83"/>
  <c r="AX83"/>
  <c r="AY83"/>
  <c r="AZ83"/>
  <c r="BA83"/>
  <c r="BB83"/>
  <c r="BC83"/>
  <c r="BD83"/>
  <c r="BE83"/>
  <c r="BF83"/>
  <c r="BG83"/>
  <c r="BH83"/>
  <c r="BI83"/>
  <c r="BJ83"/>
  <c r="BK83"/>
  <c r="G84"/>
  <c r="H84"/>
  <c r="I84"/>
  <c r="J84"/>
  <c r="K84"/>
  <c r="L84"/>
  <c r="M84"/>
  <c r="N84"/>
  <c r="O84"/>
  <c r="P84"/>
  <c r="Q84"/>
  <c r="R84"/>
  <c r="S84"/>
  <c r="T84"/>
  <c r="U84"/>
  <c r="V84"/>
  <c r="W84"/>
  <c r="X84"/>
  <c r="Y84"/>
  <c r="Z84"/>
  <c r="AA84"/>
  <c r="AB84"/>
  <c r="AC84"/>
  <c r="AD84"/>
  <c r="AE84"/>
  <c r="AF84"/>
  <c r="AG84"/>
  <c r="AH84"/>
  <c r="AI84"/>
  <c r="AJ84"/>
  <c r="AK84"/>
  <c r="AL84"/>
  <c r="AM84"/>
  <c r="AN84"/>
  <c r="AO84"/>
  <c r="AP84"/>
  <c r="AQ84"/>
  <c r="AR84"/>
  <c r="AS84"/>
  <c r="AT84"/>
  <c r="AU84"/>
  <c r="AV84"/>
  <c r="AW84"/>
  <c r="AX84"/>
  <c r="AY84"/>
  <c r="AZ84"/>
  <c r="BA84"/>
  <c r="BB84"/>
  <c r="BC84"/>
  <c r="BD84"/>
  <c r="BE84"/>
  <c r="BF84"/>
  <c r="BG84"/>
  <c r="BH84"/>
  <c r="BI84"/>
  <c r="BJ84"/>
  <c r="BK84"/>
  <c r="G85"/>
  <c r="H85"/>
  <c r="I85"/>
  <c r="J85"/>
  <c r="K85"/>
  <c r="L85"/>
  <c r="M85"/>
  <c r="N85"/>
  <c r="O85"/>
  <c r="P85"/>
  <c r="Q85"/>
  <c r="R85"/>
  <c r="S85"/>
  <c r="T85"/>
  <c r="U85"/>
  <c r="V85"/>
  <c r="W85"/>
  <c r="X85"/>
  <c r="Y85"/>
  <c r="Z85"/>
  <c r="AA85"/>
  <c r="AB85"/>
  <c r="AC85"/>
  <c r="AD85"/>
  <c r="AE85"/>
  <c r="AF85"/>
  <c r="AG85"/>
  <c r="AH85"/>
  <c r="AI85"/>
  <c r="AJ85"/>
  <c r="AK85"/>
  <c r="AL85"/>
  <c r="AM85"/>
  <c r="AN85"/>
  <c r="AO85"/>
  <c r="AP85"/>
  <c r="AQ85"/>
  <c r="AR85"/>
  <c r="AS85"/>
  <c r="AT85"/>
  <c r="AU85"/>
  <c r="AV85"/>
  <c r="AW85"/>
  <c r="AX85"/>
  <c r="AY85"/>
  <c r="AZ85"/>
  <c r="BA85"/>
  <c r="BB85"/>
  <c r="BC85"/>
  <c r="BD85"/>
  <c r="BE85"/>
  <c r="BF85"/>
  <c r="BG85"/>
  <c r="BH85"/>
  <c r="BI85"/>
  <c r="BJ85"/>
  <c r="BK85"/>
  <c r="G86"/>
  <c r="H86"/>
  <c r="I86"/>
  <c r="J86"/>
  <c r="K86"/>
  <c r="L86"/>
  <c r="M86"/>
  <c r="N86"/>
  <c r="O86"/>
  <c r="P86"/>
  <c r="Q86"/>
  <c r="R86"/>
  <c r="S86"/>
  <c r="T86"/>
  <c r="U86"/>
  <c r="V86"/>
  <c r="W86"/>
  <c r="X86"/>
  <c r="Y86"/>
  <c r="Z86"/>
  <c r="AA86"/>
  <c r="AB86"/>
  <c r="AC86"/>
  <c r="AD86"/>
  <c r="AE86"/>
  <c r="AF86"/>
  <c r="AG86"/>
  <c r="AH86"/>
  <c r="AI86"/>
  <c r="AJ86"/>
  <c r="AK86"/>
  <c r="AL86"/>
  <c r="AM86"/>
  <c r="AN86"/>
  <c r="AO86"/>
  <c r="AP86"/>
  <c r="AQ86"/>
  <c r="AR86"/>
  <c r="AS86"/>
  <c r="AT86"/>
  <c r="AU86"/>
  <c r="AV86"/>
  <c r="AW86"/>
  <c r="AX86"/>
  <c r="AY86"/>
  <c r="AZ86"/>
  <c r="BA86"/>
  <c r="BB86"/>
  <c r="BC86"/>
  <c r="BD86"/>
  <c r="BE86"/>
  <c r="BF86"/>
  <c r="BG86"/>
  <c r="BH86"/>
  <c r="BI86"/>
  <c r="BJ86"/>
  <c r="BK86"/>
  <c r="G87"/>
  <c r="H87"/>
  <c r="I87"/>
  <c r="J87"/>
  <c r="K87"/>
  <c r="L87"/>
  <c r="M87"/>
  <c r="N87"/>
  <c r="O87"/>
  <c r="P87"/>
  <c r="Q87"/>
  <c r="R87"/>
  <c r="S87"/>
  <c r="T87"/>
  <c r="U87"/>
  <c r="V87"/>
  <c r="W87"/>
  <c r="X87"/>
  <c r="Y87"/>
  <c r="Z87"/>
  <c r="AA87"/>
  <c r="AB87"/>
  <c r="AC87"/>
  <c r="AD87"/>
  <c r="AE87"/>
  <c r="AF87"/>
  <c r="AG87"/>
  <c r="AH87"/>
  <c r="AI87"/>
  <c r="AJ87"/>
  <c r="AK87"/>
  <c r="AL87"/>
  <c r="AM87"/>
  <c r="AN87"/>
  <c r="AO87"/>
  <c r="AP87"/>
  <c r="AQ87"/>
  <c r="AR87"/>
  <c r="AS87"/>
  <c r="AT87"/>
  <c r="AU87"/>
  <c r="AV87"/>
  <c r="AW87"/>
  <c r="AX87"/>
  <c r="AY87"/>
  <c r="AZ87"/>
  <c r="BA87"/>
  <c r="BB87"/>
  <c r="BC87"/>
  <c r="BD87"/>
  <c r="BE87"/>
  <c r="BF87"/>
  <c r="BG87"/>
  <c r="BH87"/>
  <c r="BI87"/>
  <c r="BJ87"/>
  <c r="BK87"/>
  <c r="G89"/>
  <c r="H89"/>
  <c r="I89"/>
  <c r="J89"/>
  <c r="K89"/>
  <c r="L89"/>
  <c r="M89"/>
  <c r="N89"/>
  <c r="O89"/>
  <c r="P89"/>
  <c r="Q89"/>
  <c r="R89"/>
  <c r="S89"/>
  <c r="T89"/>
  <c r="U89"/>
  <c r="V89"/>
  <c r="W89"/>
  <c r="X89"/>
  <c r="Y89"/>
  <c r="Z89"/>
  <c r="AA89"/>
  <c r="AB89"/>
  <c r="AC89"/>
  <c r="AD89"/>
  <c r="AE89"/>
  <c r="AF89"/>
  <c r="AG89"/>
  <c r="AH89"/>
  <c r="AI89"/>
  <c r="AJ89"/>
  <c r="AK89"/>
  <c r="AL89"/>
  <c r="AM89"/>
  <c r="AN89"/>
  <c r="AO89"/>
  <c r="AP89"/>
  <c r="AQ89"/>
  <c r="AR89"/>
  <c r="AS89"/>
  <c r="AT89"/>
  <c r="AU89"/>
  <c r="AV89"/>
  <c r="AW89"/>
  <c r="AX89"/>
  <c r="AY89"/>
  <c r="AZ89"/>
  <c r="BA89"/>
  <c r="BB89"/>
  <c r="BC89"/>
  <c r="BD89"/>
  <c r="BE89"/>
  <c r="BF89"/>
  <c r="BG89"/>
  <c r="BH89"/>
  <c r="BI89"/>
  <c r="BJ89"/>
  <c r="BK89"/>
  <c r="G90"/>
  <c r="H90"/>
  <c r="I90"/>
  <c r="J90"/>
  <c r="K90"/>
  <c r="L90"/>
  <c r="M90"/>
  <c r="N90"/>
  <c r="O90"/>
  <c r="P90"/>
  <c r="Q90"/>
  <c r="R90"/>
  <c r="S90"/>
  <c r="T90"/>
  <c r="U90"/>
  <c r="V90"/>
  <c r="W90"/>
  <c r="X90"/>
  <c r="Y90"/>
  <c r="Z90"/>
  <c r="AA90"/>
  <c r="AB90"/>
  <c r="AC90"/>
  <c r="AD90"/>
  <c r="AE90"/>
  <c r="AF90"/>
  <c r="AG90"/>
  <c r="AH90"/>
  <c r="AI90"/>
  <c r="AJ90"/>
  <c r="AK90"/>
  <c r="AL90"/>
  <c r="AM90"/>
  <c r="AN90"/>
  <c r="AO90"/>
  <c r="AP90"/>
  <c r="AQ90"/>
  <c r="AR90"/>
  <c r="AS90"/>
  <c r="AT90"/>
  <c r="AU90"/>
  <c r="AV90"/>
  <c r="AW90"/>
  <c r="AX90"/>
  <c r="AY90"/>
  <c r="AZ90"/>
  <c r="BA90"/>
  <c r="BB90"/>
  <c r="BC90"/>
  <c r="BD90"/>
  <c r="BE90"/>
  <c r="BF90"/>
  <c r="BG90"/>
  <c r="BH90"/>
  <c r="BI90"/>
  <c r="BJ90"/>
  <c r="BK90"/>
  <c r="G91"/>
  <c r="H91"/>
  <c r="I91"/>
  <c r="J91"/>
  <c r="K91"/>
  <c r="L91"/>
  <c r="M91"/>
  <c r="N91"/>
  <c r="O91"/>
  <c r="P91"/>
  <c r="Q91"/>
  <c r="R91"/>
  <c r="S91"/>
  <c r="T91"/>
  <c r="U91"/>
  <c r="V91"/>
  <c r="W91"/>
  <c r="X91"/>
  <c r="Y91"/>
  <c r="Z91"/>
  <c r="AA91"/>
  <c r="AB91"/>
  <c r="AC91"/>
  <c r="AD91"/>
  <c r="AE91"/>
  <c r="AF91"/>
  <c r="AG91"/>
  <c r="AH91"/>
  <c r="AI91"/>
  <c r="AJ91"/>
  <c r="AK91"/>
  <c r="AL91"/>
  <c r="AM91"/>
  <c r="AN91"/>
  <c r="AO91"/>
  <c r="AP91"/>
  <c r="AQ91"/>
  <c r="AR91"/>
  <c r="AS91"/>
  <c r="AT91"/>
  <c r="AU91"/>
  <c r="AV91"/>
  <c r="AW91"/>
  <c r="AX91"/>
  <c r="AY91"/>
  <c r="AZ91"/>
  <c r="BA91"/>
  <c r="BB91"/>
  <c r="BC91"/>
  <c r="BD91"/>
  <c r="BE91"/>
  <c r="BF91"/>
  <c r="BG91"/>
  <c r="BH91"/>
  <c r="BI91"/>
  <c r="BJ91"/>
  <c r="BK91"/>
  <c r="G92"/>
  <c r="H92"/>
  <c r="I92"/>
  <c r="J92"/>
  <c r="K92"/>
  <c r="L92"/>
  <c r="M92"/>
  <c r="N92"/>
  <c r="O92"/>
  <c r="P92"/>
  <c r="Q92"/>
  <c r="R92"/>
  <c r="S92"/>
  <c r="T92"/>
  <c r="U92"/>
  <c r="V92"/>
  <c r="W92"/>
  <c r="X92"/>
  <c r="Y92"/>
  <c r="Z92"/>
  <c r="AA92"/>
  <c r="AB92"/>
  <c r="AC92"/>
  <c r="AD92"/>
  <c r="AE92"/>
  <c r="AF92"/>
  <c r="AG92"/>
  <c r="AH92"/>
  <c r="AI92"/>
  <c r="AJ92"/>
  <c r="AK92"/>
  <c r="AL92"/>
  <c r="AM92"/>
  <c r="AN92"/>
  <c r="AO92"/>
  <c r="AP92"/>
  <c r="AQ92"/>
  <c r="AR92"/>
  <c r="AS92"/>
  <c r="AT92"/>
  <c r="AU92"/>
  <c r="AV92"/>
  <c r="AW92"/>
  <c r="AX92"/>
  <c r="AY92"/>
  <c r="AZ92"/>
  <c r="BA92"/>
  <c r="BB92"/>
  <c r="BC92"/>
  <c r="BD92"/>
  <c r="BE92"/>
  <c r="BF92"/>
  <c r="BG92"/>
  <c r="BH92"/>
  <c r="BI92"/>
  <c r="BJ92"/>
  <c r="BK92"/>
  <c r="G93"/>
  <c r="H93"/>
  <c r="I93"/>
  <c r="J93"/>
  <c r="K93"/>
  <c r="L93"/>
  <c r="M93"/>
  <c r="N93"/>
  <c r="O93"/>
  <c r="P93"/>
  <c r="Q93"/>
  <c r="R93"/>
  <c r="S93"/>
  <c r="T93"/>
  <c r="U93"/>
  <c r="V93"/>
  <c r="W93"/>
  <c r="X93"/>
  <c r="Y93"/>
  <c r="Z93"/>
  <c r="AA93"/>
  <c r="AB93"/>
  <c r="AC93"/>
  <c r="AD93"/>
  <c r="AE93"/>
  <c r="AF93"/>
  <c r="AG93"/>
  <c r="AH93"/>
  <c r="AI93"/>
  <c r="AJ93"/>
  <c r="AK93"/>
  <c r="AL93"/>
  <c r="AM93"/>
  <c r="AN93"/>
  <c r="AO93"/>
  <c r="AP93"/>
  <c r="AQ93"/>
  <c r="AR93"/>
  <c r="AS93"/>
  <c r="AT93"/>
  <c r="AU93"/>
  <c r="AV93"/>
  <c r="AW93"/>
  <c r="AX93"/>
  <c r="AY93"/>
  <c r="AZ93"/>
  <c r="BA93"/>
  <c r="BB93"/>
  <c r="BC93"/>
  <c r="BD93"/>
  <c r="BE93"/>
  <c r="BF93"/>
  <c r="BG93"/>
  <c r="BH93"/>
  <c r="BI93"/>
  <c r="BJ93"/>
  <c r="BK93"/>
  <c r="G94"/>
  <c r="H94"/>
  <c r="I94"/>
  <c r="J94"/>
  <c r="K94"/>
  <c r="L94"/>
  <c r="M94"/>
  <c r="N94"/>
  <c r="O94"/>
  <c r="P94"/>
  <c r="Q94"/>
  <c r="R94"/>
  <c r="S94"/>
  <c r="T94"/>
  <c r="U94"/>
  <c r="V94"/>
  <c r="W94"/>
  <c r="X94"/>
  <c r="Y94"/>
  <c r="Z94"/>
  <c r="AA94"/>
  <c r="AB94"/>
  <c r="AC94"/>
  <c r="AD94"/>
  <c r="AE94"/>
  <c r="AF94"/>
  <c r="AG94"/>
  <c r="AH94"/>
  <c r="AI94"/>
  <c r="AJ94"/>
  <c r="AK94"/>
  <c r="AL94"/>
  <c r="AM94"/>
  <c r="AN94"/>
  <c r="AO94"/>
  <c r="AP94"/>
  <c r="AQ94"/>
  <c r="AR94"/>
  <c r="AS94"/>
  <c r="AT94"/>
  <c r="AU94"/>
  <c r="AV94"/>
  <c r="AW94"/>
  <c r="AX94"/>
  <c r="AY94"/>
  <c r="AZ94"/>
  <c r="BA94"/>
  <c r="BB94"/>
  <c r="BC94"/>
  <c r="BD94"/>
  <c r="BE94"/>
  <c r="BF94"/>
  <c r="BG94"/>
  <c r="BH94"/>
  <c r="BI94"/>
  <c r="BJ94"/>
  <c r="BK94"/>
  <c r="G95"/>
  <c r="H95"/>
  <c r="I95"/>
  <c r="J95"/>
  <c r="K95"/>
  <c r="L95"/>
  <c r="M95"/>
  <c r="N95"/>
  <c r="O95"/>
  <c r="P95"/>
  <c r="Q95"/>
  <c r="R95"/>
  <c r="S95"/>
  <c r="T95"/>
  <c r="U95"/>
  <c r="V95"/>
  <c r="W95"/>
  <c r="X95"/>
  <c r="Y95"/>
  <c r="Z95"/>
  <c r="AA95"/>
  <c r="AB95"/>
  <c r="AC95"/>
  <c r="AD95"/>
  <c r="AE95"/>
  <c r="AF95"/>
  <c r="AG95"/>
  <c r="AH95"/>
  <c r="AI95"/>
  <c r="AJ95"/>
  <c r="AK95"/>
  <c r="AL95"/>
  <c r="AM95"/>
  <c r="AN95"/>
  <c r="AO95"/>
  <c r="AP95"/>
  <c r="AQ95"/>
  <c r="AR95"/>
  <c r="AS95"/>
  <c r="AT95"/>
  <c r="AU95"/>
  <c r="AV95"/>
  <c r="AW95"/>
  <c r="AX95"/>
  <c r="AY95"/>
  <c r="AZ95"/>
  <c r="BA95"/>
  <c r="BB95"/>
  <c r="BC95"/>
  <c r="BD95"/>
  <c r="BE95"/>
  <c r="BF95"/>
  <c r="BG95"/>
  <c r="BH95"/>
  <c r="BI95"/>
  <c r="BJ95"/>
  <c r="BK95"/>
  <c r="G97"/>
  <c r="H97"/>
  <c r="I97"/>
  <c r="J97"/>
  <c r="K97"/>
  <c r="L97"/>
  <c r="M97"/>
  <c r="N97"/>
  <c r="O97"/>
  <c r="P97"/>
  <c r="Q97"/>
  <c r="R97"/>
  <c r="S97"/>
  <c r="T97"/>
  <c r="U97"/>
  <c r="V97"/>
  <c r="W97"/>
  <c r="X97"/>
  <c r="Y97"/>
  <c r="Z97"/>
  <c r="AA97"/>
  <c r="AB97"/>
  <c r="AC97"/>
  <c r="AD97"/>
  <c r="AE97"/>
  <c r="AF97"/>
  <c r="AG97"/>
  <c r="AH97"/>
  <c r="AI97"/>
  <c r="AJ97"/>
  <c r="AK97"/>
  <c r="AL97"/>
  <c r="AM97"/>
  <c r="AN97"/>
  <c r="AO97"/>
  <c r="AP97"/>
  <c r="AQ97"/>
  <c r="AR97"/>
  <c r="AS97"/>
  <c r="AT97"/>
  <c r="AU97"/>
  <c r="AV97"/>
  <c r="AW97"/>
  <c r="AX97"/>
  <c r="AY97"/>
  <c r="AZ97"/>
  <c r="BA97"/>
  <c r="BB97"/>
  <c r="BC97"/>
  <c r="BD97"/>
  <c r="BE97"/>
  <c r="BF97"/>
  <c r="BG97"/>
  <c r="BH97"/>
  <c r="BI97"/>
  <c r="BJ97"/>
  <c r="BK97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Z98"/>
  <c r="AA98"/>
  <c r="AB98"/>
  <c r="AC98"/>
  <c r="AD98"/>
  <c r="AE98"/>
  <c r="AF98"/>
  <c r="AG98"/>
  <c r="AH98"/>
  <c r="AI98"/>
  <c r="AJ98"/>
  <c r="AK98"/>
  <c r="AL98"/>
  <c r="AM98"/>
  <c r="AN98"/>
  <c r="AO98"/>
  <c r="AP98"/>
  <c r="AQ98"/>
  <c r="AR98"/>
  <c r="AS98"/>
  <c r="AT98"/>
  <c r="AU98"/>
  <c r="AV98"/>
  <c r="AW98"/>
  <c r="AX98"/>
  <c r="AY98"/>
  <c r="AZ98"/>
  <c r="BA98"/>
  <c r="BB98"/>
  <c r="BC98"/>
  <c r="BD98"/>
  <c r="BE98"/>
  <c r="BF98"/>
  <c r="BG98"/>
  <c r="BH98"/>
  <c r="BI98"/>
  <c r="BJ98"/>
  <c r="BK98"/>
  <c r="G99"/>
  <c r="H99"/>
  <c r="I99"/>
  <c r="J99"/>
  <c r="K99"/>
  <c r="L99"/>
  <c r="M99"/>
  <c r="N99"/>
  <c r="O99"/>
  <c r="P99"/>
  <c r="Q99"/>
  <c r="R99"/>
  <c r="S99"/>
  <c r="T99"/>
  <c r="U99"/>
  <c r="V99"/>
  <c r="W99"/>
  <c r="X99"/>
  <c r="Y99"/>
  <c r="Z99"/>
  <c r="AA99"/>
  <c r="AB99"/>
  <c r="AC99"/>
  <c r="AD99"/>
  <c r="AE99"/>
  <c r="AF99"/>
  <c r="AG99"/>
  <c r="AH99"/>
  <c r="AI99"/>
  <c r="AJ99"/>
  <c r="AK99"/>
  <c r="AL99"/>
  <c r="AM99"/>
  <c r="AN99"/>
  <c r="AO99"/>
  <c r="AP99"/>
  <c r="AQ99"/>
  <c r="AR99"/>
  <c r="AS99"/>
  <c r="AT99"/>
  <c r="AU99"/>
  <c r="AV99"/>
  <c r="AW99"/>
  <c r="AX99"/>
  <c r="AY99"/>
  <c r="AZ99"/>
  <c r="BA99"/>
  <c r="BB99"/>
  <c r="BC99"/>
  <c r="BD99"/>
  <c r="BE99"/>
  <c r="BF99"/>
  <c r="BG99"/>
  <c r="BH99"/>
  <c r="BI99"/>
  <c r="BJ99"/>
  <c r="BK99"/>
  <c r="G100"/>
  <c r="H100"/>
  <c r="I100"/>
  <c r="J100"/>
  <c r="K100"/>
  <c r="L100"/>
  <c r="M100"/>
  <c r="N100"/>
  <c r="O100"/>
  <c r="P100"/>
  <c r="Q100"/>
  <c r="R100"/>
  <c r="S100"/>
  <c r="T100"/>
  <c r="U100"/>
  <c r="V100"/>
  <c r="W100"/>
  <c r="X100"/>
  <c r="Y100"/>
  <c r="Z100"/>
  <c r="AA100"/>
  <c r="AB100"/>
  <c r="AC100"/>
  <c r="AD100"/>
  <c r="AE100"/>
  <c r="AF100"/>
  <c r="AG100"/>
  <c r="AH100"/>
  <c r="AI100"/>
  <c r="AJ100"/>
  <c r="AK100"/>
  <c r="AL100"/>
  <c r="AM100"/>
  <c r="AN100"/>
  <c r="AO100"/>
  <c r="AP100"/>
  <c r="AQ100"/>
  <c r="AR100"/>
  <c r="AS100"/>
  <c r="AT100"/>
  <c r="AU100"/>
  <c r="AV100"/>
  <c r="AW100"/>
  <c r="AX100"/>
  <c r="AY100"/>
  <c r="AZ100"/>
  <c r="BA100"/>
  <c r="BB100"/>
  <c r="BC100"/>
  <c r="BD100"/>
  <c r="BE100"/>
  <c r="BF100"/>
  <c r="BG100"/>
  <c r="BH100"/>
  <c r="BI100"/>
  <c r="BJ100"/>
  <c r="BK100"/>
  <c r="G101"/>
  <c r="H101"/>
  <c r="I101"/>
  <c r="J101"/>
  <c r="K101"/>
  <c r="L101"/>
  <c r="M101"/>
  <c r="N101"/>
  <c r="O101"/>
  <c r="P101"/>
  <c r="Q101"/>
  <c r="R101"/>
  <c r="S101"/>
  <c r="T101"/>
  <c r="U101"/>
  <c r="V101"/>
  <c r="W101"/>
  <c r="X101"/>
  <c r="Y101"/>
  <c r="Z101"/>
  <c r="AA101"/>
  <c r="AB101"/>
  <c r="AC101"/>
  <c r="AD101"/>
  <c r="AE101"/>
  <c r="AF101"/>
  <c r="AG101"/>
  <c r="AH101"/>
  <c r="AI101"/>
  <c r="AJ101"/>
  <c r="AK101"/>
  <c r="AL101"/>
  <c r="AM101"/>
  <c r="AN101"/>
  <c r="AO101"/>
  <c r="AP101"/>
  <c r="AQ101"/>
  <c r="AR101"/>
  <c r="AS101"/>
  <c r="AT101"/>
  <c r="AU101"/>
  <c r="AV101"/>
  <c r="AW101"/>
  <c r="AX101"/>
  <c r="AY101"/>
  <c r="AZ101"/>
  <c r="BA101"/>
  <c r="BB101"/>
  <c r="BC101"/>
  <c r="BD101"/>
  <c r="BE101"/>
  <c r="BF101"/>
  <c r="BG101"/>
  <c r="BH101"/>
  <c r="BI101"/>
  <c r="BJ101"/>
  <c r="BK101"/>
  <c r="G102"/>
  <c r="H102"/>
  <c r="I102"/>
  <c r="J102"/>
  <c r="K102"/>
  <c r="L102"/>
  <c r="M102"/>
  <c r="N102"/>
  <c r="O102"/>
  <c r="P102"/>
  <c r="Q102"/>
  <c r="R102"/>
  <c r="S102"/>
  <c r="T102"/>
  <c r="U102"/>
  <c r="V102"/>
  <c r="W102"/>
  <c r="X102"/>
  <c r="Y102"/>
  <c r="Z102"/>
  <c r="AA102"/>
  <c r="AB102"/>
  <c r="AC102"/>
  <c r="AD102"/>
  <c r="AE102"/>
  <c r="AF102"/>
  <c r="AG102"/>
  <c r="AH102"/>
  <c r="AI102"/>
  <c r="AJ102"/>
  <c r="AK102"/>
  <c r="AL102"/>
  <c r="AM102"/>
  <c r="AN102"/>
  <c r="AO102"/>
  <c r="AP102"/>
  <c r="AQ102"/>
  <c r="AR102"/>
  <c r="AS102"/>
  <c r="AT102"/>
  <c r="AU102"/>
  <c r="AV102"/>
  <c r="AW102"/>
  <c r="AX102"/>
  <c r="AY102"/>
  <c r="AZ102"/>
  <c r="BA102"/>
  <c r="BB102"/>
  <c r="BC102"/>
  <c r="BD102"/>
  <c r="BE102"/>
  <c r="BF102"/>
  <c r="BG102"/>
  <c r="BH102"/>
  <c r="BI102"/>
  <c r="BJ102"/>
  <c r="BK102"/>
  <c r="BK7"/>
  <c r="BZ7" s="1"/>
  <c r="BJ7"/>
  <c r="BI7"/>
  <c r="BH7"/>
  <c r="BG7"/>
  <c r="BF7"/>
  <c r="BE7"/>
  <c r="BD7"/>
  <c r="BC7"/>
  <c r="BB7"/>
  <c r="BA7"/>
  <c r="BY7" s="1"/>
  <c r="AZ7"/>
  <c r="AY7"/>
  <c r="AX7"/>
  <c r="AW7"/>
  <c r="AV7"/>
  <c r="AU7"/>
  <c r="AT7"/>
  <c r="AS7"/>
  <c r="AR7"/>
  <c r="AQ7"/>
  <c r="BX7" s="1"/>
  <c r="AP7"/>
  <c r="AO7"/>
  <c r="AN7"/>
  <c r="AM7"/>
  <c r="AL7"/>
  <c r="AK7"/>
  <c r="AJ7"/>
  <c r="AI7"/>
  <c r="AH7"/>
  <c r="AG7"/>
  <c r="BW7" s="1"/>
  <c r="AF7"/>
  <c r="AE7"/>
  <c r="AD7"/>
  <c r="AC7"/>
  <c r="AB7"/>
  <c r="AA7"/>
  <c r="Z7"/>
  <c r="Y7"/>
  <c r="X7"/>
  <c r="W7"/>
  <c r="BV7" s="1"/>
  <c r="V7"/>
  <c r="U7"/>
  <c r="T7"/>
  <c r="S7"/>
  <c r="R7"/>
  <c r="Q7"/>
  <c r="P7"/>
  <c r="O7"/>
  <c r="N7"/>
  <c r="M7"/>
  <c r="BU7" s="1"/>
  <c r="L7"/>
  <c r="K7"/>
  <c r="J7"/>
  <c r="I7"/>
  <c r="H7"/>
  <c r="G7"/>
  <c r="F7"/>
  <c r="E7"/>
  <c r="D7"/>
  <c r="C13"/>
  <c r="C14"/>
  <c r="C15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3"/>
  <c r="C44"/>
  <c r="C45"/>
  <c r="C46"/>
  <c r="C47"/>
  <c r="C48"/>
  <c r="C49"/>
  <c r="C50"/>
  <c r="C51"/>
  <c r="C52"/>
  <c r="C53"/>
  <c r="C54"/>
  <c r="C55"/>
  <c r="C57"/>
  <c r="C58"/>
  <c r="C59"/>
  <c r="C60"/>
  <c r="C61"/>
  <c r="C62"/>
  <c r="C63"/>
  <c r="C64"/>
  <c r="C66"/>
  <c r="C67"/>
  <c r="C68"/>
  <c r="C69"/>
  <c r="C71"/>
  <c r="C72"/>
  <c r="C73"/>
  <c r="C75"/>
  <c r="C76"/>
  <c r="C77"/>
  <c r="C78"/>
  <c r="C79"/>
  <c r="C81"/>
  <c r="C82"/>
  <c r="C83"/>
  <c r="C84"/>
  <c r="C85"/>
  <c r="C86"/>
  <c r="C87"/>
  <c r="C89"/>
  <c r="C90"/>
  <c r="C91"/>
  <c r="C92"/>
  <c r="C93"/>
  <c r="C94"/>
  <c r="C95"/>
  <c r="C97"/>
  <c r="C98"/>
  <c r="C99"/>
  <c r="C100"/>
  <c r="C101"/>
  <c r="C102"/>
  <c r="C10"/>
  <c r="C11"/>
  <c r="C8"/>
  <c r="C7"/>
  <c r="BT7" s="1"/>
  <c r="G125"/>
  <c r="G119" s="1"/>
  <c r="J124"/>
  <c r="J118" s="1"/>
  <c r="BI125"/>
  <c r="BI119" s="1"/>
  <c r="BE125"/>
  <c r="BE119" s="1"/>
  <c r="BA125"/>
  <c r="BA119" s="1"/>
  <c r="AW125"/>
  <c r="AW119" s="1"/>
  <c r="AS125"/>
  <c r="AS119" s="1"/>
  <c r="AO125"/>
  <c r="AO119" s="1"/>
  <c r="AK125"/>
  <c r="AK119" s="1"/>
  <c r="AG125"/>
  <c r="AG119" s="1"/>
  <c r="AC125"/>
  <c r="AC119" s="1"/>
  <c r="Y125"/>
  <c r="Y119" s="1"/>
  <c r="U125"/>
  <c r="U119" s="1"/>
  <c r="Q125"/>
  <c r="Q119" s="1"/>
  <c r="M125"/>
  <c r="M119" s="1"/>
  <c r="BG124"/>
  <c r="BG118" s="1"/>
  <c r="AQ124"/>
  <c r="AQ118" s="1"/>
  <c r="AA124"/>
  <c r="AA118" s="1"/>
  <c r="O124"/>
  <c r="O118" s="1"/>
  <c r="BI124"/>
  <c r="BI118" s="1"/>
  <c r="AC124"/>
  <c r="AC118" s="1"/>
  <c r="M124"/>
  <c r="M118" s="1"/>
  <c r="BE124"/>
  <c r="BE118" s="1"/>
  <c r="AT124"/>
  <c r="AT118" s="1"/>
  <c r="AH124"/>
  <c r="AH118" s="1"/>
  <c r="Y124"/>
  <c r="Y118" s="1"/>
  <c r="R124"/>
  <c r="R118" s="1"/>
  <c r="N124"/>
  <c r="N118" s="1"/>
  <c r="BI123"/>
  <c r="BI117" s="1"/>
  <c r="BE123"/>
  <c r="BE117" s="1"/>
  <c r="BA123"/>
  <c r="BA117" s="1"/>
  <c r="AW123"/>
  <c r="AW117" s="1"/>
  <c r="AS123"/>
  <c r="AS117" s="1"/>
  <c r="AQ123"/>
  <c r="AQ117" s="1"/>
  <c r="AO123"/>
  <c r="AO117" s="1"/>
  <c r="AM123"/>
  <c r="AM117" s="1"/>
  <c r="AK123"/>
  <c r="AK117" s="1"/>
  <c r="AI123"/>
  <c r="AI117" s="1"/>
  <c r="AG123"/>
  <c r="AG117" s="1"/>
  <c r="AE123"/>
  <c r="AE117" s="1"/>
  <c r="AC123"/>
  <c r="AC117" s="1"/>
  <c r="AA123"/>
  <c r="AA117" s="1"/>
  <c r="Y123"/>
  <c r="Y117" s="1"/>
  <c r="W123"/>
  <c r="W117" s="1"/>
  <c r="V123"/>
  <c r="V117" s="1"/>
  <c r="U123"/>
  <c r="U117" s="1"/>
  <c r="T123"/>
  <c r="T117" s="1"/>
  <c r="S123"/>
  <c r="S117" s="1"/>
  <c r="R123"/>
  <c r="R117" s="1"/>
  <c r="Q123"/>
  <c r="Q117" s="1"/>
  <c r="P123"/>
  <c r="P117" s="1"/>
  <c r="O123"/>
  <c r="O117" s="1"/>
  <c r="N123"/>
  <c r="N117" s="1"/>
  <c r="M123"/>
  <c r="M117" s="1"/>
  <c r="L123"/>
  <c r="L117" s="1"/>
  <c r="K123"/>
  <c r="K117" s="1"/>
  <c r="D123"/>
  <c r="D117" s="1"/>
  <c r="I124"/>
  <c r="I118" s="1"/>
  <c r="E123"/>
  <c r="E117" s="1"/>
  <c r="G124"/>
  <c r="G118" s="1"/>
  <c r="AV124"/>
  <c r="AV118" s="1"/>
  <c r="AF124"/>
  <c r="AF118" s="1"/>
  <c r="X124"/>
  <c r="X118" s="1"/>
  <c r="P124"/>
  <c r="P118" s="1"/>
  <c r="BJ123"/>
  <c r="BJ117" s="1"/>
  <c r="BF123"/>
  <c r="BF117" s="1"/>
  <c r="BB123"/>
  <c r="BB117" s="1"/>
  <c r="AX123"/>
  <c r="AX117" s="1"/>
  <c r="AV123"/>
  <c r="AV117" s="1"/>
  <c r="AT123"/>
  <c r="AT117" s="1"/>
  <c r="AR123"/>
  <c r="AR117" s="1"/>
  <c r="AP123"/>
  <c r="AP117" s="1"/>
  <c r="AN123"/>
  <c r="AN117" s="1"/>
  <c r="AL123"/>
  <c r="AL117" s="1"/>
  <c r="AJ123"/>
  <c r="AJ117" s="1"/>
  <c r="AH123"/>
  <c r="AH117" s="1"/>
  <c r="AF123"/>
  <c r="AF117" s="1"/>
  <c r="AD123"/>
  <c r="AD117" s="1"/>
  <c r="AB123"/>
  <c r="AB117" s="1"/>
  <c r="Z123"/>
  <c r="Z117" s="1"/>
  <c r="X123"/>
  <c r="X117" s="1"/>
  <c r="BT17" l="1"/>
  <c r="BT9"/>
  <c r="BT56"/>
  <c r="BZ17"/>
  <c r="BZ9"/>
  <c r="BY17"/>
  <c r="BY9"/>
  <c r="BX17"/>
  <c r="BX9"/>
  <c r="BW17"/>
  <c r="BW9"/>
  <c r="BV17"/>
  <c r="BV9"/>
  <c r="BU17"/>
  <c r="BU9"/>
  <c r="BT18"/>
  <c r="BT12"/>
  <c r="BZ56"/>
  <c r="BY56"/>
  <c r="BX56"/>
  <c r="BW56"/>
  <c r="BV56"/>
  <c r="BU56"/>
  <c r="BZ18"/>
  <c r="BZ12"/>
  <c r="BY18"/>
  <c r="BY12"/>
  <c r="BX18"/>
  <c r="BX12"/>
  <c r="BW18"/>
  <c r="BW12"/>
  <c r="BV18"/>
  <c r="BV12"/>
  <c r="BU18"/>
  <c r="BU12"/>
  <c r="H123"/>
  <c r="H117" s="1"/>
  <c r="I123"/>
  <c r="I117" s="1"/>
  <c r="I125"/>
  <c r="I119" s="1"/>
  <c r="E125"/>
  <c r="E119" s="1"/>
  <c r="D124"/>
  <c r="D118" s="1"/>
  <c r="BK125"/>
  <c r="BK119" s="1"/>
  <c r="BG125"/>
  <c r="BG119" s="1"/>
  <c r="BC125"/>
  <c r="BC119" s="1"/>
  <c r="AY125"/>
  <c r="AY119" s="1"/>
  <c r="AU125"/>
  <c r="AU119" s="1"/>
  <c r="AQ125"/>
  <c r="AQ119" s="1"/>
  <c r="AM125"/>
  <c r="AM119" s="1"/>
  <c r="AI125"/>
  <c r="AI119" s="1"/>
  <c r="AE125"/>
  <c r="AE119" s="1"/>
  <c r="AA125"/>
  <c r="AA119" s="1"/>
  <c r="W125"/>
  <c r="W119" s="1"/>
  <c r="S125"/>
  <c r="S119" s="1"/>
  <c r="O125"/>
  <c r="O119" s="1"/>
  <c r="K125"/>
  <c r="K119" s="1"/>
  <c r="BJ124"/>
  <c r="BJ118" s="1"/>
  <c r="BD124"/>
  <c r="BD118" s="1"/>
  <c r="AY124"/>
  <c r="AY118" s="1"/>
  <c r="AX124"/>
  <c r="AX118" s="1"/>
  <c r="AS124"/>
  <c r="AS118" s="1"/>
  <c r="AO124"/>
  <c r="AO118" s="1"/>
  <c r="AN124"/>
  <c r="AN118" s="1"/>
  <c r="AI124"/>
  <c r="AI118" s="1"/>
  <c r="AD124"/>
  <c r="AD118" s="1"/>
  <c r="AB124"/>
  <c r="AB118" s="1"/>
  <c r="V124"/>
  <c r="V118" s="1"/>
  <c r="U124"/>
  <c r="U118" s="1"/>
  <c r="T124"/>
  <c r="T118" s="1"/>
  <c r="S124"/>
  <c r="S118" s="1"/>
  <c r="Q124"/>
  <c r="Q118" s="1"/>
  <c r="L124"/>
  <c r="L118" s="1"/>
  <c r="K124"/>
  <c r="K118" s="1"/>
  <c r="BK123"/>
  <c r="BK117" s="1"/>
  <c r="BH123"/>
  <c r="BH117" s="1"/>
  <c r="BG123"/>
  <c r="BG117" s="1"/>
  <c r="BD123"/>
  <c r="BD117" s="1"/>
  <c r="BC123"/>
  <c r="BC117" s="1"/>
  <c r="AZ123"/>
  <c r="AZ117" s="1"/>
  <c r="AY123"/>
  <c r="AY117" s="1"/>
  <c r="AU123"/>
  <c r="AU117" s="1"/>
  <c r="C123"/>
  <c r="C117" s="1"/>
  <c r="F123"/>
  <c r="F117" s="1"/>
  <c r="G123"/>
  <c r="G117" s="1"/>
  <c r="J123"/>
  <c r="J117" s="1"/>
  <c r="C124"/>
  <c r="C118" s="1"/>
  <c r="C125"/>
  <c r="J125"/>
  <c r="J119" s="1"/>
  <c r="H125"/>
  <c r="H119" s="1"/>
  <c r="F125"/>
  <c r="F119" s="1"/>
  <c r="D125"/>
  <c r="D119" s="1"/>
  <c r="H124"/>
  <c r="H118" s="1"/>
  <c r="F124"/>
  <c r="F118" s="1"/>
  <c r="E124"/>
  <c r="E118" s="1"/>
  <c r="BJ125"/>
  <c r="BJ119" s="1"/>
  <c r="BH125"/>
  <c r="BH119" s="1"/>
  <c r="BF125"/>
  <c r="BF119" s="1"/>
  <c r="BD125"/>
  <c r="BD119" s="1"/>
  <c r="BB125"/>
  <c r="BB119" s="1"/>
  <c r="AZ125"/>
  <c r="AZ119" s="1"/>
  <c r="AX125"/>
  <c r="AX119" s="1"/>
  <c r="AV125"/>
  <c r="AV119" s="1"/>
  <c r="AT125"/>
  <c r="AT119" s="1"/>
  <c r="AR125"/>
  <c r="AR119" s="1"/>
  <c r="AP125"/>
  <c r="AP119" s="1"/>
  <c r="AN125"/>
  <c r="AN119" s="1"/>
  <c r="AL125"/>
  <c r="AL119" s="1"/>
  <c r="AJ125"/>
  <c r="AJ119" s="1"/>
  <c r="AH125"/>
  <c r="AH119" s="1"/>
  <c r="AF125"/>
  <c r="AF119" s="1"/>
  <c r="AD125"/>
  <c r="AD119" s="1"/>
  <c r="AB125"/>
  <c r="AB119" s="1"/>
  <c r="Z125"/>
  <c r="Z119" s="1"/>
  <c r="X125"/>
  <c r="X119" s="1"/>
  <c r="V125"/>
  <c r="V119" s="1"/>
  <c r="T125"/>
  <c r="T119" s="1"/>
  <c r="R125"/>
  <c r="R119" s="1"/>
  <c r="P125"/>
  <c r="P119" s="1"/>
  <c r="N125"/>
  <c r="N119" s="1"/>
  <c r="L125"/>
  <c r="L119" s="1"/>
  <c r="BK124"/>
  <c r="BK118" s="1"/>
  <c r="BH124"/>
  <c r="BH118" s="1"/>
  <c r="BF124"/>
  <c r="BF118" s="1"/>
  <c r="BC124"/>
  <c r="BC118" s="1"/>
  <c r="BB124"/>
  <c r="BB118" s="1"/>
  <c r="BA124"/>
  <c r="BA118" s="1"/>
  <c r="AZ124"/>
  <c r="AZ118" s="1"/>
  <c r="AW124"/>
  <c r="AW118" s="1"/>
  <c r="AU124"/>
  <c r="AU118" s="1"/>
  <c r="AR124"/>
  <c r="AR118" s="1"/>
  <c r="AP124"/>
  <c r="AP118" s="1"/>
  <c r="AM124"/>
  <c r="AM118" s="1"/>
  <c r="AL124"/>
  <c r="AL118" s="1"/>
  <c r="AK124"/>
  <c r="AK118" s="1"/>
  <c r="AJ124"/>
  <c r="AJ118" s="1"/>
  <c r="AG124"/>
  <c r="AG118" s="1"/>
  <c r="AE124"/>
  <c r="AE118" s="1"/>
  <c r="Z124"/>
  <c r="Z118" s="1"/>
  <c r="W124"/>
  <c r="W118" s="1"/>
  <c r="BJ110"/>
  <c r="BK107"/>
  <c r="C120"/>
  <c r="D107"/>
  <c r="H107"/>
  <c r="L107"/>
  <c r="P107"/>
  <c r="T107"/>
  <c r="X107"/>
  <c r="AB107"/>
  <c r="AF107"/>
  <c r="AJ107"/>
  <c r="AN107"/>
  <c r="AR107"/>
  <c r="AV107"/>
  <c r="AZ107"/>
  <c r="BD107"/>
  <c r="BH107"/>
  <c r="C110"/>
  <c r="E110"/>
  <c r="G110"/>
  <c r="I110"/>
  <c r="K110"/>
  <c r="M110"/>
  <c r="O110"/>
  <c r="Q110"/>
  <c r="S110"/>
  <c r="U110"/>
  <c r="W110"/>
  <c r="Y110"/>
  <c r="AA110"/>
  <c r="AC110"/>
  <c r="AE110"/>
  <c r="AG110"/>
  <c r="AI110"/>
  <c r="AK110"/>
  <c r="AM110"/>
  <c r="AO110"/>
  <c r="AQ110"/>
  <c r="AS110"/>
  <c r="AU110"/>
  <c r="AW110"/>
  <c r="AY110"/>
  <c r="BA110"/>
  <c r="BC110"/>
  <c r="BE110"/>
  <c r="BG110"/>
  <c r="BI110"/>
  <c r="BK110"/>
  <c r="E107"/>
  <c r="I107"/>
  <c r="M107"/>
  <c r="Q107"/>
  <c r="U107"/>
  <c r="Y107"/>
  <c r="AC107"/>
  <c r="AG107"/>
  <c r="AK107"/>
  <c r="AO107"/>
  <c r="AS107"/>
  <c r="AW107"/>
  <c r="BA107"/>
  <c r="BE107"/>
  <c r="BI107"/>
  <c r="D110"/>
  <c r="F110"/>
  <c r="H110"/>
  <c r="J110"/>
  <c r="L110"/>
  <c r="N110"/>
  <c r="P110"/>
  <c r="R110"/>
  <c r="T110"/>
  <c r="V110"/>
  <c r="X110"/>
  <c r="Z110"/>
  <c r="AB110"/>
  <c r="AD110"/>
  <c r="AF110"/>
  <c r="AH110"/>
  <c r="AJ110"/>
  <c r="AL110"/>
  <c r="AN110"/>
  <c r="AP110"/>
  <c r="AR110"/>
  <c r="AT110"/>
  <c r="AV110"/>
  <c r="AX110"/>
  <c r="AZ110"/>
  <c r="BB110"/>
  <c r="BD110"/>
  <c r="BF110"/>
  <c r="BH110"/>
  <c r="C119"/>
  <c r="I108"/>
  <c r="Q108"/>
  <c r="Y108"/>
  <c r="AG108"/>
  <c r="AO108"/>
  <c r="AW108"/>
  <c r="BE108"/>
  <c r="D109"/>
  <c r="H109"/>
  <c r="L109"/>
  <c r="P109"/>
  <c r="T109"/>
  <c r="X109"/>
  <c r="AB109"/>
  <c r="AF109"/>
  <c r="AJ109"/>
  <c r="AN109"/>
  <c r="AR109"/>
  <c r="AV109"/>
  <c r="AZ109"/>
  <c r="BD109"/>
  <c r="BH109"/>
  <c r="H108"/>
  <c r="P108"/>
  <c r="X108"/>
  <c r="AF108"/>
  <c r="AN108"/>
  <c r="AV108"/>
  <c r="BD108"/>
  <c r="C109"/>
  <c r="E109"/>
  <c r="I109"/>
  <c r="M109"/>
  <c r="Q109"/>
  <c r="U109"/>
  <c r="Y109"/>
  <c r="AC109"/>
  <c r="AG109"/>
  <c r="AK109"/>
  <c r="AO109"/>
  <c r="AS109"/>
  <c r="AW109"/>
  <c r="BA109"/>
  <c r="BE109"/>
  <c r="BI109"/>
  <c r="BH108" l="1"/>
  <c r="AZ108"/>
  <c r="AR108"/>
  <c r="AJ108"/>
  <c r="AB108"/>
  <c r="T108"/>
  <c r="L108"/>
  <c r="D108"/>
  <c r="BI108"/>
  <c r="BA108"/>
  <c r="AS108"/>
  <c r="AK108"/>
  <c r="AC108"/>
  <c r="U108"/>
  <c r="M108"/>
  <c r="E108"/>
  <c r="BJ108"/>
  <c r="BG109"/>
  <c r="BC109"/>
  <c r="AY109"/>
  <c r="AU109"/>
  <c r="AQ109"/>
  <c r="AM109"/>
  <c r="AI109"/>
  <c r="AE109"/>
  <c r="AA109"/>
  <c r="W109"/>
  <c r="S109"/>
  <c r="O109"/>
  <c r="K109"/>
  <c r="G109"/>
  <c r="BF108"/>
  <c r="BB108"/>
  <c r="AX108"/>
  <c r="AT108"/>
  <c r="AP108"/>
  <c r="AL108"/>
  <c r="AH108"/>
  <c r="AD108"/>
  <c r="Z108"/>
  <c r="V108"/>
  <c r="R108"/>
  <c r="N108"/>
  <c r="J108"/>
  <c r="F108"/>
  <c r="BJ109"/>
  <c r="BF109"/>
  <c r="BB109"/>
  <c r="AX109"/>
  <c r="AT109"/>
  <c r="AP109"/>
  <c r="AL109"/>
  <c r="AH109"/>
  <c r="AD109"/>
  <c r="Z109"/>
  <c r="V109"/>
  <c r="R109"/>
  <c r="N109"/>
  <c r="J109"/>
  <c r="F109"/>
  <c r="BK108"/>
  <c r="BG108"/>
  <c r="BC108"/>
  <c r="AY108"/>
  <c r="AU108"/>
  <c r="AQ108"/>
  <c r="AM108"/>
  <c r="AI108"/>
  <c r="AE108"/>
  <c r="AA108"/>
  <c r="W108"/>
  <c r="S108"/>
  <c r="O108"/>
  <c r="K108"/>
  <c r="G108"/>
  <c r="C108"/>
  <c r="BG107"/>
  <c r="BC107"/>
  <c r="AY107"/>
  <c r="AU107"/>
  <c r="AQ107"/>
  <c r="AM107"/>
  <c r="AI107"/>
  <c r="AE107"/>
  <c r="AA107"/>
  <c r="W107"/>
  <c r="S107"/>
  <c r="O107"/>
  <c r="K107"/>
  <c r="G107"/>
  <c r="C107"/>
  <c r="BJ107"/>
  <c r="BF107"/>
  <c r="BB107"/>
  <c r="AX107"/>
  <c r="AT107"/>
  <c r="AP107"/>
  <c r="AL107"/>
  <c r="AH107"/>
  <c r="AD107"/>
  <c r="Z107"/>
  <c r="V107"/>
  <c r="R107"/>
  <c r="N107"/>
  <c r="J107"/>
  <c r="F107"/>
  <c r="BK109"/>
</calcChain>
</file>

<file path=xl/comments1.xml><?xml version="1.0" encoding="utf-8"?>
<comments xmlns="http://schemas.openxmlformats.org/spreadsheetml/2006/main">
  <authors>
    <author>DAVINCI</author>
  </authors>
  <commentList>
    <comment ref="B2" authorId="0">
      <text>
        <r>
          <rPr>
            <b/>
            <sz val="9"/>
            <color indexed="81"/>
            <rFont val="Tahoma"/>
            <family val="2"/>
            <charset val="204"/>
          </rPr>
          <t>DAVINCI:</t>
        </r>
        <r>
          <rPr>
            <sz val="9"/>
            <color indexed="81"/>
            <rFont val="Tahoma"/>
            <family val="2"/>
            <charset val="204"/>
          </rPr>
          <t xml:space="preserve">
переключить язык: 1 - русский; 0 - английский</t>
        </r>
      </text>
    </comment>
  </commentList>
</comments>
</file>

<file path=xl/sharedStrings.xml><?xml version="1.0" encoding="utf-8"?>
<sst xmlns="http://schemas.openxmlformats.org/spreadsheetml/2006/main" count="348" uniqueCount="176">
  <si>
    <t xml:space="preserve">Line  </t>
  </si>
  <si>
    <t xml:space="preserve">   </t>
  </si>
  <si>
    <t xml:space="preserve">    Gross domestic product</t>
  </si>
  <si>
    <t xml:space="preserve">  </t>
  </si>
  <si>
    <t>Private industries</t>
  </si>
  <si>
    <t xml:space="preserve">  Agriculture, forestry, fishing, and hunting </t>
  </si>
  <si>
    <t xml:space="preserve">    Farms </t>
  </si>
  <si>
    <t xml:space="preserve">    Forestry, fishing, and related activities</t>
  </si>
  <si>
    <t xml:space="preserve">  Mining </t>
  </si>
  <si>
    <t xml:space="preserve">    Oil and gas extraction </t>
  </si>
  <si>
    <t xml:space="preserve">    Mining, except oil and gas </t>
  </si>
  <si>
    <t xml:space="preserve">    Support activities for mining</t>
  </si>
  <si>
    <t xml:space="preserve">  Utilities</t>
  </si>
  <si>
    <t xml:space="preserve">  Construction</t>
  </si>
  <si>
    <t xml:space="preserve">  Manufacturing </t>
  </si>
  <si>
    <t xml:space="preserve">    Durable goods </t>
  </si>
  <si>
    <t xml:space="preserve">      Wood products </t>
  </si>
  <si>
    <t xml:space="preserve">      Nonmetallic mineral products </t>
  </si>
  <si>
    <t xml:space="preserve">      Primary metals </t>
  </si>
  <si>
    <t xml:space="preserve">      Fabricated metal products </t>
  </si>
  <si>
    <t xml:space="preserve">      Machinery </t>
  </si>
  <si>
    <t xml:space="preserve">      Computer and electronic products </t>
  </si>
  <si>
    <t xml:space="preserve">      Electrical equipment, appliances, and components </t>
  </si>
  <si>
    <t xml:space="preserve">      Motor vehicles, bodies and trailers, and parts </t>
  </si>
  <si>
    <t xml:space="preserve">      Other transportation equipment </t>
  </si>
  <si>
    <t xml:space="preserve">      Furniture and related products </t>
  </si>
  <si>
    <t xml:space="preserve">      Miscellaneous manufacturing </t>
  </si>
  <si>
    <t xml:space="preserve">    Nondurable goods </t>
  </si>
  <si>
    <t xml:space="preserve">      Food and beverage and tobacco products </t>
  </si>
  <si>
    <t xml:space="preserve">      Textile mills and textile product mills </t>
  </si>
  <si>
    <t xml:space="preserve">      Apparel and leather and allied products </t>
  </si>
  <si>
    <t xml:space="preserve">      Paper products </t>
  </si>
  <si>
    <t xml:space="preserve">      Printing and related support activities </t>
  </si>
  <si>
    <t xml:space="preserve">      Petroleum and coal products </t>
  </si>
  <si>
    <t xml:space="preserve">      Chemical products </t>
  </si>
  <si>
    <t xml:space="preserve">      Plastics and rubber products</t>
  </si>
  <si>
    <t xml:space="preserve">  Wholesale trade</t>
  </si>
  <si>
    <t xml:space="preserve">  Retail trade</t>
  </si>
  <si>
    <t xml:space="preserve">  Transportation and warehousing </t>
  </si>
  <si>
    <t xml:space="preserve">    Air transportation </t>
  </si>
  <si>
    <t xml:space="preserve">    Rail transportation </t>
  </si>
  <si>
    <t xml:space="preserve">    Water transportation </t>
  </si>
  <si>
    <t xml:space="preserve">    Truck transportation </t>
  </si>
  <si>
    <t xml:space="preserve">    Transit and ground passenger transportation </t>
  </si>
  <si>
    <t xml:space="preserve">    Pipeline transportation </t>
  </si>
  <si>
    <t xml:space="preserve">    Other transportation and support activities </t>
  </si>
  <si>
    <t xml:space="preserve">    Warehousing and storage</t>
  </si>
  <si>
    <t xml:space="preserve">  Information </t>
  </si>
  <si>
    <t xml:space="preserve">    Publishing industries (includes software) </t>
  </si>
  <si>
    <t xml:space="preserve">    Motion picture and sound recording industries </t>
  </si>
  <si>
    <t xml:space="preserve">    Broadcasting and telecommunications </t>
  </si>
  <si>
    <t xml:space="preserve">    Information and data processing services</t>
  </si>
  <si>
    <t xml:space="preserve">  Finance, insurance, real estate, rental, and leasing</t>
  </si>
  <si>
    <t xml:space="preserve">    Finance and insurance </t>
  </si>
  <si>
    <t xml:space="preserve">      Federal Reserve banks, credit intermediation, and related activities </t>
  </si>
  <si>
    <t xml:space="preserve">      Securities, commodity contracts, and investments </t>
  </si>
  <si>
    <t xml:space="preserve">      Insurance carriers and related activities </t>
  </si>
  <si>
    <t xml:space="preserve">      Funds, trusts, and other financial vehicles</t>
  </si>
  <si>
    <t xml:space="preserve">    Real estate and rental and leasing </t>
  </si>
  <si>
    <t xml:space="preserve">      Real estate </t>
  </si>
  <si>
    <t xml:space="preserve">      Rental and leasing services and lessors of intangible assets</t>
  </si>
  <si>
    <t xml:space="preserve">  Professional and business services</t>
  </si>
  <si>
    <t xml:space="preserve">    Professional, scientific, and technical services </t>
  </si>
  <si>
    <t xml:space="preserve">      Legal services </t>
  </si>
  <si>
    <t xml:space="preserve">      Computer systems design and related services </t>
  </si>
  <si>
    <t xml:space="preserve">      Miscellaneous professional, scientific, and technical services</t>
  </si>
  <si>
    <t xml:space="preserve">    Management of companies and enterprises</t>
  </si>
  <si>
    <t xml:space="preserve">    Administrative and waste management services </t>
  </si>
  <si>
    <t xml:space="preserve">      Administrative and support services </t>
  </si>
  <si>
    <t xml:space="preserve">      Waste management and remediation services</t>
  </si>
  <si>
    <t xml:space="preserve">  Educational services, health care, and social assistance</t>
  </si>
  <si>
    <t xml:space="preserve">    Educational services</t>
  </si>
  <si>
    <t xml:space="preserve">    Health care and social assistance </t>
  </si>
  <si>
    <t xml:space="preserve">      Ambulatory health care services </t>
  </si>
  <si>
    <t xml:space="preserve">      Hospitals and nursing and residential care facilities </t>
  </si>
  <si>
    <t xml:space="preserve">      Social assistance</t>
  </si>
  <si>
    <t xml:space="preserve">  Arts, entertainment, recreation, accommodation, and food services</t>
  </si>
  <si>
    <t xml:space="preserve">    Arts, entertainment, and recreation </t>
  </si>
  <si>
    <t xml:space="preserve">      Performing arts, spectator sports, museums, and related activities </t>
  </si>
  <si>
    <t xml:space="preserve">      Amusements, gambling, and recreation industries</t>
  </si>
  <si>
    <t xml:space="preserve">    Accommodation and food services </t>
  </si>
  <si>
    <t xml:space="preserve">      Accommodation </t>
  </si>
  <si>
    <t xml:space="preserve">      Food services and drinking places</t>
  </si>
  <si>
    <t xml:space="preserve">  Other services, except government</t>
  </si>
  <si>
    <t>Government</t>
  </si>
  <si>
    <t xml:space="preserve">  Federal </t>
  </si>
  <si>
    <t xml:space="preserve">    General government </t>
  </si>
  <si>
    <t xml:space="preserve">    Government enterprises</t>
  </si>
  <si>
    <t xml:space="preserve">  State and local </t>
  </si>
  <si>
    <t>NIPA reconciliation item [1]</t>
  </si>
  <si>
    <t xml:space="preserve">Addenda: </t>
  </si>
  <si>
    <t xml:space="preserve"> </t>
  </si>
  <si>
    <t xml:space="preserve">  Gross domestic product, NIPAs </t>
  </si>
  <si>
    <t xml:space="preserve">  Less: Value added, all industries </t>
  </si>
  <si>
    <t xml:space="preserve">  NIPA reconciliation item [1]</t>
  </si>
  <si>
    <t xml:space="preserve">  Private goods-producing industries [2] </t>
  </si>
  <si>
    <t xml:space="preserve">  Private services-producing industries [3] </t>
  </si>
  <si>
    <t xml:space="preserve">  Information-communications-technology-producing industries [4] </t>
  </si>
  <si>
    <t xml:space="preserve">The NIPA reconciliation item shows the differences between the Annual Industry Accounts (AIAs) and the National Income and Product Accounts (NIPAs) that result from the </t>
  </si>
  <si>
    <t>Gross-Domestic-Product-by-Industry Accounts</t>
  </si>
  <si>
    <t>GDP in Billion dollars</t>
  </si>
  <si>
    <t>Material Production</t>
  </si>
  <si>
    <t>Infrastructure</t>
  </si>
  <si>
    <t>Non-material Production (or Services)</t>
  </si>
  <si>
    <t>Government (separately)</t>
  </si>
  <si>
    <t>06/30/1949</t>
  </si>
  <si>
    <t>06/30/1948</t>
  </si>
  <si>
    <t>06/30/1947</t>
  </si>
  <si>
    <t>09/30/1999</t>
  </si>
  <si>
    <t>09/30/1998</t>
  </si>
  <si>
    <t>09/30/1997</t>
  </si>
  <si>
    <t>09/30/1996</t>
  </si>
  <si>
    <t>09/29/1995</t>
  </si>
  <si>
    <t>09/30/1994</t>
  </si>
  <si>
    <t>09/30/1993</t>
  </si>
  <si>
    <t>09/30/1992</t>
  </si>
  <si>
    <t>09/30/1991</t>
  </si>
  <si>
    <t>09/28/1990</t>
  </si>
  <si>
    <t>09/29/1989</t>
  </si>
  <si>
    <t>09/30/1988</t>
  </si>
  <si>
    <t>09/30/1987</t>
  </si>
  <si>
    <t>09/30/1986</t>
  </si>
  <si>
    <t>09/30/1985</t>
  </si>
  <si>
    <t>09/30/1984</t>
  </si>
  <si>
    <t>09/30/1983</t>
  </si>
  <si>
    <t>09/30/1982</t>
  </si>
  <si>
    <t>09/30/1981</t>
  </si>
  <si>
    <t>09/30/1980</t>
  </si>
  <si>
    <t>09/30/1979</t>
  </si>
  <si>
    <t>09/30/1978</t>
  </si>
  <si>
    <t>09/30/1977</t>
  </si>
  <si>
    <t>06/30/1976</t>
  </si>
  <si>
    <t>06/30/1975</t>
  </si>
  <si>
    <t>06/30/1974</t>
  </si>
  <si>
    <t>06/30/1973</t>
  </si>
  <si>
    <t>06/30/1972</t>
  </si>
  <si>
    <t>06/30/1971</t>
  </si>
  <si>
    <t>06/30/1970</t>
  </si>
  <si>
    <t>06/30/1969</t>
  </si>
  <si>
    <t>06/30/1968</t>
  </si>
  <si>
    <t>06/30/1967</t>
  </si>
  <si>
    <t>06/30/1966</t>
  </si>
  <si>
    <t>06/30/1965</t>
  </si>
  <si>
    <t>06/30/1964</t>
  </si>
  <si>
    <t>06/30/1963</t>
  </si>
  <si>
    <t>06/30/1962</t>
  </si>
  <si>
    <t>06/30/1961</t>
  </si>
  <si>
    <t>06/30/1960</t>
  </si>
  <si>
    <t>06/30/1959</t>
  </si>
  <si>
    <t>06/30/1958</t>
  </si>
  <si>
    <t>06/30/1957</t>
  </si>
  <si>
    <t>06/30/1956</t>
  </si>
  <si>
    <t>06/30/1955</t>
  </si>
  <si>
    <t>06/30/1954</t>
  </si>
  <si>
    <t>06/30/1953</t>
  </si>
  <si>
    <t>06/30/1952</t>
  </si>
  <si>
    <t>06/29/1951</t>
  </si>
  <si>
    <t>06/30/1950</t>
  </si>
  <si>
    <t>% GDP</t>
  </si>
  <si>
    <t>2009*</t>
  </si>
  <si>
    <t>*Estimated</t>
  </si>
  <si>
    <t>billion $</t>
  </si>
  <si>
    <t>Year</t>
  </si>
  <si>
    <t>Год</t>
  </si>
  <si>
    <t>% от ВВП</t>
  </si>
  <si>
    <t>*Оценка</t>
  </si>
  <si>
    <t>Динамика государственного долга США по отношению к размеру ВВП</t>
  </si>
  <si>
    <t>Долг (млрд.долл.)</t>
  </si>
  <si>
    <t>incremental:</t>
  </si>
  <si>
    <t>Валовой внутренний продукт</t>
  </si>
  <si>
    <t>Сельское, лесное, рыбное, охотничье хоз-во</t>
  </si>
  <si>
    <t>Добыча ископаемых</t>
  </si>
  <si>
    <t>Строительство</t>
  </si>
  <si>
    <t>Промышленность</t>
  </si>
  <si>
    <t>Финансы, страование, недвижимость и аренда</t>
  </si>
  <si>
    <t xml:space="preserve">Валовой внутренний продукт- по счетам отраслей 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</si>
</sst>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%"/>
    <numFmt numFmtId="166" formatCode="0.0"/>
  </numFmts>
  <fonts count="16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vertAlign val="superscript"/>
      <sz val="10"/>
      <name val="Arial Cyr"/>
      <charset val="204"/>
    </font>
    <font>
      <sz val="8"/>
      <name val="Arial Cyr"/>
      <charset val="204"/>
    </font>
    <font>
      <b/>
      <sz val="14"/>
      <name val="Arial Cyr"/>
      <charset val="204"/>
    </font>
    <font>
      <b/>
      <i/>
      <sz val="10"/>
      <color indexed="12"/>
      <name val="Arial Cyr"/>
      <charset val="204"/>
    </font>
    <font>
      <i/>
      <sz val="10"/>
      <color indexed="12"/>
      <name val="Arial Cyr"/>
      <charset val="204"/>
    </font>
    <font>
      <b/>
      <sz val="12"/>
      <name val="Arial Cyr"/>
      <charset val="204"/>
    </font>
    <font>
      <sz val="10"/>
      <name val="Bookman Old Style"/>
      <family val="1"/>
      <charset val="204"/>
    </font>
    <font>
      <sz val="12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i/>
      <sz val="10"/>
      <name val="Arial Cyr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0" xfId="0" applyFill="1"/>
    <xf numFmtId="0" fontId="0" fillId="0" borderId="0" xfId="0" applyFill="1" applyAlignment="1">
      <alignment horizontal="right" vertical="top" wrapText="1"/>
    </xf>
    <xf numFmtId="0" fontId="0" fillId="0" borderId="0" xfId="0" applyFill="1" applyAlignment="1">
      <alignment vertical="top" wrapText="1"/>
    </xf>
    <xf numFmtId="0" fontId="2" fillId="0" borderId="0" xfId="0" applyFon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16" fontId="2" fillId="0" borderId="0" xfId="0" applyNumberFormat="1" applyFont="1" applyFill="1" applyAlignment="1">
      <alignment horizontal="right" vertical="top"/>
    </xf>
    <xf numFmtId="0" fontId="0" fillId="0" borderId="0" xfId="0" applyFill="1" applyAlignment="1">
      <alignment horizontal="right" vertical="top"/>
    </xf>
    <xf numFmtId="16" fontId="0" fillId="0" borderId="0" xfId="0" applyNumberFormat="1" applyFill="1" applyAlignment="1">
      <alignment horizontal="right" vertical="top"/>
    </xf>
    <xf numFmtId="0" fontId="0" fillId="0" borderId="0" xfId="0" applyFill="1" applyAlignment="1">
      <alignment wrapText="1"/>
    </xf>
    <xf numFmtId="0" fontId="3" fillId="0" borderId="0" xfId="0" applyFont="1" applyFill="1" applyAlignment="1">
      <alignment vertical="top" wrapText="1"/>
    </xf>
    <xf numFmtId="0" fontId="6" fillId="0" borderId="0" xfId="0" applyFont="1"/>
    <xf numFmtId="164" fontId="7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0" fontId="1" fillId="0" borderId="0" xfId="0" applyFont="1"/>
    <xf numFmtId="164" fontId="1" fillId="0" borderId="0" xfId="0" applyNumberFormat="1" applyFont="1"/>
    <xf numFmtId="0" fontId="7" fillId="0" borderId="0" xfId="0" applyFont="1"/>
    <xf numFmtId="0" fontId="8" fillId="0" borderId="0" xfId="0" applyFont="1"/>
    <xf numFmtId="165" fontId="0" fillId="0" borderId="0" xfId="1" applyNumberFormat="1" applyFont="1"/>
    <xf numFmtId="0" fontId="0" fillId="2" borderId="0" xfId="0" applyFill="1"/>
    <xf numFmtId="165" fontId="0" fillId="2" borderId="0" xfId="1" applyNumberFormat="1" applyFont="1" applyFill="1"/>
    <xf numFmtId="0" fontId="0" fillId="0" borderId="0" xfId="0" applyAlignment="1">
      <alignment wrapText="1"/>
    </xf>
    <xf numFmtId="164" fontId="0" fillId="0" borderId="0" xfId="0" applyNumberFormat="1" applyFill="1"/>
    <xf numFmtId="164" fontId="0" fillId="0" borderId="0" xfId="0" applyNumberFormat="1" applyAlignment="1">
      <alignment wrapText="1"/>
    </xf>
    <xf numFmtId="164" fontId="2" fillId="0" borderId="0" xfId="0" applyNumberFormat="1" applyFont="1" applyFill="1" applyAlignment="1">
      <alignment horizontal="right" vertical="top"/>
    </xf>
    <xf numFmtId="166" fontId="0" fillId="0" borderId="0" xfId="0" applyNumberFormat="1" applyFill="1" applyAlignment="1">
      <alignment horizontal="right" vertical="top"/>
    </xf>
    <xf numFmtId="0" fontId="11" fillId="0" borderId="1" xfId="0" applyFont="1" applyBorder="1" applyAlignment="1">
      <alignment horizontal="center" wrapText="1"/>
    </xf>
    <xf numFmtId="164" fontId="0" fillId="0" borderId="0" xfId="0" applyNumberFormat="1" applyFill="1" applyAlignment="1">
      <alignment horizontal="right" vertical="top"/>
    </xf>
    <xf numFmtId="0" fontId="0" fillId="0" borderId="2" xfId="0" applyFill="1" applyBorder="1"/>
    <xf numFmtId="0" fontId="0" fillId="0" borderId="3" xfId="0" applyFill="1" applyBorder="1"/>
    <xf numFmtId="0" fontId="0" fillId="0" borderId="4" xfId="0" applyFill="1" applyBorder="1" applyAlignment="1">
      <alignment horizontal="right" vertical="top"/>
    </xf>
    <xf numFmtId="0" fontId="0" fillId="0" borderId="1" xfId="0" applyFill="1" applyBorder="1"/>
    <xf numFmtId="0" fontId="0" fillId="2" borderId="5" xfId="0" applyFill="1" applyBorder="1"/>
    <xf numFmtId="0" fontId="2" fillId="0" borderId="6" xfId="0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9" fillId="3" borderId="9" xfId="0" applyFont="1" applyFill="1" applyBorder="1" applyAlignment="1">
      <alignment horizontal="center" wrapText="1"/>
    </xf>
    <xf numFmtId="0" fontId="9" fillId="3" borderId="10" xfId="0" applyFont="1" applyFill="1" applyBorder="1" applyAlignment="1">
      <alignment horizontal="center" wrapText="1"/>
    </xf>
    <xf numFmtId="0" fontId="0" fillId="0" borderId="0" xfId="0" applyFill="1" applyBorder="1"/>
    <xf numFmtId="2" fontId="9" fillId="3" borderId="11" xfId="0" applyNumberFormat="1" applyFont="1" applyFill="1" applyBorder="1" applyAlignment="1">
      <alignment horizontal="center" wrapText="1"/>
    </xf>
    <xf numFmtId="2" fontId="9" fillId="2" borderId="12" xfId="0" applyNumberFormat="1" applyFont="1" applyFill="1" applyBorder="1" applyAlignment="1">
      <alignment horizontal="center" wrapText="1"/>
    </xf>
    <xf numFmtId="2" fontId="9" fillId="2" borderId="11" xfId="0" applyNumberFormat="1" applyFont="1" applyFill="1" applyBorder="1" applyAlignment="1">
      <alignment horizontal="center" wrapText="1"/>
    </xf>
    <xf numFmtId="0" fontId="2" fillId="0" borderId="0" xfId="0" applyFont="1" applyFill="1" applyAlignment="1">
      <alignment horizontal="left" vertical="top"/>
    </xf>
    <xf numFmtId="164" fontId="9" fillId="3" borderId="13" xfId="0" applyNumberFormat="1" applyFont="1" applyFill="1" applyBorder="1" applyAlignment="1">
      <alignment horizontal="center" wrapText="1"/>
    </xf>
    <xf numFmtId="164" fontId="9" fillId="3" borderId="14" xfId="0" applyNumberFormat="1" applyFont="1" applyFill="1" applyBorder="1" applyAlignment="1">
      <alignment horizontal="center" wrapText="1"/>
    </xf>
    <xf numFmtId="164" fontId="0" fillId="2" borderId="0" xfId="0" applyNumberFormat="1" applyFill="1" applyAlignment="1">
      <alignment wrapText="1"/>
    </xf>
    <xf numFmtId="0" fontId="11" fillId="0" borderId="4" xfId="0" applyFont="1" applyBorder="1" applyAlignment="1">
      <alignment horizontal="center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2" fillId="0" borderId="0" xfId="0" applyFont="1"/>
    <xf numFmtId="165" fontId="2" fillId="0" borderId="0" xfId="1" applyNumberFormat="1" applyFont="1"/>
    <xf numFmtId="0" fontId="0" fillId="0" borderId="0" xfId="0" applyFill="1" applyAlignment="1">
      <alignment horizontal="right" vertical="top"/>
    </xf>
    <xf numFmtId="0" fontId="2" fillId="0" borderId="0" xfId="0" applyFont="1" applyFill="1" applyAlignment="1">
      <alignment horizontal="right" vertical="top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right" vertical="top" wrapText="1"/>
    </xf>
    <xf numFmtId="0" fontId="0" fillId="0" borderId="0" xfId="0" applyFill="1" applyAlignment="1">
      <alignment vertical="top" wrapText="1"/>
    </xf>
    <xf numFmtId="164" fontId="0" fillId="0" borderId="0" xfId="0" applyNumberFormat="1" applyFill="1" applyAlignment="1">
      <alignment horizontal="right" vertical="top"/>
    </xf>
    <xf numFmtId="0" fontId="2" fillId="0" borderId="0" xfId="0" applyFont="1" applyFill="1" applyAlignment="1">
      <alignment vertical="top" wrapText="1"/>
    </xf>
    <xf numFmtId="164" fontId="2" fillId="0" borderId="0" xfId="0" applyNumberFormat="1" applyFont="1" applyFill="1" applyAlignment="1">
      <alignment horizontal="right" vertical="top"/>
    </xf>
    <xf numFmtId="16" fontId="2" fillId="0" borderId="0" xfId="0" applyNumberFormat="1" applyFont="1" applyFill="1" applyAlignment="1">
      <alignment horizontal="right" vertical="top"/>
    </xf>
    <xf numFmtId="16" fontId="0" fillId="0" borderId="0" xfId="0" applyNumberFormat="1" applyFill="1" applyAlignment="1">
      <alignment horizontal="right" vertical="top"/>
    </xf>
    <xf numFmtId="165" fontId="0" fillId="0" borderId="0" xfId="1" applyNumberFormat="1" applyFont="1" applyFill="1" applyAlignment="1">
      <alignment horizontal="right" vertical="top"/>
    </xf>
    <xf numFmtId="0" fontId="2" fillId="5" borderId="13" xfId="0" applyFont="1" applyFill="1" applyBorder="1"/>
    <xf numFmtId="0" fontId="15" fillId="0" borderId="0" xfId="0" applyFont="1"/>
    <xf numFmtId="0" fontId="15" fillId="4" borderId="1" xfId="0" applyFont="1" applyFill="1" applyBorder="1"/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3.xml"/><Relationship Id="rId11" Type="http://schemas.openxmlformats.org/officeDocument/2006/relationships/calcChain" Target="calcChain.xml"/><Relationship Id="rId5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4" Type="http://schemas.openxmlformats.org/officeDocument/2006/relationships/chartsheet" Target="chartsheets/sheet3.xml"/><Relationship Id="rId9" Type="http://schemas.openxmlformats.org/officeDocument/2006/relationships/styles" Target="styles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>
        <c:manualLayout>
          <c:xMode val="edge"/>
          <c:yMode val="edge"/>
          <c:x val="0.47611742677003577"/>
          <c:y val="3.3707865168539353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view3D>
      <c:perspective val="0"/>
    </c:view3D>
    <c:plotArea>
      <c:layout>
        <c:manualLayout>
          <c:layoutTarget val="inner"/>
          <c:xMode val="edge"/>
          <c:yMode val="edge"/>
          <c:x val="0.12326665668535791"/>
          <c:y val="0.37921348314606762"/>
          <c:w val="0.47919912786432844"/>
          <c:h val="0.34550561797752832"/>
        </c:manualLayout>
      </c:layout>
      <c:pie3DChart>
        <c:varyColors val="1"/>
        <c:ser>
          <c:idx val="0"/>
          <c:order val="0"/>
          <c:tx>
            <c:strRef>
              <c:f>GDP_evol!$BK$4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Percent val="1"/>
            <c:showLeaderLines val="1"/>
          </c:dLbls>
          <c:cat>
            <c:strRef>
              <c:f>GDP_evol!$B$123:$B$126</c:f>
              <c:strCache>
                <c:ptCount val="4"/>
                <c:pt idx="0">
                  <c:v>Material Production</c:v>
                </c:pt>
                <c:pt idx="1">
                  <c:v>Infrastructure</c:v>
                </c:pt>
                <c:pt idx="2">
                  <c:v>Non-material Production (or Services)</c:v>
                </c:pt>
                <c:pt idx="3">
                  <c:v>Government (separately)</c:v>
                </c:pt>
              </c:strCache>
            </c:strRef>
          </c:cat>
          <c:val>
            <c:numRef>
              <c:f>GDP_evol!$BK$123:$BK$126</c:f>
              <c:numCache>
                <c:formatCode>#,##0.0</c:formatCode>
                <c:ptCount val="4"/>
                <c:pt idx="0">
                  <c:v>2664.8474999999999</c:v>
                </c:pt>
                <c:pt idx="1">
                  <c:v>5191.62</c:v>
                </c:pt>
                <c:pt idx="2">
                  <c:v>3576.1424999999999</c:v>
                </c:pt>
                <c:pt idx="3">
                  <c:v>1739.7449999999999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2265071642624079"/>
          <c:y val="0.35112359550561822"/>
          <c:w val="0.26502327424788408"/>
          <c:h val="0.3960674157303373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layout>
        <c:manualLayout>
          <c:xMode val="edge"/>
          <c:yMode val="edge"/>
          <c:x val="0.47303576267142261"/>
          <c:y val="3.4188034188034191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025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title>
    <c:view3D>
      <c:perspective val="0"/>
    </c:view3D>
    <c:plotArea>
      <c:layout>
        <c:manualLayout>
          <c:layoutTarget val="inner"/>
          <c:xMode val="edge"/>
          <c:yMode val="edge"/>
          <c:x val="0.12480748989392469"/>
          <c:y val="0.39316348703338427"/>
          <c:w val="0.44221913085872089"/>
          <c:h val="0.32478722841888247"/>
        </c:manualLayout>
      </c:layout>
      <c:pie3DChart>
        <c:varyColors val="1"/>
        <c:ser>
          <c:idx val="0"/>
          <c:order val="0"/>
          <c:tx>
            <c:strRef>
              <c:f>GDP_evol!$BA$4</c:f>
              <c:strCache>
                <c:ptCount val="1"/>
                <c:pt idx="0">
                  <c:v>1997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1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25" b="0" i="0" u="none" strike="noStrike" baseline="0">
                    <a:solidFill>
                      <a:srgbClr val="000000"/>
                    </a:solidFill>
                    <a:latin typeface="Arial Cyr"/>
                    <a:ea typeface="Arial Cyr"/>
                    <a:cs typeface="Arial Cyr"/>
                  </a:defRPr>
                </a:pPr>
                <a:endParaRPr lang="ru-RU"/>
              </a:p>
            </c:txPr>
            <c:showPercent val="1"/>
            <c:showLeaderLines val="1"/>
          </c:dLbls>
          <c:cat>
            <c:strRef>
              <c:f>GDP_evol!$B$123:$B$126</c:f>
              <c:strCache>
                <c:ptCount val="4"/>
                <c:pt idx="0">
                  <c:v>Material Production</c:v>
                </c:pt>
                <c:pt idx="1">
                  <c:v>Infrastructure</c:v>
                </c:pt>
                <c:pt idx="2">
                  <c:v>Non-material Production (or Services)</c:v>
                </c:pt>
                <c:pt idx="3">
                  <c:v>Government (separately)</c:v>
                </c:pt>
              </c:strCache>
            </c:strRef>
          </c:cat>
          <c:val>
            <c:numRef>
              <c:f>GDP_evol!$BA$123:$BA$126</c:f>
              <c:numCache>
                <c:formatCode>#,##0.0</c:formatCode>
                <c:ptCount val="4"/>
                <c:pt idx="0">
                  <c:v>1818.6416999999997</c:v>
                </c:pt>
                <c:pt idx="1">
                  <c:v>3130.7210999999998</c:v>
                </c:pt>
                <c:pt idx="2">
                  <c:v>1909.989</c:v>
                </c:pt>
                <c:pt idx="3">
                  <c:v>1054.6460999999999</c:v>
                </c:pt>
              </c:numCache>
            </c:numRef>
          </c:val>
        </c:ser>
        <c:dLbls>
          <c:showPercent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8412991519357569"/>
          <c:y val="0.33048522780806289"/>
          <c:w val="0.30200324343124285"/>
          <c:h val="0.44729464372508976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40" b="0" i="0" u="none" strike="noStrike" baseline="0">
              <a:solidFill>
                <a:srgbClr val="000000"/>
              </a:solidFill>
              <a:latin typeface="Arial Cyr"/>
              <a:ea typeface="Arial Cyr"/>
              <a:cs typeface="Arial Cyr"/>
            </a:defRPr>
          </a:pPr>
          <a:endParaRPr lang="ru-RU"/>
        </a:p>
      </c:txPr>
    </c:legend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000000000000044" r="0.75000000000000044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plotArea>
      <c:layout>
        <c:manualLayout>
          <c:layoutTarget val="inner"/>
          <c:xMode val="edge"/>
          <c:yMode val="edge"/>
          <c:x val="0.11210538268385399"/>
          <c:y val="2.3165563908366205E-2"/>
          <c:w val="0.81418675388656359"/>
          <c:h val="0.70093549763443563"/>
        </c:manualLayout>
      </c:layout>
      <c:lineChart>
        <c:grouping val="standard"/>
        <c:ser>
          <c:idx val="0"/>
          <c:order val="0"/>
          <c:tx>
            <c:strRef>
              <c:f>GDP_evol!$B$9</c:f>
              <c:strCache>
                <c:ptCount val="1"/>
                <c:pt idx="0">
                  <c:v>Сельское, лесное, рыбное, охотничье хоз-во</c:v>
                </c:pt>
              </c:strCache>
            </c:strRef>
          </c:tx>
          <c:spPr>
            <a:ln>
              <a:solidFill>
                <a:srgbClr val="FFC000"/>
              </a:solidFill>
            </a:ln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showVal val="1"/>
          </c:dLbls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GDP_evol!$BT$9:$BZ$9</c:f>
              <c:numCache>
                <c:formatCode>0.0%</c:formatCode>
                <c:ptCount val="7"/>
                <c:pt idx="0">
                  <c:v>8.2000000000000003E-2</c:v>
                </c:pt>
                <c:pt idx="1">
                  <c:v>0.04</c:v>
                </c:pt>
                <c:pt idx="2">
                  <c:v>2.7000000000000003E-2</c:v>
                </c:pt>
                <c:pt idx="3">
                  <c:v>2.4999999999999998E-2</c:v>
                </c:pt>
                <c:pt idx="4">
                  <c:v>1.7000000000000001E-2</c:v>
                </c:pt>
                <c:pt idx="5">
                  <c:v>1.3000000000000001E-2</c:v>
                </c:pt>
                <c:pt idx="6">
                  <c:v>1.2E-2</c:v>
                </c:pt>
              </c:numCache>
            </c:numRef>
          </c:val>
        </c:ser>
        <c:ser>
          <c:idx val="1"/>
          <c:order val="1"/>
          <c:tx>
            <c:strRef>
              <c:f>GDP_evol!$B$12</c:f>
              <c:strCache>
                <c:ptCount val="1"/>
                <c:pt idx="0">
                  <c:v>Добыча ископаемых</c:v>
                </c:pt>
              </c:strCache>
            </c:strRef>
          </c:tx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GDP_evol!$BT$12:$BZ$12</c:f>
              <c:numCache>
                <c:formatCode>0.0%</c:formatCode>
                <c:ptCount val="7"/>
                <c:pt idx="0">
                  <c:v>2.3E-2</c:v>
                </c:pt>
                <c:pt idx="1">
                  <c:v>2.3E-2</c:v>
                </c:pt>
                <c:pt idx="2">
                  <c:v>1.3999999999999997E-2</c:v>
                </c:pt>
                <c:pt idx="3">
                  <c:v>2.1000000000000001E-2</c:v>
                </c:pt>
                <c:pt idx="4">
                  <c:v>1.4999999999999999E-2</c:v>
                </c:pt>
                <c:pt idx="5">
                  <c:v>1.0999999999999999E-2</c:v>
                </c:pt>
                <c:pt idx="6">
                  <c:v>1.9999999999999997E-2</c:v>
                </c:pt>
              </c:numCache>
            </c:numRef>
          </c:val>
        </c:ser>
        <c:ser>
          <c:idx val="2"/>
          <c:order val="2"/>
          <c:tx>
            <c:strRef>
              <c:f>GDP_evol!$B$17</c:f>
              <c:strCache>
                <c:ptCount val="1"/>
                <c:pt idx="0">
                  <c:v>Строительство</c:v>
                </c:pt>
              </c:strCache>
            </c:strRef>
          </c:tx>
          <c:spPr>
            <a:effectLst>
              <a:outerShdw blurRad="50800" dist="38100" dir="5400000" algn="t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GDP_evol!$BT$17:$BZ$17</c:f>
              <c:numCache>
                <c:formatCode>0.0%</c:formatCode>
                <c:ptCount val="7"/>
                <c:pt idx="0">
                  <c:v>3.6999999999999998E-2</c:v>
                </c:pt>
                <c:pt idx="1">
                  <c:v>4.7E-2</c:v>
                </c:pt>
                <c:pt idx="2">
                  <c:v>4.5999999999999999E-2</c:v>
                </c:pt>
                <c:pt idx="3">
                  <c:v>4.5999999999999992E-2</c:v>
                </c:pt>
                <c:pt idx="4">
                  <c:v>4.5999999999999992E-2</c:v>
                </c:pt>
                <c:pt idx="5">
                  <c:v>4.1000000000000002E-2</c:v>
                </c:pt>
                <c:pt idx="6">
                  <c:v>4.4000000000000004E-2</c:v>
                </c:pt>
              </c:numCache>
            </c:numRef>
          </c:val>
        </c:ser>
        <c:ser>
          <c:idx val="3"/>
          <c:order val="3"/>
          <c:tx>
            <c:strRef>
              <c:f>GDP_evol!$B$18</c:f>
              <c:strCache>
                <c:ptCount val="1"/>
                <c:pt idx="0">
                  <c:v>Промышленность</c:v>
                </c:pt>
              </c:strCache>
            </c:strRef>
          </c:tx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dLbls>
            <c:showVal val="1"/>
          </c:dLbls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GDP_evol!$BT$18:$BZ$18</c:f>
              <c:numCache>
                <c:formatCode>0.0%</c:formatCode>
                <c:ptCount val="7"/>
                <c:pt idx="0">
                  <c:v>0.25600000000000006</c:v>
                </c:pt>
                <c:pt idx="1">
                  <c:v>0.26899999999999996</c:v>
                </c:pt>
                <c:pt idx="2">
                  <c:v>0.252</c:v>
                </c:pt>
                <c:pt idx="3">
                  <c:v>0.21600000000000003</c:v>
                </c:pt>
                <c:pt idx="4">
                  <c:v>0.17100000000000004</c:v>
                </c:pt>
                <c:pt idx="5">
                  <c:v>0.154</c:v>
                </c:pt>
                <c:pt idx="6">
                  <c:v>0.11699999999999999</c:v>
                </c:pt>
              </c:numCache>
            </c:numRef>
          </c:val>
        </c:ser>
        <c:ser>
          <c:idx val="4"/>
          <c:order val="4"/>
          <c:tx>
            <c:strRef>
              <c:f>GDP_evol!$B$56</c:f>
              <c:strCache>
                <c:ptCount val="1"/>
                <c:pt idx="0">
                  <c:v>Финансы, страование, недвижимость и аренда</c:v>
                </c:pt>
              </c:strCache>
            </c:strRef>
          </c:tx>
          <c:spPr>
            <a:effectLst>
              <a:outerShdw blurRad="50800" dist="38100" dir="8100000" algn="tr" rotWithShape="0">
                <a:prstClr val="black">
                  <a:alpha val="40000"/>
                </a:prstClr>
              </a:outerShdw>
            </a:effectLst>
          </c:spPr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GDP_evol!$BT$56:$BZ$56</c:f>
              <c:numCache>
                <c:formatCode>0.0%</c:formatCode>
                <c:ptCount val="7"/>
                <c:pt idx="0">
                  <c:v>0.104</c:v>
                </c:pt>
                <c:pt idx="1">
                  <c:v>0.13100000000000001</c:v>
                </c:pt>
                <c:pt idx="2">
                  <c:v>0.14200000000000002</c:v>
                </c:pt>
                <c:pt idx="3">
                  <c:v>0.15</c:v>
                </c:pt>
                <c:pt idx="4">
                  <c:v>0.17699999999999999</c:v>
                </c:pt>
                <c:pt idx="5">
                  <c:v>0.19199999999999998</c:v>
                </c:pt>
                <c:pt idx="6">
                  <c:v>0.20400000000000001</c:v>
                </c:pt>
              </c:numCache>
            </c:numRef>
          </c:val>
        </c:ser>
        <c:marker val="1"/>
        <c:axId val="83210240"/>
        <c:axId val="83276160"/>
      </c:lineChart>
      <c:catAx>
        <c:axId val="83210240"/>
        <c:scaling>
          <c:orientation val="minMax"/>
        </c:scaling>
        <c:axPos val="b"/>
        <c:numFmt formatCode="General" sourceLinked="1"/>
        <c:tickLblPos val="nextTo"/>
        <c:txPr>
          <a:bodyPr/>
          <a:lstStyle/>
          <a:p>
            <a:pPr>
              <a:defRPr sz="1200" b="1"/>
            </a:pPr>
            <a:endParaRPr lang="ru-RU"/>
          </a:p>
        </c:txPr>
        <c:crossAx val="83276160"/>
        <c:crosses val="autoZero"/>
        <c:auto val="1"/>
        <c:lblAlgn val="ctr"/>
        <c:lblOffset val="100"/>
      </c:catAx>
      <c:valAx>
        <c:axId val="83276160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ru-RU" sz="1400"/>
                  <a:t>Доля</a:t>
                </a:r>
                <a:r>
                  <a:rPr lang="ru-RU" sz="1400" baseline="0"/>
                  <a:t> сектора экономики в составе ВВП, %</a:t>
                </a:r>
                <a:endParaRPr lang="ru-RU" sz="1400"/>
              </a:p>
            </c:rich>
          </c:tx>
          <c:layout/>
        </c:title>
        <c:numFmt formatCode="0.0%" sourceLinked="1"/>
        <c:tickLblPos val="nextTo"/>
        <c:txPr>
          <a:bodyPr/>
          <a:lstStyle/>
          <a:p>
            <a:pPr>
              <a:defRPr sz="1100"/>
            </a:pPr>
            <a:endParaRPr lang="ru-RU"/>
          </a:p>
        </c:txPr>
        <c:crossAx val="832102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3419181821220484E-2"/>
          <c:y val="0.81691101608800998"/>
          <c:w val="0.85411034189679391"/>
          <c:h val="0.11006099028588039"/>
        </c:manualLayout>
      </c:layout>
      <c:txPr>
        <a:bodyPr/>
        <a:lstStyle/>
        <a:p>
          <a:pPr>
            <a:defRPr sz="1400"/>
          </a:pPr>
          <a:endParaRPr lang="ru-RU"/>
        </a:p>
      </c:txPr>
    </c:legend>
    <c:plotVisOnly val="1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style val="26"/>
  <c:chart>
    <c:plotArea>
      <c:layout>
        <c:manualLayout>
          <c:layoutTarget val="inner"/>
          <c:xMode val="edge"/>
          <c:yMode val="edge"/>
          <c:x val="0.13155596138946091"/>
          <c:y val="2.3165563908366205E-2"/>
          <c:w val="0.7974660960487191"/>
          <c:h val="0.73223320918848256"/>
        </c:manualLayout>
      </c:layout>
      <c:lineChart>
        <c:grouping val="standard"/>
        <c:ser>
          <c:idx val="0"/>
          <c:order val="0"/>
          <c:tx>
            <c:strRef>
              <c:f>GDP_evol!$B$9</c:f>
              <c:strCache>
                <c:ptCount val="1"/>
                <c:pt idx="0">
                  <c:v>Сельское, лесное, рыбное, охотничье хоз-во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GDP_evol!$C$9:$BK$9</c:f>
              <c:numCache>
                <c:formatCode>#,##0.0</c:formatCode>
                <c:ptCount val="7"/>
                <c:pt idx="0">
                  <c:v>20.0244</c:v>
                </c:pt>
                <c:pt idx="1">
                  <c:v>18.444000000000003</c:v>
                </c:pt>
                <c:pt idx="2">
                  <c:v>22.480200000000004</c:v>
                </c:pt>
                <c:pt idx="3">
                  <c:v>50.772500000000001</c:v>
                </c:pt>
                <c:pt idx="4">
                  <c:v>80.5715</c:v>
                </c:pt>
                <c:pt idx="5">
                  <c:v>107.9559</c:v>
                </c:pt>
                <c:pt idx="6">
                  <c:v>165.69</c:v>
                </c:pt>
              </c:numCache>
            </c:numRef>
          </c:val>
        </c:ser>
        <c:ser>
          <c:idx val="1"/>
          <c:order val="1"/>
          <c:tx>
            <c:strRef>
              <c:f>GDP_evol!$B$12</c:f>
              <c:strCache>
                <c:ptCount val="1"/>
                <c:pt idx="0">
                  <c:v>Добыча ископаемых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GDP_evol!$C$12:$BK$12</c:f>
              <c:numCache>
                <c:formatCode>#,##0.0</c:formatCode>
                <c:ptCount val="7"/>
                <c:pt idx="0">
                  <c:v>5.6166</c:v>
                </c:pt>
                <c:pt idx="1">
                  <c:v>10.6053</c:v>
                </c:pt>
                <c:pt idx="2">
                  <c:v>11.656399999999998</c:v>
                </c:pt>
                <c:pt idx="3">
                  <c:v>42.648900000000005</c:v>
                </c:pt>
                <c:pt idx="4">
                  <c:v>71.092500000000001</c:v>
                </c:pt>
                <c:pt idx="5">
                  <c:v>91.34729999999999</c:v>
                </c:pt>
                <c:pt idx="6">
                  <c:v>276.14999999999998</c:v>
                </c:pt>
              </c:numCache>
            </c:numRef>
          </c:val>
        </c:ser>
        <c:ser>
          <c:idx val="2"/>
          <c:order val="2"/>
          <c:tx>
            <c:strRef>
              <c:f>GDP_evol!$B$16</c:f>
              <c:strCache>
                <c:ptCount val="1"/>
                <c:pt idx="0">
                  <c:v>  Utilities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GDP_evol!$C$16:$BK$16</c:f>
            </c:numRef>
          </c:val>
        </c:ser>
        <c:ser>
          <c:idx val="3"/>
          <c:order val="3"/>
          <c:tx>
            <c:strRef>
              <c:f>GDP_evol!$B$17</c:f>
              <c:strCache>
                <c:ptCount val="1"/>
                <c:pt idx="0">
                  <c:v>Строительство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GDP_evol!$C$17:$BK$17</c:f>
              <c:numCache>
                <c:formatCode>#,##0.0</c:formatCode>
                <c:ptCount val="7"/>
                <c:pt idx="0">
                  <c:v>9.0353999999999992</c:v>
                </c:pt>
                <c:pt idx="1">
                  <c:v>21.671700000000001</c:v>
                </c:pt>
                <c:pt idx="2">
                  <c:v>38.299599999999998</c:v>
                </c:pt>
                <c:pt idx="3">
                  <c:v>93.421399999999991</c:v>
                </c:pt>
                <c:pt idx="4">
                  <c:v>218.01699999999997</c:v>
                </c:pt>
                <c:pt idx="5">
                  <c:v>340.47629999999998</c:v>
                </c:pt>
                <c:pt idx="6">
                  <c:v>607.53000000000009</c:v>
                </c:pt>
              </c:numCache>
            </c:numRef>
          </c:val>
        </c:ser>
        <c:ser>
          <c:idx val="4"/>
          <c:order val="4"/>
          <c:tx>
            <c:strRef>
              <c:f>GDP_evol!$B$18</c:f>
              <c:strCache>
                <c:ptCount val="1"/>
                <c:pt idx="0">
                  <c:v>Промышленность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GDP_evol!$C$18:$BK$18</c:f>
              <c:numCache>
                <c:formatCode>#,##0.0</c:formatCode>
                <c:ptCount val="7"/>
                <c:pt idx="0">
                  <c:v>62.515200000000007</c:v>
                </c:pt>
                <c:pt idx="1">
                  <c:v>124.0359</c:v>
                </c:pt>
                <c:pt idx="2">
                  <c:v>209.8152</c:v>
                </c:pt>
                <c:pt idx="3">
                  <c:v>438.67440000000005</c:v>
                </c:pt>
                <c:pt idx="4">
                  <c:v>810.45450000000017</c:v>
                </c:pt>
                <c:pt idx="5">
                  <c:v>1278.8621999999998</c:v>
                </c:pt>
                <c:pt idx="6">
                  <c:v>1615.4775</c:v>
                </c:pt>
              </c:numCache>
            </c:numRef>
          </c:val>
        </c:ser>
        <c:ser>
          <c:idx val="5"/>
          <c:order val="5"/>
          <c:tx>
            <c:strRef>
              <c:f>GDP_evol!$B$40</c:f>
              <c:strCache>
                <c:ptCount val="1"/>
                <c:pt idx="0">
                  <c:v>  Wholesale trade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GDP_evol!$C$40:$BK$40</c:f>
            </c:numRef>
          </c:val>
        </c:ser>
        <c:ser>
          <c:idx val="6"/>
          <c:order val="6"/>
          <c:tx>
            <c:strRef>
              <c:f>GDP_evol!$B$41</c:f>
              <c:strCache>
                <c:ptCount val="1"/>
                <c:pt idx="0">
                  <c:v>  Retail trade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GDP_evol!$C$41:$BK$41</c:f>
            </c:numRef>
          </c:val>
        </c:ser>
        <c:ser>
          <c:idx val="7"/>
          <c:order val="7"/>
          <c:tx>
            <c:strRef>
              <c:f>GDP_evol!$B$42</c:f>
              <c:strCache>
                <c:ptCount val="1"/>
                <c:pt idx="0">
                  <c:v>  Transportation and warehousing 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GDP_evol!$C$42:$BK$42</c:f>
            </c:numRef>
          </c:val>
        </c:ser>
        <c:ser>
          <c:idx val="8"/>
          <c:order val="8"/>
          <c:tx>
            <c:strRef>
              <c:f>GDP_evol!$B$56</c:f>
              <c:strCache>
                <c:ptCount val="1"/>
                <c:pt idx="0">
                  <c:v>Финансы, страование, недвижимость и аренда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GDP_evol!$C$56:$BK$56</c:f>
              <c:numCache>
                <c:formatCode>#,##0.0</c:formatCode>
                <c:ptCount val="7"/>
                <c:pt idx="0">
                  <c:v>25.396799999999999</c:v>
                </c:pt>
                <c:pt idx="1">
                  <c:v>60.4041</c:v>
                </c:pt>
                <c:pt idx="2">
                  <c:v>118.22920000000001</c:v>
                </c:pt>
                <c:pt idx="3">
                  <c:v>304.63499999999999</c:v>
                </c:pt>
                <c:pt idx="4">
                  <c:v>838.89149999999995</c:v>
                </c:pt>
                <c:pt idx="5">
                  <c:v>1594.4255999999996</c:v>
                </c:pt>
                <c:pt idx="6">
                  <c:v>2816.73</c:v>
                </c:pt>
              </c:numCache>
            </c:numRef>
          </c:val>
        </c:ser>
        <c:ser>
          <c:idx val="9"/>
          <c:order val="9"/>
          <c:tx>
            <c:strRef>
              <c:f>GDP_evol!$B$62</c:f>
              <c:strCache>
                <c:ptCount val="1"/>
                <c:pt idx="0">
                  <c:v>    Real estate and rental and leasing 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GDP_evol!$C$62:$BK$62</c:f>
            </c:numRef>
          </c:val>
        </c:ser>
        <c:ser>
          <c:idx val="10"/>
          <c:order val="10"/>
          <c:tx>
            <c:strRef>
              <c:f>GDP_evol!$B$65</c:f>
              <c:strCache>
                <c:ptCount val="1"/>
                <c:pt idx="0">
                  <c:v>  Professional and business services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GDP_evol!$C$65:$BK$65</c:f>
            </c:numRef>
          </c:val>
        </c:ser>
        <c:ser>
          <c:idx val="11"/>
          <c:order val="11"/>
          <c:tx>
            <c:strRef>
              <c:f>GDP_evol!$B$70</c:f>
              <c:strCache>
                <c:ptCount val="1"/>
                <c:pt idx="0">
                  <c:v>    Management of companies and enterprises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GDP_evol!$C$70:$BK$70</c:f>
            </c:numRef>
          </c:val>
        </c:ser>
        <c:ser>
          <c:idx val="12"/>
          <c:order val="12"/>
          <c:tx>
            <c:strRef>
              <c:f>GDP_evol!$B$74</c:f>
              <c:strCache>
                <c:ptCount val="1"/>
                <c:pt idx="0">
                  <c:v>  Educational services, health care, and social assistance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GDP_evol!$C$74:$BK$74</c:f>
            </c:numRef>
          </c:val>
        </c:ser>
        <c:ser>
          <c:idx val="13"/>
          <c:order val="13"/>
          <c:tx>
            <c:strRef>
              <c:f>GDP_evol!$B$80</c:f>
              <c:strCache>
                <c:ptCount val="1"/>
                <c:pt idx="0">
                  <c:v>  Arts, entertainment, recreation, accommodation, and food services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GDP_evol!$C$80:$BK$80</c:f>
            </c:numRef>
          </c:val>
        </c:ser>
        <c:ser>
          <c:idx val="14"/>
          <c:order val="14"/>
          <c:tx>
            <c:strRef>
              <c:f>GDP_evol!$B$88</c:f>
              <c:strCache>
                <c:ptCount val="1"/>
                <c:pt idx="0">
                  <c:v>Government</c:v>
                </c:pt>
              </c:strCache>
            </c:strRef>
          </c:tx>
          <c:marker>
            <c:symbol val="none"/>
          </c:marker>
          <c:cat>
            <c:numRef>
              <c:f>GDP_evol!$C$4:$BK$4</c:f>
              <c:numCache>
                <c:formatCode>General</c:formatCode>
                <c:ptCount val="7"/>
                <c:pt idx="0">
                  <c:v>1947</c:v>
                </c:pt>
                <c:pt idx="1">
                  <c:v>1957</c:v>
                </c:pt>
                <c:pt idx="2">
                  <c:v>1967</c:v>
                </c:pt>
                <c:pt idx="3">
                  <c:v>1977</c:v>
                </c:pt>
                <c:pt idx="4">
                  <c:v>1987</c:v>
                </c:pt>
                <c:pt idx="5">
                  <c:v>1997</c:v>
                </c:pt>
                <c:pt idx="6">
                  <c:v>2007</c:v>
                </c:pt>
              </c:numCache>
            </c:numRef>
          </c:cat>
          <c:val>
            <c:numRef>
              <c:f>GDP_evol!$C$88:$BK$88</c:f>
            </c:numRef>
          </c:val>
        </c:ser>
        <c:marker val="1"/>
        <c:axId val="82986112"/>
        <c:axId val="82987648"/>
      </c:lineChart>
      <c:catAx>
        <c:axId val="82986112"/>
        <c:scaling>
          <c:orientation val="minMax"/>
        </c:scaling>
        <c:axPos val="b"/>
        <c:numFmt formatCode="General" sourceLinked="1"/>
        <c:tickLblPos val="nextTo"/>
        <c:crossAx val="82987648"/>
        <c:crosses val="autoZero"/>
        <c:auto val="1"/>
        <c:lblAlgn val="ctr"/>
        <c:lblOffset val="100"/>
      </c:catAx>
      <c:valAx>
        <c:axId val="82987648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ru-RU"/>
                  <a:t>миллиардов</a:t>
                </a:r>
                <a:r>
                  <a:rPr lang="ru-RU" baseline="0"/>
                  <a:t> доларов США</a:t>
                </a:r>
                <a:endParaRPr lang="ru-RU"/>
              </a:p>
            </c:rich>
          </c:tx>
          <c:layout/>
        </c:title>
        <c:numFmt formatCode="#,##0.0" sourceLinked="1"/>
        <c:tickLblPos val="nextTo"/>
        <c:crossAx val="829861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7941168915573341"/>
          <c:y val="0.83777615712404119"/>
          <c:w val="0.73672374458301504"/>
          <c:h val="0.11006099028588039"/>
        </c:manualLayout>
      </c:layout>
    </c:legend>
    <c:plotVisOnly val="1"/>
  </c:chart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title>
      <c:tx>
        <c:strRef>
          <c:f>Debt!$F$2</c:f>
          <c:strCache>
            <c:ptCount val="1"/>
            <c:pt idx="0">
              <c:v>Динамика государственного долга США по отношению к размеру ВВП</c:v>
            </c:pt>
          </c:strCache>
        </c:strRef>
      </c:tx>
      <c:layout>
        <c:manualLayout>
          <c:xMode val="edge"/>
          <c:yMode val="edge"/>
          <c:x val="0.10031023784901758"/>
          <c:y val="2.0338983050847435E-2"/>
        </c:manualLayout>
      </c:layout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Bookman Old Style"/>
              <a:ea typeface="Bookman Old Style"/>
              <a:cs typeface="Bookman Old Style"/>
            </a:defRPr>
          </a:pPr>
          <a:endParaRPr lang="ru-RU"/>
        </a:p>
      </c:txPr>
    </c:title>
    <c:plotArea>
      <c:layout>
        <c:manualLayout>
          <c:layoutTarget val="inner"/>
          <c:xMode val="edge"/>
          <c:yMode val="edge"/>
          <c:x val="0.10651499482936913"/>
          <c:y val="0.16440677966101688"/>
          <c:w val="0.8066184074457089"/>
          <c:h val="0.67118644067796607"/>
        </c:manualLayout>
      </c:layout>
      <c:barChart>
        <c:barDir val="col"/>
        <c:grouping val="clustered"/>
        <c:ser>
          <c:idx val="1"/>
          <c:order val="0"/>
          <c:tx>
            <c:strRef>
              <c:f>Debt!$G$4</c:f>
              <c:strCache>
                <c:ptCount val="1"/>
                <c:pt idx="0">
                  <c:v>Долг (млрд.долл.)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Debt!$F$5:$F$20</c:f>
              <c:strCache>
                <c:ptCount val="16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2009*</c:v>
                </c:pt>
              </c:strCache>
            </c:strRef>
          </c:cat>
          <c:val>
            <c:numRef>
              <c:f>Debt!$G$5:$G$20</c:f>
              <c:numCache>
                <c:formatCode>#,##0.0</c:formatCode>
                <c:ptCount val="16"/>
                <c:pt idx="0">
                  <c:v>43</c:v>
                </c:pt>
                <c:pt idx="1">
                  <c:v>257.39999999999998</c:v>
                </c:pt>
                <c:pt idx="2">
                  <c:v>290.5</c:v>
                </c:pt>
                <c:pt idx="3">
                  <c:v>380.9</c:v>
                </c:pt>
                <c:pt idx="4">
                  <c:v>909</c:v>
                </c:pt>
                <c:pt idx="5">
                  <c:v>3206.3</c:v>
                </c:pt>
                <c:pt idx="6">
                  <c:v>5628.7</c:v>
                </c:pt>
                <c:pt idx="7">
                  <c:v>5769.9</c:v>
                </c:pt>
                <c:pt idx="8">
                  <c:v>6198.4</c:v>
                </c:pt>
                <c:pt idx="9">
                  <c:v>6760</c:v>
                </c:pt>
                <c:pt idx="10">
                  <c:v>7354.7</c:v>
                </c:pt>
                <c:pt idx="11">
                  <c:v>7905.3</c:v>
                </c:pt>
                <c:pt idx="12">
                  <c:v>8451.4</c:v>
                </c:pt>
                <c:pt idx="13">
                  <c:v>8950.7000000000007</c:v>
                </c:pt>
                <c:pt idx="14">
                  <c:v>9985.7999999999993</c:v>
                </c:pt>
                <c:pt idx="15">
                  <c:v>12867.5</c:v>
                </c:pt>
              </c:numCache>
            </c:numRef>
          </c:val>
        </c:ser>
        <c:axId val="83105280"/>
        <c:axId val="83107200"/>
      </c:barChart>
      <c:lineChart>
        <c:grouping val="standard"/>
        <c:ser>
          <c:idx val="0"/>
          <c:order val="1"/>
          <c:tx>
            <c:strRef>
              <c:f>Debt!$H$4</c:f>
              <c:strCache>
                <c:ptCount val="1"/>
                <c:pt idx="0">
                  <c:v>% от ВВП</c:v>
                </c:pt>
              </c:strCache>
            </c:strRef>
          </c:tx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0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Debt!$F$5:$F$20</c:f>
              <c:strCache>
                <c:ptCount val="16"/>
                <c:pt idx="0">
                  <c:v>1940</c:v>
                </c:pt>
                <c:pt idx="1">
                  <c:v>1950</c:v>
                </c:pt>
                <c:pt idx="2">
                  <c:v>1960</c:v>
                </c:pt>
                <c:pt idx="3">
                  <c:v>1970</c:v>
                </c:pt>
                <c:pt idx="4">
                  <c:v>1980</c:v>
                </c:pt>
                <c:pt idx="5">
                  <c:v>1990</c:v>
                </c:pt>
                <c:pt idx="6">
                  <c:v>2000</c:v>
                </c:pt>
                <c:pt idx="7">
                  <c:v>2001</c:v>
                </c:pt>
                <c:pt idx="8">
                  <c:v>2002</c:v>
                </c:pt>
                <c:pt idx="9">
                  <c:v>2003</c:v>
                </c:pt>
                <c:pt idx="10">
                  <c:v>2004</c:v>
                </c:pt>
                <c:pt idx="11">
                  <c:v>2005</c:v>
                </c:pt>
                <c:pt idx="12">
                  <c:v>2006</c:v>
                </c:pt>
                <c:pt idx="13">
                  <c:v>2007</c:v>
                </c:pt>
                <c:pt idx="14">
                  <c:v>2008</c:v>
                </c:pt>
                <c:pt idx="15">
                  <c:v>2009*</c:v>
                </c:pt>
              </c:strCache>
            </c:strRef>
          </c:cat>
          <c:val>
            <c:numRef>
              <c:f>Debt!$H$5:$H$20</c:f>
              <c:numCache>
                <c:formatCode>0.00</c:formatCode>
                <c:ptCount val="16"/>
                <c:pt idx="0">
                  <c:v>52.4</c:v>
                </c:pt>
                <c:pt idx="1">
                  <c:v>94.1</c:v>
                </c:pt>
                <c:pt idx="2">
                  <c:v>56.1</c:v>
                </c:pt>
                <c:pt idx="3">
                  <c:v>37.6</c:v>
                </c:pt>
                <c:pt idx="4">
                  <c:v>33.299999999999997</c:v>
                </c:pt>
                <c:pt idx="5">
                  <c:v>55.9</c:v>
                </c:pt>
                <c:pt idx="6">
                  <c:v>58</c:v>
                </c:pt>
                <c:pt idx="7">
                  <c:v>57.4</c:v>
                </c:pt>
                <c:pt idx="8">
                  <c:v>59.7</c:v>
                </c:pt>
                <c:pt idx="9">
                  <c:v>62.5</c:v>
                </c:pt>
                <c:pt idx="10">
                  <c:v>64</c:v>
                </c:pt>
                <c:pt idx="11">
                  <c:v>64.599999999999994</c:v>
                </c:pt>
                <c:pt idx="12">
                  <c:v>64.900000000000006</c:v>
                </c:pt>
                <c:pt idx="13">
                  <c:v>65.5</c:v>
                </c:pt>
                <c:pt idx="14">
                  <c:v>70.2</c:v>
                </c:pt>
                <c:pt idx="15">
                  <c:v>90.4</c:v>
                </c:pt>
              </c:numCache>
            </c:numRef>
          </c:val>
        </c:ser>
        <c:marker val="1"/>
        <c:axId val="83109376"/>
        <c:axId val="83110912"/>
      </c:lineChart>
      <c:catAx>
        <c:axId val="83105280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3107200"/>
        <c:crosses val="autoZero"/>
        <c:lblAlgn val="ctr"/>
        <c:lblOffset val="100"/>
        <c:tickLblSkip val="1"/>
        <c:tickMarkSkip val="1"/>
      </c:catAx>
      <c:valAx>
        <c:axId val="83107200"/>
        <c:scaling>
          <c:orientation val="minMax"/>
        </c:scaling>
        <c:axPos val="l"/>
        <c:title>
          <c:tx>
            <c:rich>
              <a:bodyPr/>
              <a:lstStyle/>
              <a:p>
                <a:pPr>
                  <a:defRPr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ru-RU"/>
                  <a:t>Государственный долг</a:t>
                </a:r>
              </a:p>
            </c:rich>
          </c:tx>
          <c:layout>
            <c:manualLayout>
              <c:xMode val="edge"/>
              <c:yMode val="edge"/>
              <c:x val="5.1706308169596725E-3"/>
              <c:y val="0.35254237288135598"/>
            </c:manualLayout>
          </c:layout>
          <c:spPr>
            <a:noFill/>
            <a:ln w="25400">
              <a:noFill/>
            </a:ln>
          </c:spPr>
        </c:title>
        <c:numFmt formatCode="#,##0.0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3105280"/>
        <c:crosses val="autoZero"/>
        <c:crossBetween val="between"/>
      </c:valAx>
      <c:catAx>
        <c:axId val="83109376"/>
        <c:scaling>
          <c:orientation val="minMax"/>
        </c:scaling>
        <c:delete val="1"/>
        <c:axPos val="b"/>
        <c:tickLblPos val="none"/>
        <c:crossAx val="83110912"/>
        <c:crosses val="autoZero"/>
        <c:lblAlgn val="ctr"/>
        <c:lblOffset val="100"/>
      </c:catAx>
      <c:valAx>
        <c:axId val="83110912"/>
        <c:scaling>
          <c:orientation val="minMax"/>
        </c:scaling>
        <c:axPos val="r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Bookman Old Style"/>
                    <a:ea typeface="Bookman Old Style"/>
                    <a:cs typeface="Bookman Old Style"/>
                  </a:defRPr>
                </a:pPr>
                <a:r>
                  <a:rPr lang="ru-RU"/>
                  <a:t>% от ВВП США</a:t>
                </a:r>
              </a:p>
            </c:rich>
          </c:tx>
          <c:layout>
            <c:manualLayout>
              <c:xMode val="edge"/>
              <c:yMode val="edge"/>
              <c:x val="0.96587383660806714"/>
              <c:y val="0.38644067796610204"/>
            </c:manualLayout>
          </c:layout>
          <c:spPr>
            <a:noFill/>
            <a:ln w="25400">
              <a:noFill/>
            </a:ln>
          </c:spPr>
        </c:title>
        <c:numFmt formatCode="0.00" sourceLinked="1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ru-RU"/>
          </a:p>
        </c:txPr>
        <c:crossAx val="83109376"/>
        <c:crosses val="max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3919338159255452"/>
          <c:y val="0.89322033898305087"/>
          <c:w val="0.34850051706308188"/>
          <c:h val="6.7796610169491678E-2"/>
        </c:manualLayout>
      </c:layout>
      <c:spPr>
        <a:solidFill>
          <a:srgbClr val="FFFFFF"/>
        </a:solidFill>
        <a:ln w="3175">
          <a:solidFill>
            <a:srgbClr val="FF6600"/>
          </a:solidFill>
          <a:prstDash val="solid"/>
        </a:ln>
      </c:spPr>
      <c:txPr>
        <a:bodyPr/>
        <a:lstStyle/>
        <a:p>
          <a:pPr>
            <a:defRPr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ru-RU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ru-RU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8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7030A0"/>
  </sheetPr>
  <sheetViews>
    <sheetView zoomScale="97" workbookViewId="0"/>
  </sheetViews>
  <pageMargins left="0.75" right="0.75" top="1" bottom="1" header="0.5" footer="0.5"/>
  <pageSetup paperSize="9" orientation="landscape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76200</xdr:colOff>
      <xdr:row>217</xdr:row>
      <xdr:rowOff>0</xdr:rowOff>
    </xdr:from>
    <xdr:to>
      <xdr:col>26</xdr:col>
      <xdr:colOff>66675</xdr:colOff>
      <xdr:row>237</xdr:row>
      <xdr:rowOff>152400</xdr:rowOff>
    </xdr:to>
    <xdr:graphicFrame macro="">
      <xdr:nvGraphicFramePr>
        <xdr:cNvPr id="1109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38100</xdr:colOff>
      <xdr:row>195</xdr:row>
      <xdr:rowOff>38100</xdr:rowOff>
    </xdr:from>
    <xdr:to>
      <xdr:col>26</xdr:col>
      <xdr:colOff>28575</xdr:colOff>
      <xdr:row>215</xdr:row>
      <xdr:rowOff>142875</xdr:rowOff>
    </xdr:to>
    <xdr:graphicFrame macro="">
      <xdr:nvGraphicFramePr>
        <xdr:cNvPr id="1113" name="Chart 2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0.70412</cdr:x>
      <cdr:y>0.05153</cdr:y>
    </cdr:from>
    <cdr:to>
      <cdr:x>0.92634</cdr:x>
      <cdr:y>0.20038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551341" y="313628"/>
          <a:ext cx="2067622" cy="906037"/>
        </a:xfrm>
        <a:prstGeom xmlns:a="http://schemas.openxmlformats.org/drawingml/2006/main" prst="rect">
          <a:avLst/>
        </a:prstGeom>
        <a:effectLst xmlns:a="http://schemas.openxmlformats.org/drawingml/2006/main">
          <a:outerShdw blurRad="50800" dist="38100" dir="18900000" algn="bl" rotWithShape="0">
            <a:prstClr val="black">
              <a:alpha val="40000"/>
            </a:prstClr>
          </a:outerShdw>
        </a:effectLst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400" b="1">
              <a:solidFill>
                <a:schemeClr val="accent3">
                  <a:lumMod val="75000"/>
                </a:schemeClr>
              </a:solidFill>
            </a:rPr>
            <a:t>Изменение структуры ВВП США с 1947 по 2007 годы в процентах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4299" cy="6086707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a3000\&#1056;&#1072;&#1073;&#1086;&#1095;&#1080;&#1081;%20&#1089;&#1090;&#1086;&#1083;\SectionAll_FEB_2009_xls\Section1ALL_xl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tents"/>
      <sheetName val="10101 Ann"/>
      <sheetName val="10101 Qtr"/>
      <sheetName val="10102 Ann"/>
      <sheetName val="10102 Qtr"/>
      <sheetName val="10103 Ann"/>
      <sheetName val="10103 Qtr"/>
      <sheetName val="10104 Ann"/>
      <sheetName val="10104 Qtr"/>
      <sheetName val="10105 Ann"/>
      <sheetName val="10105 Qtr"/>
      <sheetName val="10106 Ann"/>
      <sheetName val="10106 Qtr"/>
      <sheetName val="10106A Ann"/>
      <sheetName val="10106B Ann"/>
      <sheetName val="10106B Qtr"/>
      <sheetName val="10106C Ann"/>
      <sheetName val="10106C Qtr"/>
      <sheetName val="10106D Ann"/>
      <sheetName val="10106D Qtr"/>
      <sheetName val="10107 Ann"/>
      <sheetName val="10107 Qtr"/>
      <sheetName val="10108 Ann"/>
      <sheetName val="10108 Qtr"/>
      <sheetName val="10109 Ann"/>
      <sheetName val="10109 Qtr"/>
      <sheetName val="10110 Ann"/>
      <sheetName val="10110 Qtr"/>
      <sheetName val="10201 Ann"/>
      <sheetName val="10201 Qtr"/>
      <sheetName val="10202 Ann"/>
      <sheetName val="10202 Qtr"/>
      <sheetName val="10203 Ann"/>
      <sheetName val="10203 Qtr"/>
      <sheetName val="10204 Ann"/>
      <sheetName val="10204 Qtr"/>
      <sheetName val="10205 Ann"/>
      <sheetName val="10205 Qtr"/>
      <sheetName val="10206 Ann"/>
      <sheetName val="10206 Qtr"/>
      <sheetName val="10301 Ann"/>
      <sheetName val="10301 Qtr"/>
      <sheetName val="10303 Ann"/>
      <sheetName val="10303 Qtr"/>
      <sheetName val="10304 Ann"/>
      <sheetName val="10304 Qtr"/>
      <sheetName val="10305 Ann"/>
      <sheetName val="10305 Qtr"/>
      <sheetName val="10306 Ann"/>
      <sheetName val="10306 Qtr"/>
      <sheetName val="10401 Ann"/>
      <sheetName val="10401 Qtr"/>
      <sheetName val="10403 Ann"/>
      <sheetName val="10403 Qtr"/>
      <sheetName val="10404 Ann"/>
      <sheetName val="10404 Qtr"/>
      <sheetName val="10405 Ann"/>
      <sheetName val="10405 Qtr"/>
      <sheetName val="10406 Ann"/>
      <sheetName val="10406 Qtr"/>
      <sheetName val="10501 Ann"/>
      <sheetName val="10501 Qtr"/>
      <sheetName val="10502 Ann"/>
      <sheetName val="10502 Qtr"/>
      <sheetName val="10503 Ann"/>
      <sheetName val="10503 Qtr"/>
      <sheetName val="10504 Ann"/>
      <sheetName val="10504 Qtr"/>
      <sheetName val="10505 Ann"/>
      <sheetName val="10505 Qtr"/>
      <sheetName val="10506 Ann"/>
      <sheetName val="10506 Qtr"/>
      <sheetName val="10604 Ann"/>
      <sheetName val="10604 Qtr"/>
      <sheetName val="10607 Ann"/>
      <sheetName val="10607 Qtr"/>
      <sheetName val="10608 Ann"/>
      <sheetName val="10608 Qtr"/>
      <sheetName val="10701 Ann"/>
      <sheetName val="10701 Qtr"/>
      <sheetName val="10703 Ann"/>
      <sheetName val="10703 Qtr"/>
      <sheetName val="10704 Ann"/>
      <sheetName val="10704 Qtr"/>
      <sheetName val="10705 Ann"/>
      <sheetName val="10705 Qtr"/>
      <sheetName val="10706 Ann"/>
      <sheetName val="10706 Qtr"/>
      <sheetName val="10803 Ann"/>
      <sheetName val="10803 Qtr"/>
      <sheetName val="10806 Ann"/>
      <sheetName val="10806 Qtr"/>
      <sheetName val="10903 Ann"/>
      <sheetName val="10904 Ann"/>
      <sheetName val="10905 Ann"/>
      <sheetName val="10906 Ann"/>
      <sheetName val="11000 Ann"/>
      <sheetName val="11000 Qtr"/>
      <sheetName val="11100 Ann"/>
      <sheetName val="11200 Ann"/>
      <sheetName val="11200 Qtr"/>
      <sheetName val="11300 Ann"/>
      <sheetName val="11400 Ann"/>
      <sheetName val="11400 Qtr"/>
      <sheetName val="11500 Ann"/>
      <sheetName val="11500 Qtr"/>
      <sheetName val="11600 An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1">
          <cell r="B21" t="str">
            <v>Net exports of goods and services</v>
          </cell>
          <cell r="V21">
            <v>10.8</v>
          </cell>
          <cell r="W21">
            <v>5.5</v>
          </cell>
          <cell r="X21">
            <v>5.2</v>
          </cell>
          <cell r="Y21">
            <v>0.7</v>
          </cell>
          <cell r="Z21">
            <v>2.5</v>
          </cell>
          <cell r="AA21">
            <v>1.2</v>
          </cell>
          <cell r="AB21">
            <v>-0.7</v>
          </cell>
          <cell r="AC21">
            <v>0.4</v>
          </cell>
          <cell r="AD21">
            <v>0.5</v>
          </cell>
          <cell r="AE21">
            <v>2.4</v>
          </cell>
          <cell r="AF21">
            <v>4.0999999999999996</v>
          </cell>
          <cell r="AG21">
            <v>0.5</v>
          </cell>
          <cell r="AH21">
            <v>0.4</v>
          </cell>
          <cell r="AI21">
            <v>4.2</v>
          </cell>
          <cell r="AJ21">
            <v>4.9000000000000004</v>
          </cell>
          <cell r="AK21">
            <v>4.0999999999999996</v>
          </cell>
          <cell r="AL21">
            <v>4.9000000000000004</v>
          </cell>
          <cell r="AM21">
            <v>6.9</v>
          </cell>
          <cell r="AN21">
            <v>5.6</v>
          </cell>
          <cell r="AO21">
            <v>3.9</v>
          </cell>
          <cell r="AP21">
            <v>3.6</v>
          </cell>
          <cell r="AQ21">
            <v>1.4</v>
          </cell>
          <cell r="AR21">
            <v>1.4</v>
          </cell>
          <cell r="AS21">
            <v>4</v>
          </cell>
          <cell r="AT21">
            <v>0.6</v>
          </cell>
          <cell r="AU21">
            <v>-3.4</v>
          </cell>
          <cell r="AV21">
            <v>4.0999999999999996</v>
          </cell>
          <cell r="AW21">
            <v>-0.8</v>
          </cell>
          <cell r="AX21">
            <v>16</v>
          </cell>
          <cell r="AY21">
            <v>-1.6</v>
          </cell>
          <cell r="AZ21">
            <v>-23.1</v>
          </cell>
          <cell r="BA21">
            <v>-25.4</v>
          </cell>
          <cell r="BB21">
            <v>-22.5</v>
          </cell>
          <cell r="BC21">
            <v>-13.1</v>
          </cell>
          <cell r="BD21">
            <v>-12.5</v>
          </cell>
          <cell r="BE21">
            <v>-20</v>
          </cell>
          <cell r="BF21">
            <v>-51.7</v>
          </cell>
          <cell r="BG21">
            <v>-102.7</v>
          </cell>
          <cell r="BH21">
            <v>-115.2</v>
          </cell>
          <cell r="BI21">
            <v>-132.69999999999999</v>
          </cell>
          <cell r="BJ21">
            <v>-145.19999999999999</v>
          </cell>
          <cell r="BK21">
            <v>-110.4</v>
          </cell>
          <cell r="BL21">
            <v>-88.2</v>
          </cell>
          <cell r="BM21">
            <v>-78</v>
          </cell>
          <cell r="BN21">
            <v>-27.5</v>
          </cell>
          <cell r="BO21">
            <v>-33.200000000000003</v>
          </cell>
          <cell r="BP21">
            <v>-65</v>
          </cell>
          <cell r="BQ21">
            <v>-93.6</v>
          </cell>
          <cell r="BR21">
            <v>-91.4</v>
          </cell>
          <cell r="BS21">
            <v>-96.2</v>
          </cell>
          <cell r="BT21">
            <v>-101.6</v>
          </cell>
          <cell r="BU21">
            <v>-159.9</v>
          </cell>
          <cell r="BV21">
            <v>-260.5</v>
          </cell>
          <cell r="BW21">
            <v>-379.5</v>
          </cell>
          <cell r="BX21">
            <v>-367</v>
          </cell>
          <cell r="BY21">
            <v>-424.4</v>
          </cell>
          <cell r="BZ21">
            <v>-499.4</v>
          </cell>
          <cell r="CA21">
            <v>-615.4</v>
          </cell>
          <cell r="CB21">
            <v>-713.6</v>
          </cell>
          <cell r="CC21">
            <v>-757.3</v>
          </cell>
          <cell r="CD21">
            <v>-707.8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>
    <tabColor rgb="FFFFC000"/>
  </sheetPr>
  <dimension ref="A1:BZ127"/>
  <sheetViews>
    <sheetView zoomScale="85" zoomScaleNormal="85" workbookViewId="0">
      <pane xSplit="1" ySplit="5" topLeftCell="B56" activePane="bottomRight" state="frozen"/>
      <selection pane="topRight" activeCell="B1" sqref="B1"/>
      <selection pane="bottomLeft" activeCell="A6" sqref="A6"/>
      <selection pane="bottomRight" activeCell="B2" sqref="B2"/>
    </sheetView>
  </sheetViews>
  <sheetFormatPr defaultRowHeight="12.75" outlineLevelRow="1" outlineLevelCol="1"/>
  <cols>
    <col min="1" max="1" width="5.42578125" customWidth="1"/>
    <col min="2" max="2" width="50.28515625" customWidth="1"/>
    <col min="4" max="6" width="0" hidden="1" customWidth="1" outlineLevel="1"/>
    <col min="7" max="12" width="9.28515625" hidden="1" customWidth="1" outlineLevel="1"/>
    <col min="13" max="13" width="9.28515625" bestFit="1" customWidth="1" collapsed="1"/>
    <col min="14" max="22" width="9.28515625" hidden="1" customWidth="1" outlineLevel="1"/>
    <col min="23" max="23" width="9.28515625" bestFit="1" customWidth="1" collapsed="1"/>
    <col min="24" max="32" width="9.28515625" hidden="1" customWidth="1" outlineLevel="1"/>
    <col min="33" max="33" width="9.28515625" bestFit="1" customWidth="1" collapsed="1"/>
    <col min="34" max="42" width="9.28515625" hidden="1" customWidth="1" outlineLevel="1"/>
    <col min="43" max="43" width="9.28515625" bestFit="1" customWidth="1" collapsed="1"/>
    <col min="44" max="52" width="9.28515625" hidden="1" customWidth="1" outlineLevel="1"/>
    <col min="53" max="53" width="9.28515625" bestFit="1" customWidth="1" collapsed="1"/>
    <col min="54" max="56" width="9.28515625" hidden="1" customWidth="1" outlineLevel="1"/>
    <col min="57" max="62" width="9.85546875" hidden="1" customWidth="1" outlineLevel="1"/>
    <col min="63" max="63" width="9.85546875" bestFit="1" customWidth="1" collapsed="1"/>
  </cols>
  <sheetData>
    <row r="1" spans="1:78" ht="16.5" thickBot="1">
      <c r="A1" s="20"/>
      <c r="B1" s="20" t="str">
        <f ca="1">OFFSET(BN1,0,$B$2)</f>
        <v xml:space="preserve">Валовой внутренний продукт- по счетам отраслей </v>
      </c>
      <c r="BN1" s="66" t="s">
        <v>99</v>
      </c>
      <c r="BO1" s="66" t="s">
        <v>175</v>
      </c>
    </row>
    <row r="2" spans="1:78" ht="15.75" thickBot="1">
      <c r="B2" s="67">
        <v>1</v>
      </c>
      <c r="D2">
        <f>247/D5</f>
        <v>0.91753343239227347</v>
      </c>
    </row>
    <row r="4" spans="1:78" s="1" customFormat="1">
      <c r="A4" s="65" t="s">
        <v>0</v>
      </c>
      <c r="B4" s="65" t="s">
        <v>1</v>
      </c>
      <c r="C4" s="65">
        <v>1947</v>
      </c>
      <c r="D4" s="1">
        <v>1948</v>
      </c>
      <c r="E4" s="1">
        <v>1949</v>
      </c>
      <c r="F4" s="1">
        <v>1950</v>
      </c>
      <c r="G4" s="1">
        <v>1951</v>
      </c>
      <c r="H4" s="1">
        <v>1952</v>
      </c>
      <c r="I4" s="1">
        <v>1953</v>
      </c>
      <c r="J4" s="1">
        <v>1954</v>
      </c>
      <c r="K4" s="1">
        <v>1955</v>
      </c>
      <c r="L4" s="1">
        <v>1956</v>
      </c>
      <c r="M4" s="65">
        <v>1957</v>
      </c>
      <c r="N4" s="1">
        <v>1958</v>
      </c>
      <c r="O4" s="1">
        <v>1959</v>
      </c>
      <c r="P4" s="1">
        <v>1960</v>
      </c>
      <c r="Q4" s="1">
        <v>1961</v>
      </c>
      <c r="R4" s="1">
        <v>1962</v>
      </c>
      <c r="S4" s="1">
        <v>1963</v>
      </c>
      <c r="T4" s="1">
        <v>1964</v>
      </c>
      <c r="U4" s="1">
        <v>1965</v>
      </c>
      <c r="V4" s="1">
        <v>1966</v>
      </c>
      <c r="W4" s="65">
        <v>1967</v>
      </c>
      <c r="X4" s="1">
        <v>1968</v>
      </c>
      <c r="Y4" s="1">
        <v>1969</v>
      </c>
      <c r="Z4" s="1">
        <v>1970</v>
      </c>
      <c r="AA4" s="1">
        <v>1971</v>
      </c>
      <c r="AB4" s="1">
        <v>1972</v>
      </c>
      <c r="AC4" s="1">
        <v>1973</v>
      </c>
      <c r="AD4" s="1">
        <v>1974</v>
      </c>
      <c r="AE4" s="1">
        <v>1975</v>
      </c>
      <c r="AF4" s="1">
        <v>1976</v>
      </c>
      <c r="AG4" s="65">
        <v>1977</v>
      </c>
      <c r="AH4" s="1">
        <v>1978</v>
      </c>
      <c r="AI4" s="1">
        <v>1979</v>
      </c>
      <c r="AJ4" s="1">
        <v>1980</v>
      </c>
      <c r="AK4" s="1">
        <v>1981</v>
      </c>
      <c r="AL4" s="1">
        <v>1982</v>
      </c>
      <c r="AM4" s="1">
        <v>1983</v>
      </c>
      <c r="AN4" s="1">
        <v>1984</v>
      </c>
      <c r="AO4" s="1">
        <v>1985</v>
      </c>
      <c r="AP4" s="1">
        <v>1986</v>
      </c>
      <c r="AQ4" s="65">
        <v>1987</v>
      </c>
      <c r="AR4" s="1">
        <v>1988</v>
      </c>
      <c r="AS4" s="1">
        <v>1989</v>
      </c>
      <c r="AT4" s="1">
        <v>1990</v>
      </c>
      <c r="AU4" s="1">
        <v>1991</v>
      </c>
      <c r="AV4" s="1">
        <v>1992</v>
      </c>
      <c r="AW4" s="1">
        <v>1993</v>
      </c>
      <c r="AX4" s="1">
        <v>1994</v>
      </c>
      <c r="AY4" s="1">
        <v>1995</v>
      </c>
      <c r="AZ4" s="1">
        <v>1996</v>
      </c>
      <c r="BA4" s="65">
        <v>1997</v>
      </c>
      <c r="BB4" s="1">
        <v>1998</v>
      </c>
      <c r="BC4" s="1">
        <v>1999</v>
      </c>
      <c r="BD4" s="1">
        <v>2000</v>
      </c>
      <c r="BE4" s="1">
        <v>2001</v>
      </c>
      <c r="BF4" s="1">
        <v>2002</v>
      </c>
      <c r="BG4" s="1">
        <v>2003</v>
      </c>
      <c r="BH4" s="1">
        <v>2004</v>
      </c>
      <c r="BI4" s="1">
        <v>2005</v>
      </c>
      <c r="BJ4" s="1">
        <v>2006</v>
      </c>
      <c r="BK4" s="65">
        <v>2007</v>
      </c>
    </row>
    <row r="5" spans="1:78">
      <c r="B5" s="13" t="s">
        <v>100</v>
      </c>
      <c r="C5" s="14">
        <v>244.2</v>
      </c>
      <c r="D5" s="14">
        <v>269.2</v>
      </c>
      <c r="E5" s="14">
        <v>267.3</v>
      </c>
      <c r="F5" s="14">
        <v>293.8</v>
      </c>
      <c r="G5" s="14">
        <v>339.3</v>
      </c>
      <c r="H5" s="14">
        <v>358.3</v>
      </c>
      <c r="I5" s="14">
        <v>379.4</v>
      </c>
      <c r="J5" s="14">
        <v>380.4</v>
      </c>
      <c r="K5" s="14">
        <v>414.8</v>
      </c>
      <c r="L5" s="14">
        <v>437.5</v>
      </c>
      <c r="M5" s="14">
        <v>461.1</v>
      </c>
      <c r="N5" s="14">
        <v>467.2</v>
      </c>
      <c r="O5" s="14">
        <v>506.6</v>
      </c>
      <c r="P5" s="14">
        <v>526.4</v>
      </c>
      <c r="Q5" s="14">
        <v>544.70000000000005</v>
      </c>
      <c r="R5" s="14">
        <v>585.6</v>
      </c>
      <c r="S5" s="14">
        <v>617.70000000000005</v>
      </c>
      <c r="T5" s="14">
        <v>663.6</v>
      </c>
      <c r="U5" s="14">
        <v>719.1</v>
      </c>
      <c r="V5" s="14">
        <v>787.8</v>
      </c>
      <c r="W5" s="14">
        <v>832.6</v>
      </c>
      <c r="X5" s="14">
        <v>910</v>
      </c>
      <c r="Y5" s="14">
        <v>984.6</v>
      </c>
      <c r="Z5" s="14">
        <v>1038.5</v>
      </c>
      <c r="AA5" s="14">
        <v>1127.0999999999999</v>
      </c>
      <c r="AB5" s="14">
        <v>1238.3</v>
      </c>
      <c r="AC5" s="14">
        <v>1382.7</v>
      </c>
      <c r="AD5" s="14">
        <v>1500</v>
      </c>
      <c r="AE5" s="14">
        <v>1638.3</v>
      </c>
      <c r="AF5" s="14">
        <v>1825.3</v>
      </c>
      <c r="AG5" s="14">
        <v>2030.9</v>
      </c>
      <c r="AH5" s="14">
        <v>2294.6999999999998</v>
      </c>
      <c r="AI5" s="14">
        <v>2563.3000000000002</v>
      </c>
      <c r="AJ5" s="14">
        <v>2789.5</v>
      </c>
      <c r="AK5" s="14">
        <v>3128.4</v>
      </c>
      <c r="AL5" s="14">
        <v>3255</v>
      </c>
      <c r="AM5" s="14">
        <v>3536.7</v>
      </c>
      <c r="AN5" s="14">
        <v>3933.2</v>
      </c>
      <c r="AO5" s="14">
        <v>4220.3</v>
      </c>
      <c r="AP5" s="14">
        <v>4462.8</v>
      </c>
      <c r="AQ5" s="14">
        <v>4739.5</v>
      </c>
      <c r="AR5" s="14">
        <v>5103.8</v>
      </c>
      <c r="AS5" s="14">
        <v>5484.4</v>
      </c>
      <c r="AT5" s="14">
        <v>5803.1</v>
      </c>
      <c r="AU5" s="14">
        <v>5995.9</v>
      </c>
      <c r="AV5" s="14">
        <v>6337.7</v>
      </c>
      <c r="AW5" s="14">
        <v>6657.4</v>
      </c>
      <c r="AX5" s="14">
        <v>7072.2</v>
      </c>
      <c r="AY5" s="14">
        <v>7397.7</v>
      </c>
      <c r="AZ5" s="14">
        <v>7816.9</v>
      </c>
      <c r="BA5" s="14">
        <v>8304.2999999999993</v>
      </c>
      <c r="BB5" s="14">
        <v>8747</v>
      </c>
      <c r="BC5" s="14">
        <v>9268.4</v>
      </c>
      <c r="BD5" s="14">
        <v>9817</v>
      </c>
      <c r="BE5" s="14">
        <v>10128</v>
      </c>
      <c r="BF5" s="14">
        <v>10469.6</v>
      </c>
      <c r="BG5" s="14">
        <v>10960.8</v>
      </c>
      <c r="BH5" s="14">
        <v>11685.9</v>
      </c>
      <c r="BI5" s="14">
        <v>12421.9</v>
      </c>
      <c r="BJ5" s="14">
        <v>13178.4</v>
      </c>
      <c r="BK5" s="14">
        <v>13807.5</v>
      </c>
    </row>
    <row r="6" spans="1:78">
      <c r="B6" s="13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  <c r="BI6" s="14"/>
      <c r="BJ6" s="14"/>
      <c r="BK6" s="14"/>
    </row>
    <row r="7" spans="1:78" s="1" customFormat="1">
      <c r="A7" s="1">
        <v>1</v>
      </c>
      <c r="B7" s="1" t="str">
        <f ca="1">OFFSET(BN7,0,$B$2)</f>
        <v>Валовой внутренний продукт</v>
      </c>
      <c r="C7" s="16">
        <f>'% by industry'!$C$5*'% by industry'!C7/100</f>
        <v>244.2</v>
      </c>
      <c r="D7" s="16">
        <f>'% by industry'!$D$5*'% by industry'!D7/100</f>
        <v>269.2</v>
      </c>
      <c r="E7" s="16">
        <f>'% by industry'!$E$5*'% by industry'!E7/100</f>
        <v>267.3</v>
      </c>
      <c r="F7" s="16">
        <f>'% by industry'!$F$5*'% by industry'!F7/100</f>
        <v>293.8</v>
      </c>
      <c r="G7" s="16">
        <f>'% by industry'!$G$5*'% by industry'!G7/100</f>
        <v>339.3</v>
      </c>
      <c r="H7" s="16">
        <f>'% by industry'!$H$5*'% by industry'!H7/100</f>
        <v>358.3</v>
      </c>
      <c r="I7" s="16">
        <f>'% by industry'!$I$5*'% by industry'!I7/100</f>
        <v>379.4</v>
      </c>
      <c r="J7" s="16">
        <f>'% by industry'!$J$5*'% by industry'!J7/100</f>
        <v>380.4</v>
      </c>
      <c r="K7" s="16">
        <f>'% by industry'!$K$5*'% by industry'!K7/100</f>
        <v>414.8</v>
      </c>
      <c r="L7" s="16">
        <f>'% by industry'!$L$5*'% by industry'!L7/100</f>
        <v>437.5</v>
      </c>
      <c r="M7" s="16">
        <f>'% by industry'!$M$5*'% by industry'!M7/100</f>
        <v>461.1</v>
      </c>
      <c r="N7" s="16">
        <f>'% by industry'!$N$5*'% by industry'!N7/100</f>
        <v>467.2</v>
      </c>
      <c r="O7" s="16">
        <f>'% by industry'!$O$5*'% by industry'!O7/100</f>
        <v>506.6</v>
      </c>
      <c r="P7" s="16">
        <f>'% by industry'!$P$5*'% by industry'!P7/100</f>
        <v>526.4</v>
      </c>
      <c r="Q7" s="16">
        <f>'% by industry'!$Q$5*'% by industry'!Q7/100</f>
        <v>544.70000000000005</v>
      </c>
      <c r="R7" s="16">
        <f>'% by industry'!$R$5*'% by industry'!R7/100</f>
        <v>585.6</v>
      </c>
      <c r="S7" s="16">
        <f>'% by industry'!$S$5*'% by industry'!S7/100</f>
        <v>617.70000000000005</v>
      </c>
      <c r="T7" s="16">
        <f>'% by industry'!$T$5*'% by industry'!T7/100</f>
        <v>663.6</v>
      </c>
      <c r="U7" s="16">
        <f>'% by industry'!$U$5*'% by industry'!U7/100</f>
        <v>719.1</v>
      </c>
      <c r="V7" s="16">
        <f>'% by industry'!$V$5*'% by industry'!V7/100</f>
        <v>787.8</v>
      </c>
      <c r="W7" s="16">
        <f>'% by industry'!$W$5*'% by industry'!W7/100</f>
        <v>832.6</v>
      </c>
      <c r="X7" s="16">
        <f>'% by industry'!$X$5*'% by industry'!X7/100</f>
        <v>910</v>
      </c>
      <c r="Y7" s="16">
        <f>'% by industry'!$Y$5*'% by industry'!Y7/100</f>
        <v>984.6</v>
      </c>
      <c r="Z7" s="16">
        <f>'% by industry'!$Z$5*'% by industry'!Z7/100</f>
        <v>1038.5</v>
      </c>
      <c r="AA7" s="16">
        <f>'% by industry'!$AA$5*'% by industry'!AA7/100</f>
        <v>1127.0999999999999</v>
      </c>
      <c r="AB7" s="16">
        <f>'% by industry'!$AB$5*'% by industry'!AB7/100</f>
        <v>1238.3</v>
      </c>
      <c r="AC7" s="16">
        <f>'% by industry'!$AC$5*'% by industry'!AC7/100</f>
        <v>1382.7</v>
      </c>
      <c r="AD7" s="16">
        <f>'% by industry'!$AD$5*'% by industry'!AD7/100</f>
        <v>1500</v>
      </c>
      <c r="AE7" s="16">
        <f>'% by industry'!$AE$5*'% by industry'!AE7/100</f>
        <v>1638.3</v>
      </c>
      <c r="AF7" s="16">
        <f>'% by industry'!$AF$5*'% by industry'!AF7/100</f>
        <v>1825.3</v>
      </c>
      <c r="AG7" s="16">
        <f>'% by industry'!$AG$5*'% by industry'!AG7/100</f>
        <v>2030.9</v>
      </c>
      <c r="AH7" s="16">
        <f>'% by industry'!$AH$5*'% by industry'!AH7/100</f>
        <v>2294.6999999999998</v>
      </c>
      <c r="AI7" s="16">
        <f>'% by industry'!$AI$5*'% by industry'!AI7/100</f>
        <v>2563.3000000000002</v>
      </c>
      <c r="AJ7" s="16">
        <f>'% by industry'!$AJ$5*'% by industry'!AJ7/100</f>
        <v>2789.5</v>
      </c>
      <c r="AK7" s="16">
        <f>'% by industry'!$AK$5*'% by industry'!AK7/100</f>
        <v>3128.4</v>
      </c>
      <c r="AL7" s="16">
        <f>'% by industry'!$AL$5*'% by industry'!AL7/100</f>
        <v>3255</v>
      </c>
      <c r="AM7" s="16">
        <f>'% by industry'!$AM$5*'% by industry'!AM7/100</f>
        <v>3536.7</v>
      </c>
      <c r="AN7" s="16">
        <f>'% by industry'!$AN$5*'% by industry'!AN7/100</f>
        <v>3933.2</v>
      </c>
      <c r="AO7" s="16">
        <f>'% by industry'!$AO$5*'% by industry'!AO7/100</f>
        <v>4220.3</v>
      </c>
      <c r="AP7" s="16">
        <f>'% by industry'!$AP$5*'% by industry'!AP7/100</f>
        <v>4462.8</v>
      </c>
      <c r="AQ7" s="16">
        <f>'% by industry'!$AQ$5*'% by industry'!AQ7/100</f>
        <v>4739.5</v>
      </c>
      <c r="AR7" s="16">
        <f>'% by industry'!$AR$5*'% by industry'!AR7/100</f>
        <v>5103.8</v>
      </c>
      <c r="AS7" s="16">
        <f>'% by industry'!$AS$5*'% by industry'!AS7/100</f>
        <v>5484.4</v>
      </c>
      <c r="AT7" s="16">
        <f>'% by industry'!$AT$5*'% by industry'!AT7/100</f>
        <v>5803.1</v>
      </c>
      <c r="AU7" s="16">
        <f>'% by industry'!$AU$5*'% by industry'!AU7/100</f>
        <v>5995.9</v>
      </c>
      <c r="AV7" s="16">
        <f>'% by industry'!$AV$5*'% by industry'!AV7/100</f>
        <v>6337.7</v>
      </c>
      <c r="AW7" s="16">
        <f>'% by industry'!$AW$5*'% by industry'!AW7/100</f>
        <v>6657.4</v>
      </c>
      <c r="AX7" s="16">
        <f>'% by industry'!$AX$5*'% by industry'!AX7/100</f>
        <v>7072.2</v>
      </c>
      <c r="AY7" s="16">
        <f>'% by industry'!$AY$5*'% by industry'!AY7/100</f>
        <v>7397.7</v>
      </c>
      <c r="AZ7" s="16">
        <f>'% by industry'!$AZ$5*'% by industry'!AZ7/100</f>
        <v>7816.9</v>
      </c>
      <c r="BA7" s="16">
        <f>'% by industry'!$BA$5*'% by industry'!BA7/100</f>
        <v>8304.2999999999993</v>
      </c>
      <c r="BB7" s="16">
        <f>'% by industry'!$BB$5*'% by industry'!BB7/100</f>
        <v>8747</v>
      </c>
      <c r="BC7" s="16">
        <f>'% by industry'!$BC$5*'% by industry'!BC7/100</f>
        <v>9268.4</v>
      </c>
      <c r="BD7" s="16">
        <f>'% by industry'!$BD$5*'% by industry'!BD7/100</f>
        <v>9817</v>
      </c>
      <c r="BE7" s="16">
        <f>'% by industry'!$BE$5*'% by industry'!BE7/100</f>
        <v>10128</v>
      </c>
      <c r="BF7" s="16">
        <f>'% by industry'!$BF$5*'% by industry'!BF7/100</f>
        <v>10469.6</v>
      </c>
      <c r="BG7" s="16">
        <f>'% by industry'!$BG$5*'% by industry'!BG7/100</f>
        <v>10960.8</v>
      </c>
      <c r="BH7" s="16">
        <f>'% by industry'!$BH$5*'% by industry'!BH7/100</f>
        <v>11685.9</v>
      </c>
      <c r="BI7" s="16">
        <f>'% by industry'!$BI$5*'% by industry'!BI7/100</f>
        <v>12421.9</v>
      </c>
      <c r="BJ7" s="16">
        <f>'% by industry'!$BJ$5*'% by industry'!BJ7/100</f>
        <v>13178.4</v>
      </c>
      <c r="BK7" s="16">
        <f>'% by industry'!$BK$5*'% by industry'!BK7/100</f>
        <v>13807.5</v>
      </c>
      <c r="BN7" s="1" t="s">
        <v>2</v>
      </c>
      <c r="BO7" s="1" t="s">
        <v>169</v>
      </c>
      <c r="BT7" s="53">
        <f>C7/C$7</f>
        <v>1</v>
      </c>
      <c r="BU7" s="53">
        <f>M7/M$7</f>
        <v>1</v>
      </c>
      <c r="BV7" s="53">
        <f>W7/W$7</f>
        <v>1</v>
      </c>
      <c r="BW7" s="53">
        <f>AG7/AG$7</f>
        <v>1</v>
      </c>
      <c r="BX7" s="53">
        <f>AQ7/AQ$7</f>
        <v>1</v>
      </c>
      <c r="BY7" s="53">
        <f>BA7/BA$7</f>
        <v>1</v>
      </c>
      <c r="BZ7" s="53">
        <f>BK7/BK$7</f>
        <v>1</v>
      </c>
    </row>
    <row r="8" spans="1:78" hidden="1">
      <c r="A8">
        <v>2</v>
      </c>
      <c r="B8" t="s">
        <v>4</v>
      </c>
      <c r="C8" s="15">
        <f>'% by industry'!$C$5*'% by industry'!C8/100</f>
        <v>213.67500000000001</v>
      </c>
      <c r="D8" s="15">
        <f>'% by industry'!$D$5*'% by industry'!D8/100</f>
        <v>239.31880000000001</v>
      </c>
      <c r="E8" s="15">
        <f>'% by industry'!$E$5*'% by industry'!E8/100</f>
        <v>236.02590000000001</v>
      </c>
      <c r="F8" s="15">
        <f>'% by industry'!$F$5*'% by industry'!F8/100</f>
        <v>262.06960000000004</v>
      </c>
      <c r="G8" s="15">
        <f>'% by industry'!$G$5*'% by industry'!G8/100</f>
        <v>300.28050000000002</v>
      </c>
      <c r="H8" s="15">
        <f>'% by industry'!$H$5*'% by industry'!H8/100</f>
        <v>313.87079999999997</v>
      </c>
      <c r="I8" s="15">
        <f>'% by industry'!$I$5*'% by industry'!I8/100</f>
        <v>332.73379999999997</v>
      </c>
      <c r="J8" s="15">
        <f>'% by industry'!$J$5*'% by industry'!J8/100</f>
        <v>332.08920000000001</v>
      </c>
      <c r="K8" s="15">
        <f>'% by industry'!$K$5*'% by industry'!K8/100</f>
        <v>363.77960000000002</v>
      </c>
      <c r="L8" s="15">
        <f>'% by industry'!$L$5*'% by industry'!L8/100</f>
        <v>383.25</v>
      </c>
      <c r="M8" s="15">
        <f>'% by industry'!$M$5*'% by industry'!M8/100</f>
        <v>403.00140000000005</v>
      </c>
      <c r="N8" s="15">
        <f>'% by industry'!$N$5*'% by industry'!N8/100</f>
        <v>405.52960000000002</v>
      </c>
      <c r="O8" s="15">
        <f>'% by industry'!$O$5*'% by industry'!O8/100</f>
        <v>441.24860000000001</v>
      </c>
      <c r="P8" s="15">
        <f>'% by industry'!$P$5*'% by industry'!P8/100</f>
        <v>456.91519999999997</v>
      </c>
      <c r="Q8" s="15">
        <f>'% by industry'!$Q$5*'% by industry'!Q8/100</f>
        <v>471.16550000000001</v>
      </c>
      <c r="R8" s="15">
        <f>'% by industry'!$R$5*'% by industry'!R8/100</f>
        <v>506.54400000000004</v>
      </c>
      <c r="S8" s="15">
        <f>'% by industry'!$S$5*'% by industry'!S8/100</f>
        <v>533.07510000000002</v>
      </c>
      <c r="T8" s="15">
        <f>'% by industry'!$T$5*'% by industry'!T8/100</f>
        <v>572.68679999999995</v>
      </c>
      <c r="U8" s="15">
        <f>'% by industry'!$U$5*'% by industry'!U8/100</f>
        <v>622.02150000000006</v>
      </c>
      <c r="V8" s="15">
        <f>'% by industry'!$V$5*'% by industry'!V8/100</f>
        <v>679.87139999999999</v>
      </c>
      <c r="W8" s="15">
        <f>'% by industry'!$W$5*'% by industry'!W8/100</f>
        <v>714.37080000000003</v>
      </c>
      <c r="X8" s="15">
        <f>'% by industry'!$X$5*'% by industry'!X8/100</f>
        <v>778.05</v>
      </c>
      <c r="Y8" s="15">
        <f>'% by industry'!$Y$5*'% by industry'!Y8/100</f>
        <v>840.84840000000008</v>
      </c>
      <c r="Z8" s="15">
        <f>'% by industry'!$Z$5*'% by industry'!Z8/100</f>
        <v>880.64800000000002</v>
      </c>
      <c r="AA8" s="15">
        <f>'% by industry'!$AA$5*'% by industry'!AA8/100</f>
        <v>954.65369999999996</v>
      </c>
      <c r="AB8" s="15">
        <f>'% by industry'!$AB$5*'% by industry'!AB8/100</f>
        <v>1051.3167000000001</v>
      </c>
      <c r="AC8" s="15">
        <f>'% by industry'!$AC$5*'% by industry'!AC8/100</f>
        <v>1180.8258000000001</v>
      </c>
      <c r="AD8" s="15">
        <f>'% by industry'!$AD$5*'% by industry'!AD8/100</f>
        <v>1278</v>
      </c>
      <c r="AE8" s="15">
        <f>'% by industry'!$AE$5*'% by industry'!AE8/100</f>
        <v>1390.9167000000002</v>
      </c>
      <c r="AF8" s="15">
        <f>'% by industry'!$AF$5*'% by industry'!AF8/100</f>
        <v>1556.9809</v>
      </c>
      <c r="AG8" s="15">
        <f>'% by industry'!$AG$5*'% by industry'!AG8/100</f>
        <v>1738.4504000000002</v>
      </c>
      <c r="AH8" s="15">
        <f>'% by industry'!$AH$5*'% by industry'!AH8/100</f>
        <v>1978.0313999999998</v>
      </c>
      <c r="AI8" s="15">
        <f>'% by industry'!$AI$5*'% by industry'!AI8/100</f>
        <v>2217.2545</v>
      </c>
      <c r="AJ8" s="15">
        <f>'% by industry'!$AJ$5*'% by industry'!AJ8/100</f>
        <v>2404.549</v>
      </c>
      <c r="AK8" s="15">
        <f>'% by industry'!$AK$5*'% by industry'!AK8/100</f>
        <v>2702.9376000000002</v>
      </c>
      <c r="AL8" s="15">
        <f>'% by industry'!$AL$5*'% by industry'!AL8/100</f>
        <v>2792.79</v>
      </c>
      <c r="AM8" s="15">
        <f>'% by industry'!$AM$5*'% by industry'!AM8/100</f>
        <v>3045.0986999999996</v>
      </c>
      <c r="AN8" s="15">
        <f>'% by industry'!$AN$5*'% by industry'!AN8/100</f>
        <v>3394.3516</v>
      </c>
      <c r="AO8" s="15">
        <f>'% by industry'!$AO$5*'% by industry'!AO8/100</f>
        <v>3637.8986000000004</v>
      </c>
      <c r="AP8" s="15">
        <f>'% by industry'!$AP$5*'% by industry'!AP8/100</f>
        <v>3842.4708000000001</v>
      </c>
      <c r="AQ8" s="15">
        <f>'% by industry'!$AQ$5*'% by industry'!AQ8/100</f>
        <v>4080.7094999999995</v>
      </c>
      <c r="AR8" s="15">
        <f>'% by industry'!$AR$5*'% by industry'!AR8/100</f>
        <v>4399.4756000000007</v>
      </c>
      <c r="AS8" s="15">
        <f>'% by industry'!$AS$5*'% by industry'!AS8/100</f>
        <v>4733.0371999999998</v>
      </c>
      <c r="AT8" s="15">
        <f>'% by industry'!$AT$5*'% by industry'!AT8/100</f>
        <v>4996.4690999999993</v>
      </c>
      <c r="AU8" s="15">
        <f>'% by industry'!$AU$5*'% by industry'!AU8/100</f>
        <v>5138.4863000000005</v>
      </c>
      <c r="AV8" s="15">
        <f>'% by industry'!$AV$5*'% by industry'!AV8/100</f>
        <v>5437.7465999999995</v>
      </c>
      <c r="AW8" s="15">
        <f>'% by industry'!$AW$5*'% by industry'!AW8/100</f>
        <v>5732.0213999999987</v>
      </c>
      <c r="AX8" s="15">
        <f>'% by industry'!$AX$5*'% by industry'!AX8/100</f>
        <v>6110.3808000000008</v>
      </c>
      <c r="AY8" s="15">
        <f>'% by industry'!$AY$5*'% by industry'!AY8/100</f>
        <v>6406.4081999999999</v>
      </c>
      <c r="AZ8" s="15">
        <f>'% by industry'!$AZ$5*'% by industry'!AZ8/100</f>
        <v>6792.8860999999997</v>
      </c>
      <c r="BA8" s="15">
        <f>'% by industry'!$BA$5*'% by industry'!BA8/100</f>
        <v>7249.6538999999993</v>
      </c>
      <c r="BB8" s="15">
        <f>'% by industry'!$BB$5*'% by industry'!BB8/100</f>
        <v>7653.625</v>
      </c>
      <c r="BC8" s="15">
        <f>'% by industry'!$BC$5*'% by industry'!BC8/100</f>
        <v>8128.3868000000002</v>
      </c>
      <c r="BD8" s="15">
        <f>'% by industry'!$BD$5*'% by industry'!BD8/100</f>
        <v>8609.509</v>
      </c>
      <c r="BE8" s="15">
        <f>'% by industry'!$BE$5*'% by industry'!BE8/100</f>
        <v>8872.1279999999988</v>
      </c>
      <c r="BF8" s="15">
        <f>'% by industry'!$BF$5*'% by industry'!BF8/100</f>
        <v>9129.4912000000004</v>
      </c>
      <c r="BG8" s="15">
        <f>'% by industry'!$BG$5*'% by industry'!BG8/100</f>
        <v>9546.8567999999977</v>
      </c>
      <c r="BH8" s="15">
        <f>'% by industry'!$BH$5*'% by industry'!BH8/100</f>
        <v>10190.104799999999</v>
      </c>
      <c r="BI8" s="15">
        <f>'% by industry'!$BI$5*'% by industry'!BI8/100</f>
        <v>10856.740600000001</v>
      </c>
      <c r="BJ8" s="15">
        <f>'% by industry'!$BJ$5*'% by industry'!BJ8/100</f>
        <v>11531.1</v>
      </c>
      <c r="BK8" s="15">
        <f>'% by industry'!$BK$5*'% by industry'!BK8/100</f>
        <v>12067.754999999999</v>
      </c>
    </row>
    <row r="9" spans="1:78" s="1" customFormat="1">
      <c r="A9" s="1">
        <v>3</v>
      </c>
      <c r="B9" s="1" t="str">
        <f ca="1">OFFSET(BN9,0,$B$2)</f>
        <v>Сельское, лесное, рыбное, охотничье хоз-во</v>
      </c>
      <c r="C9" s="16">
        <f>'% by industry'!$C$5*'% by industry'!C9/100</f>
        <v>20.0244</v>
      </c>
      <c r="D9" s="16">
        <f>'% by industry'!$D$5*'% by industry'!D9/100</f>
        <v>23.151199999999999</v>
      </c>
      <c r="E9" s="16">
        <f>'% by industry'!$E$5*'% by industry'!E9/100</f>
        <v>18.711000000000002</v>
      </c>
      <c r="F9" s="16">
        <f>'% by industry'!$F$5*'% by industry'!F9/100</f>
        <v>19.978400000000001</v>
      </c>
      <c r="G9" s="16">
        <f>'% by industry'!$G$5*'% by industry'!G9/100</f>
        <v>23.072400000000002</v>
      </c>
      <c r="H9" s="16">
        <f>'% by industry'!$H$5*'% by industry'!H9/100</f>
        <v>22.214600000000001</v>
      </c>
      <c r="I9" s="16">
        <f>'% by industry'!$I$5*'% by industry'!I9/100</f>
        <v>20.108199999999997</v>
      </c>
      <c r="J9" s="16">
        <f>'% by industry'!$J$5*'% by industry'!J9/100</f>
        <v>19.780799999999999</v>
      </c>
      <c r="K9" s="16">
        <f>'% by industry'!$K$5*'% by industry'!K9/100</f>
        <v>18.666</v>
      </c>
      <c r="L9" s="16">
        <f>'% by industry'!$L$5*'% by industry'!L9/100</f>
        <v>18.8125</v>
      </c>
      <c r="M9" s="16">
        <f>'% by industry'!$M$5*'% by industry'!M9/100</f>
        <v>18.444000000000003</v>
      </c>
      <c r="N9" s="16">
        <f>'% by industry'!$N$5*'% by industry'!N9/100</f>
        <v>20.556800000000003</v>
      </c>
      <c r="O9" s="16">
        <f>'% by industry'!$O$5*'% by industry'!O9/100</f>
        <v>19.250799999999998</v>
      </c>
      <c r="P9" s="16">
        <f>'% by industry'!$P$5*'% by industry'!P9/100</f>
        <v>20.003199999999996</v>
      </c>
      <c r="Q9" s="16">
        <f>'% by industry'!$Q$5*'% by industry'!Q9/100</f>
        <v>20.153900000000004</v>
      </c>
      <c r="R9" s="16">
        <f>'% by industry'!$R$5*'% by industry'!R9/100</f>
        <v>20.495999999999999</v>
      </c>
      <c r="S9" s="16">
        <f>'% by industry'!$S$5*'% by industry'!S9/100</f>
        <v>20.3841</v>
      </c>
      <c r="T9" s="16">
        <f>'% by industry'!$T$5*'% by industry'!T9/100</f>
        <v>19.908000000000001</v>
      </c>
      <c r="U9" s="16">
        <f>'% by industry'!$U$5*'% by industry'!U9/100</f>
        <v>22.292100000000001</v>
      </c>
      <c r="V9" s="16">
        <f>'% by industry'!$V$5*'% by industry'!V9/100</f>
        <v>23.633999999999997</v>
      </c>
      <c r="W9" s="16">
        <f>'% by industry'!$W$5*'% by industry'!W9/100</f>
        <v>22.480200000000004</v>
      </c>
      <c r="X9" s="16">
        <f>'% by industry'!$X$5*'% by industry'!X9/100</f>
        <v>23.66</v>
      </c>
      <c r="Y9" s="16">
        <f>'% by industry'!$Y$5*'% by industry'!Y9/100</f>
        <v>26.584199999999999</v>
      </c>
      <c r="Z9" s="16">
        <f>'% by industry'!$Z$5*'% by industry'!Z9/100</f>
        <v>27.000999999999998</v>
      </c>
      <c r="AA9" s="16">
        <f>'% by industry'!$AA$5*'% by industry'!AA9/100</f>
        <v>29.304600000000001</v>
      </c>
      <c r="AB9" s="16">
        <f>'% by industry'!$AB$5*'% by industry'!AB9/100</f>
        <v>34.672399999999996</v>
      </c>
      <c r="AC9" s="16">
        <f>'% by industry'!$AC$5*'% by industry'!AC9/100</f>
        <v>52.5426</v>
      </c>
      <c r="AD9" s="16">
        <f>'% by industry'!$AD$5*'% by industry'!AD9/100</f>
        <v>49.5</v>
      </c>
      <c r="AE9" s="16">
        <f>'% by industry'!$AE$5*'% by industry'!AE9/100</f>
        <v>50.787299999999995</v>
      </c>
      <c r="AF9" s="16">
        <f>'% by industry'!$AF$5*'% by industry'!AF9/100</f>
        <v>49.283100000000005</v>
      </c>
      <c r="AG9" s="16">
        <f>'% by industry'!$AG$5*'% by industry'!AG9/100</f>
        <v>50.772500000000001</v>
      </c>
      <c r="AH9" s="16">
        <f>'% by industry'!$AH$5*'% by industry'!AH9/100</f>
        <v>59.662199999999991</v>
      </c>
      <c r="AI9" s="16">
        <f>'% by industry'!$AI$5*'% by industry'!AI9/100</f>
        <v>71.772400000000005</v>
      </c>
      <c r="AJ9" s="16">
        <f>'% by industry'!$AJ$5*'% by industry'!AJ9/100</f>
        <v>61.369000000000007</v>
      </c>
      <c r="AK9" s="16">
        <f>'% by industry'!$AK$5*'% by industry'!AK9/100</f>
        <v>75.081599999999995</v>
      </c>
      <c r="AL9" s="16">
        <f>'% by industry'!$AL$5*'% by industry'!AL9/100</f>
        <v>71.610000000000014</v>
      </c>
      <c r="AM9" s="16">
        <f>'% by industry'!$AM$5*'% by industry'!AM9/100</f>
        <v>56.587200000000003</v>
      </c>
      <c r="AN9" s="16">
        <f>'% by industry'!$AN$5*'% by industry'!AN9/100</f>
        <v>78.664000000000001</v>
      </c>
      <c r="AO9" s="16">
        <f>'% by industry'!$AO$5*'% by industry'!AO9/100</f>
        <v>75.965400000000002</v>
      </c>
      <c r="AP9" s="16">
        <f>'% by industry'!$AP$5*'% by industry'!AP9/100</f>
        <v>75.867599999999996</v>
      </c>
      <c r="AQ9" s="16">
        <f>'% by industry'!$AQ$5*'% by industry'!AQ9/100</f>
        <v>80.5715</v>
      </c>
      <c r="AR9" s="16">
        <f>'% by industry'!$AR$5*'% by industry'!AR9/100</f>
        <v>81.660800000000009</v>
      </c>
      <c r="AS9" s="16">
        <f>'% by industry'!$AS$5*'% by industry'!AS9/100</f>
        <v>93.234799999999993</v>
      </c>
      <c r="AT9" s="16">
        <f>'% by industry'!$AT$5*'% by industry'!AT9/100</f>
        <v>98.65270000000001</v>
      </c>
      <c r="AU9" s="16">
        <f>'% by industry'!$AU$5*'% by industry'!AU9/100</f>
        <v>89.938499999999991</v>
      </c>
      <c r="AV9" s="16">
        <f>'% by industry'!$AV$5*'% by industry'!AV9/100</f>
        <v>101.4032</v>
      </c>
      <c r="AW9" s="16">
        <f>'% by industry'!$AW$5*'% by industry'!AW9/100</f>
        <v>93.203599999999994</v>
      </c>
      <c r="AX9" s="16">
        <f>'% by industry'!$AX$5*'% by industry'!AX9/100</f>
        <v>106.083</v>
      </c>
      <c r="AY9" s="16">
        <f>'% by industry'!$AY$5*'% by industry'!AY9/100</f>
        <v>96.170100000000005</v>
      </c>
      <c r="AZ9" s="16">
        <f>'% by industry'!$AZ$5*'% by industry'!AZ9/100</f>
        <v>117.25349999999999</v>
      </c>
      <c r="BA9" s="16">
        <f>'% by industry'!$BA$5*'% by industry'!BA9/100</f>
        <v>107.9559</v>
      </c>
      <c r="BB9" s="16">
        <f>'% by industry'!$BB$5*'% by industry'!BB9/100</f>
        <v>104.964</v>
      </c>
      <c r="BC9" s="16">
        <f>'% by industry'!$BC$5*'% by industry'!BC9/100</f>
        <v>92.683999999999997</v>
      </c>
      <c r="BD9" s="16">
        <f>'% by industry'!$BD$5*'% by industry'!BD9/100</f>
        <v>98.17</v>
      </c>
      <c r="BE9" s="16">
        <f>'% by industry'!$BE$5*'% by industry'!BE9/100</f>
        <v>101.28</v>
      </c>
      <c r="BF9" s="16">
        <f>'% by industry'!$BF$5*'% by industry'!BF9/100</f>
        <v>94.226400000000012</v>
      </c>
      <c r="BG9" s="16">
        <f>'% by industry'!$BG$5*'% by industry'!BG9/100</f>
        <v>109.60799999999999</v>
      </c>
      <c r="BH9" s="16">
        <f>'% by industry'!$BH$5*'% by industry'!BH9/100</f>
        <v>140.23079999999999</v>
      </c>
      <c r="BI9" s="16">
        <f>'% by industry'!$BI$5*'% by industry'!BI9/100</f>
        <v>136.64089999999999</v>
      </c>
      <c r="BJ9" s="16">
        <f>'% by industry'!$BJ$5*'% by industry'!BJ9/100</f>
        <v>118.6056</v>
      </c>
      <c r="BK9" s="16">
        <f>'% by industry'!$BK$5*'% by industry'!BK9/100</f>
        <v>165.69</v>
      </c>
      <c r="BN9" s="1" t="s">
        <v>5</v>
      </c>
      <c r="BO9" s="1" t="s">
        <v>170</v>
      </c>
      <c r="BT9" s="53">
        <f>C9/C$7</f>
        <v>8.2000000000000003E-2</v>
      </c>
      <c r="BU9" s="53">
        <f>M9/M$7</f>
        <v>0.04</v>
      </c>
      <c r="BV9" s="53">
        <f>W9/W$7</f>
        <v>2.7000000000000003E-2</v>
      </c>
      <c r="BW9" s="53">
        <f>AG9/AG$7</f>
        <v>2.4999999999999998E-2</v>
      </c>
      <c r="BX9" s="53">
        <f>AQ9/AQ$7</f>
        <v>1.7000000000000001E-2</v>
      </c>
      <c r="BY9" s="53">
        <f>BA9/BA$7</f>
        <v>1.3000000000000001E-2</v>
      </c>
      <c r="BZ9" s="53">
        <f>BK9/BK$7</f>
        <v>1.2E-2</v>
      </c>
    </row>
    <row r="10" spans="1:78" hidden="1">
      <c r="A10">
        <v>4</v>
      </c>
      <c r="B10" t="s">
        <v>6</v>
      </c>
      <c r="C10" s="15">
        <f>'% by industry'!$C$5*'% by industry'!C10/100</f>
        <v>0</v>
      </c>
      <c r="D10" s="15">
        <f>'% by industry'!$D$5*'% by industry'!D10/100</f>
        <v>0</v>
      </c>
      <c r="E10" s="15">
        <f>'% by industry'!$E$5*'% by industry'!E10/100</f>
        <v>0</v>
      </c>
      <c r="F10" s="15">
        <f>'% by industry'!$F$5*'% by industry'!F10/100</f>
        <v>0</v>
      </c>
      <c r="G10" s="15">
        <f>'% by industry'!$G$5*'% by industry'!G10/100</f>
        <v>0</v>
      </c>
      <c r="H10" s="15">
        <f>'% by industry'!$H$5*'% by industry'!H10/100</f>
        <v>0</v>
      </c>
      <c r="I10" s="15">
        <f>'% by industry'!$I$5*'% by industry'!I10/100</f>
        <v>0</v>
      </c>
      <c r="J10" s="15">
        <f>'% by industry'!$J$5*'% by industry'!J10/100</f>
        <v>0</v>
      </c>
      <c r="K10" s="15">
        <f>'% by industry'!$K$5*'% by industry'!K10/100</f>
        <v>0</v>
      </c>
      <c r="L10" s="15">
        <f>'% by industry'!$L$5*'% by industry'!L10/100</f>
        <v>0</v>
      </c>
      <c r="M10" s="15">
        <f>'% by industry'!$M$5*'% by industry'!M10/100</f>
        <v>0</v>
      </c>
      <c r="N10" s="15">
        <f>'% by industry'!$N$5*'% by industry'!N10/100</f>
        <v>0</v>
      </c>
      <c r="O10" s="15">
        <f>'% by industry'!$O$5*'% by industry'!O10/100</f>
        <v>0</v>
      </c>
      <c r="P10" s="15">
        <f>'% by industry'!$P$5*'% by industry'!P10/100</f>
        <v>0</v>
      </c>
      <c r="Q10" s="15">
        <f>'% by industry'!$Q$5*'% by industry'!Q10/100</f>
        <v>0</v>
      </c>
      <c r="R10" s="15">
        <f>'% by industry'!$R$5*'% by industry'!R10/100</f>
        <v>0</v>
      </c>
      <c r="S10" s="15">
        <f>'% by industry'!$S$5*'% by industry'!S10/100</f>
        <v>0</v>
      </c>
      <c r="T10" s="15">
        <f>'% by industry'!$T$5*'% by industry'!T10/100</f>
        <v>0</v>
      </c>
      <c r="U10" s="15">
        <f>'% by industry'!$U$5*'% by industry'!U10/100</f>
        <v>0</v>
      </c>
      <c r="V10" s="15">
        <f>'% by industry'!$V$5*'% by industry'!V10/100</f>
        <v>0</v>
      </c>
      <c r="W10" s="15">
        <f>'% by industry'!$W$5*'% by industry'!W10/100</f>
        <v>0</v>
      </c>
      <c r="X10" s="15">
        <f>'% by industry'!$X$5*'% by industry'!X10/100</f>
        <v>0</v>
      </c>
      <c r="Y10" s="15">
        <f>'% by industry'!$Y$5*'% by industry'!Y10/100</f>
        <v>0</v>
      </c>
      <c r="Z10" s="15">
        <f>'% by industry'!$Z$5*'% by industry'!Z10/100</f>
        <v>0</v>
      </c>
      <c r="AA10" s="15">
        <f>'% by industry'!$AA$5*'% by industry'!AA10/100</f>
        <v>0</v>
      </c>
      <c r="AB10" s="15">
        <f>'% by industry'!$AB$5*'% by industry'!AB10/100</f>
        <v>0</v>
      </c>
      <c r="AC10" s="15">
        <f>'% by industry'!$AC$5*'% by industry'!AC10/100</f>
        <v>0</v>
      </c>
      <c r="AD10" s="15">
        <f>'% by industry'!$AD$5*'% by industry'!AD10/100</f>
        <v>0</v>
      </c>
      <c r="AE10" s="15">
        <f>'% by industry'!$AE$5*'% by industry'!AE10/100</f>
        <v>0</v>
      </c>
      <c r="AF10" s="15">
        <f>'% by industry'!$AF$5*'% by industry'!AF10/100</f>
        <v>0</v>
      </c>
      <c r="AG10" s="15">
        <f>'% by industry'!$AG$5*'% by industry'!AG10/100</f>
        <v>42.648900000000005</v>
      </c>
      <c r="AH10" s="15">
        <f>'% by industry'!$AH$5*'% by industry'!AH10/100</f>
        <v>50.483400000000003</v>
      </c>
      <c r="AI10" s="15">
        <f>'% by industry'!$AI$5*'% by industry'!AI10/100</f>
        <v>58.9559</v>
      </c>
      <c r="AJ10" s="15">
        <f>'% by industry'!$AJ$5*'% by industry'!AJ10/100</f>
        <v>50.211000000000006</v>
      </c>
      <c r="AK10" s="15">
        <f>'% by industry'!$AK$5*'% by industry'!AK10/100</f>
        <v>65.696399999999997</v>
      </c>
      <c r="AL10" s="15">
        <f>'% by industry'!$AL$5*'% by industry'!AL10/100</f>
        <v>61.844999999999999</v>
      </c>
      <c r="AM10" s="15">
        <f>'% by industry'!$AM$5*'% by industry'!AM10/100</f>
        <v>45.9771</v>
      </c>
      <c r="AN10" s="15">
        <f>'% by industry'!$AN$5*'% by industry'!AN10/100</f>
        <v>62.931199999999997</v>
      </c>
      <c r="AO10" s="15">
        <f>'% by industry'!$AO$5*'% by industry'!AO10/100</f>
        <v>63.304500000000004</v>
      </c>
      <c r="AP10" s="15">
        <f>'% by industry'!$AP$5*'% by industry'!AP10/100</f>
        <v>58.016400000000004</v>
      </c>
      <c r="AQ10" s="15">
        <f>'% by industry'!$AQ$5*'% by industry'!AQ10/100</f>
        <v>61.613500000000002</v>
      </c>
      <c r="AR10" s="15">
        <f>'% by industry'!$AR$5*'% by industry'!AR10/100</f>
        <v>61.245600000000003</v>
      </c>
      <c r="AS10" s="15">
        <f>'% by industry'!$AS$5*'% by industry'!AS10/100</f>
        <v>71.297199999999989</v>
      </c>
      <c r="AT10" s="15">
        <f>'% by industry'!$AT$5*'% by industry'!AT10/100</f>
        <v>75.440300000000008</v>
      </c>
      <c r="AU10" s="15">
        <f>'% by industry'!$AU$5*'% by industry'!AU10/100</f>
        <v>71.950799999999987</v>
      </c>
      <c r="AV10" s="15">
        <f>'% by industry'!$AV$5*'% by industry'!AV10/100</f>
        <v>76.052399999999992</v>
      </c>
      <c r="AW10" s="15">
        <f>'% by industry'!$AW$5*'% by industry'!AW10/100</f>
        <v>73.231400000000008</v>
      </c>
      <c r="AX10" s="15">
        <f>'% by industry'!$AX$5*'% by industry'!AX10/100</f>
        <v>84.866399999999999</v>
      </c>
      <c r="AY10" s="15">
        <f>'% by industry'!$AY$5*'% by industry'!AY10/100</f>
        <v>66.579300000000003</v>
      </c>
      <c r="AZ10" s="15">
        <f>'% by industry'!$AZ$5*'% by industry'!AZ10/100</f>
        <v>93.802799999999991</v>
      </c>
      <c r="BA10" s="15">
        <f>'% by industry'!$BA$5*'% by industry'!BA10/100</f>
        <v>91.34729999999999</v>
      </c>
      <c r="BB10" s="15">
        <f>'% by industry'!$BB$5*'% by industry'!BB10/100</f>
        <v>78.722999999999999</v>
      </c>
      <c r="BC10" s="15">
        <f>'% by industry'!$BC$5*'% by industry'!BC10/100</f>
        <v>64.878799999999998</v>
      </c>
      <c r="BD10" s="15">
        <f>'% by industry'!$BD$5*'% by industry'!BD10/100</f>
        <v>68.718999999999994</v>
      </c>
      <c r="BE10" s="15">
        <f>'% by industry'!$BE$5*'% by industry'!BE10/100</f>
        <v>70.896000000000001</v>
      </c>
      <c r="BF10" s="15">
        <f>'% by industry'!$BF$5*'% by industry'!BF10/100</f>
        <v>73.287199999999999</v>
      </c>
      <c r="BG10" s="15">
        <f>'% by industry'!$BG$5*'% by industry'!BG10/100</f>
        <v>87.686399999999992</v>
      </c>
      <c r="BH10" s="15">
        <f>'% by industry'!$BH$5*'% by industry'!BH10/100</f>
        <v>116.85899999999999</v>
      </c>
      <c r="BI10" s="15">
        <f>'% by industry'!$BI$5*'% by industry'!BI10/100</f>
        <v>99.375200000000007</v>
      </c>
      <c r="BJ10" s="15">
        <f>'% by industry'!$BJ$5*'% by industry'!BJ10/100</f>
        <v>92.248799999999989</v>
      </c>
      <c r="BK10" s="15">
        <f>'% by industry'!$BK$5*'% by industry'!BK10/100</f>
        <v>138.07499999999999</v>
      </c>
    </row>
    <row r="11" spans="1:78" hidden="1">
      <c r="A11">
        <v>5</v>
      </c>
      <c r="B11" t="s">
        <v>7</v>
      </c>
      <c r="C11" s="15">
        <f>'% by industry'!$C$5*'% by industry'!C11/100</f>
        <v>0</v>
      </c>
      <c r="D11" s="15">
        <f>'% by industry'!$D$5*'% by industry'!D11/100</f>
        <v>0</v>
      </c>
      <c r="E11" s="15">
        <f>'% by industry'!$E$5*'% by industry'!E11/100</f>
        <v>0</v>
      </c>
      <c r="F11" s="15">
        <f>'% by industry'!$F$5*'% by industry'!F11/100</f>
        <v>0</v>
      </c>
      <c r="G11" s="15">
        <f>'% by industry'!$G$5*'% by industry'!G11/100</f>
        <v>0</v>
      </c>
      <c r="H11" s="15">
        <f>'% by industry'!$H$5*'% by industry'!H11/100</f>
        <v>0</v>
      </c>
      <c r="I11" s="15">
        <f>'% by industry'!$I$5*'% by industry'!I11/100</f>
        <v>0</v>
      </c>
      <c r="J11" s="15">
        <f>'% by industry'!$J$5*'% by industry'!J11/100</f>
        <v>0</v>
      </c>
      <c r="K11" s="15">
        <f>'% by industry'!$K$5*'% by industry'!K11/100</f>
        <v>0</v>
      </c>
      <c r="L11" s="15">
        <f>'% by industry'!$L$5*'% by industry'!L11/100</f>
        <v>0</v>
      </c>
      <c r="M11" s="15">
        <f>'% by industry'!$M$5*'% by industry'!M11/100</f>
        <v>0</v>
      </c>
      <c r="N11" s="15">
        <f>'% by industry'!$N$5*'% by industry'!N11/100</f>
        <v>0</v>
      </c>
      <c r="O11" s="15">
        <f>'% by industry'!$O$5*'% by industry'!O11/100</f>
        <v>0</v>
      </c>
      <c r="P11" s="15">
        <f>'% by industry'!$P$5*'% by industry'!P11/100</f>
        <v>0</v>
      </c>
      <c r="Q11" s="15">
        <f>'% by industry'!$Q$5*'% by industry'!Q11/100</f>
        <v>0</v>
      </c>
      <c r="R11" s="15">
        <f>'% by industry'!$R$5*'% by industry'!R11/100</f>
        <v>0</v>
      </c>
      <c r="S11" s="15">
        <f>'% by industry'!$S$5*'% by industry'!S11/100</f>
        <v>0</v>
      </c>
      <c r="T11" s="15">
        <f>'% by industry'!$T$5*'% by industry'!T11/100</f>
        <v>0</v>
      </c>
      <c r="U11" s="15">
        <f>'% by industry'!$U$5*'% by industry'!U11/100</f>
        <v>0</v>
      </c>
      <c r="V11" s="15">
        <f>'% by industry'!$V$5*'% by industry'!V11/100</f>
        <v>0</v>
      </c>
      <c r="W11" s="15">
        <f>'% by industry'!$W$5*'% by industry'!W11/100</f>
        <v>0</v>
      </c>
      <c r="X11" s="15">
        <f>'% by industry'!$X$5*'% by industry'!X11/100</f>
        <v>0</v>
      </c>
      <c r="Y11" s="15">
        <f>'% by industry'!$Y$5*'% by industry'!Y11/100</f>
        <v>0</v>
      </c>
      <c r="Z11" s="15">
        <f>'% by industry'!$Z$5*'% by industry'!Z11/100</f>
        <v>0</v>
      </c>
      <c r="AA11" s="15">
        <f>'% by industry'!$AA$5*'% by industry'!AA11/100</f>
        <v>0</v>
      </c>
      <c r="AB11" s="15">
        <f>'% by industry'!$AB$5*'% by industry'!AB11/100</f>
        <v>0</v>
      </c>
      <c r="AC11" s="15">
        <f>'% by industry'!$AC$5*'% by industry'!AC11/100</f>
        <v>0</v>
      </c>
      <c r="AD11" s="15">
        <f>'% by industry'!$AD$5*'% by industry'!AD11/100</f>
        <v>0</v>
      </c>
      <c r="AE11" s="15">
        <f>'% by industry'!$AE$5*'% by industry'!AE11/100</f>
        <v>0</v>
      </c>
      <c r="AF11" s="15">
        <f>'% by industry'!$AF$5*'% by industry'!AF11/100</f>
        <v>7.3011999999999997</v>
      </c>
      <c r="AG11" s="15">
        <f>'% by industry'!$AG$5*'% by industry'!AG11/100</f>
        <v>8.1236000000000015</v>
      </c>
      <c r="AH11" s="15">
        <f>'% by industry'!$AH$5*'% by industry'!AH11/100</f>
        <v>9.1788000000000007</v>
      </c>
      <c r="AI11" s="15">
        <f>'% by industry'!$AI$5*'% by industry'!AI11/100</f>
        <v>10.253200000000001</v>
      </c>
      <c r="AJ11" s="15">
        <f>'% by industry'!$AJ$5*'% by industry'!AJ11/100</f>
        <v>8.3685000000000009</v>
      </c>
      <c r="AK11" s="15">
        <f>'% by industry'!$AK$5*'% by industry'!AK11/100</f>
        <v>9.3851999999999993</v>
      </c>
      <c r="AL11" s="15">
        <f>'% by industry'!$AL$5*'% by industry'!AL11/100</f>
        <v>9.7650000000000006</v>
      </c>
      <c r="AM11" s="15">
        <f>'% by industry'!$AM$5*'% by industry'!AM11/100</f>
        <v>10.610099999999999</v>
      </c>
      <c r="AN11" s="15">
        <f>'% by industry'!$AN$5*'% by industry'!AN11/100</f>
        <v>11.799599999999998</v>
      </c>
      <c r="AO11" s="15">
        <f>'% by industry'!$AO$5*'% by industry'!AO11/100</f>
        <v>12.6609</v>
      </c>
      <c r="AP11" s="15">
        <f>'% by industry'!$AP$5*'% by industry'!AP11/100</f>
        <v>17.851200000000002</v>
      </c>
      <c r="AQ11" s="15">
        <f>'% by industry'!$AQ$5*'% by industry'!AQ11/100</f>
        <v>18.958000000000002</v>
      </c>
      <c r="AR11" s="15">
        <f>'% by industry'!$AR$5*'% by industry'!AR11/100</f>
        <v>20.415200000000002</v>
      </c>
      <c r="AS11" s="15">
        <f>'% by industry'!$AS$5*'% by industry'!AS11/100</f>
        <v>16.453199999999999</v>
      </c>
      <c r="AT11" s="15">
        <f>'% by industry'!$AT$5*'% by industry'!AT11/100</f>
        <v>17.409300000000002</v>
      </c>
      <c r="AU11" s="15">
        <f>'% by industry'!$AU$5*'% by industry'!AU11/100</f>
        <v>17.987699999999997</v>
      </c>
      <c r="AV11" s="15">
        <f>'% by industry'!$AV$5*'% by industry'!AV11/100</f>
        <v>19.013099999999998</v>
      </c>
      <c r="AW11" s="15">
        <f>'% by industry'!$AW$5*'% by industry'!AW11/100</f>
        <v>19.972199999999997</v>
      </c>
      <c r="AX11" s="15">
        <f>'% by industry'!$AX$5*'% by industry'!AX11/100</f>
        <v>21.2166</v>
      </c>
      <c r="AY11" s="15">
        <f>'% by industry'!$AY$5*'% by industry'!AY11/100</f>
        <v>22.193100000000001</v>
      </c>
      <c r="AZ11" s="15">
        <f>'% by industry'!$AZ$5*'% by industry'!AZ11/100</f>
        <v>23.450699999999998</v>
      </c>
      <c r="BA11" s="15">
        <f>'% by industry'!$BA$5*'% by industry'!BA11/100</f>
        <v>24.912899999999993</v>
      </c>
      <c r="BB11" s="15">
        <f>'% by industry'!$BB$5*'% by industry'!BB11/100</f>
        <v>26.241</v>
      </c>
      <c r="BC11" s="15">
        <f>'% by industry'!$BC$5*'% by industry'!BC11/100</f>
        <v>27.805199999999999</v>
      </c>
      <c r="BD11" s="15">
        <f>'% by industry'!$BD$5*'% by industry'!BD11/100</f>
        <v>19.634</v>
      </c>
      <c r="BE11" s="15">
        <f>'% by industry'!$BE$5*'% by industry'!BE11/100</f>
        <v>20.256</v>
      </c>
      <c r="BF11" s="15">
        <f>'% by industry'!$BF$5*'% by industry'!BF11/100</f>
        <v>20.9392</v>
      </c>
      <c r="BG11" s="15">
        <f>'% by industry'!$BG$5*'% by industry'!BG11/100</f>
        <v>21.921599999999998</v>
      </c>
      <c r="BH11" s="15">
        <f>'% by industry'!$BH$5*'% by industry'!BH11/100</f>
        <v>23.371799999999997</v>
      </c>
      <c r="BI11" s="15">
        <f>'% by industry'!$BI$5*'% by industry'!BI11/100</f>
        <v>24.843800000000002</v>
      </c>
      <c r="BJ11" s="15">
        <f>'% by industry'!$BJ$5*'% by industry'!BJ11/100</f>
        <v>26.356800000000003</v>
      </c>
      <c r="BK11" s="15">
        <f>'% by industry'!$BK$5*'% by industry'!BK11/100</f>
        <v>0</v>
      </c>
    </row>
    <row r="12" spans="1:78" s="1" customFormat="1">
      <c r="A12" s="1">
        <v>6</v>
      </c>
      <c r="B12" s="1" t="str">
        <f ca="1">OFFSET(BN12,0,$B$2)</f>
        <v>Добыча ископаемых</v>
      </c>
      <c r="C12" s="16">
        <f>'% by industry'!$C$5*'% by industry'!C12/100</f>
        <v>5.6166</v>
      </c>
      <c r="D12" s="16">
        <f>'% by industry'!$D$5*'% by industry'!D12/100</f>
        <v>7.5375999999999985</v>
      </c>
      <c r="E12" s="16">
        <f>'% by industry'!$E$5*'% by industry'!E12/100</f>
        <v>6.4151999999999996</v>
      </c>
      <c r="F12" s="16">
        <f>'% by industry'!$F$5*'% by industry'!F12/100</f>
        <v>7.6388000000000007</v>
      </c>
      <c r="G12" s="16">
        <f>'% by industry'!$G$5*'% by industry'!G12/100</f>
        <v>8.4824999999999999</v>
      </c>
      <c r="H12" s="16">
        <f>'% by industry'!$H$5*'% by industry'!H12/100</f>
        <v>8.2408999999999999</v>
      </c>
      <c r="I12" s="16">
        <f>'% by industry'!$I$5*'% by industry'!I12/100</f>
        <v>8.7261999999999986</v>
      </c>
      <c r="J12" s="16">
        <f>'% by industry'!$J$5*'% by industry'!J12/100</f>
        <v>8.7491999999999983</v>
      </c>
      <c r="K12" s="16">
        <f>'% by industry'!$K$5*'% by industry'!K12/100</f>
        <v>9.9551999999999996</v>
      </c>
      <c r="L12" s="16">
        <f>'% by industry'!$L$5*'% by industry'!L12/100</f>
        <v>10.5</v>
      </c>
      <c r="M12" s="16">
        <f>'% by industry'!$M$5*'% by industry'!M12/100</f>
        <v>10.6053</v>
      </c>
      <c r="N12" s="16">
        <f>'% by industry'!$N$5*'% by industry'!N12/100</f>
        <v>9.8111999999999995</v>
      </c>
      <c r="O12" s="16">
        <f>'% by industry'!$O$5*'% by industry'!O12/100</f>
        <v>9.6253999999999991</v>
      </c>
      <c r="P12" s="16">
        <f>'% by industry'!$P$5*'% by industry'!P12/100</f>
        <v>10.001599999999998</v>
      </c>
      <c r="Q12" s="16">
        <f>'% by industry'!$Q$5*'% by industry'!Q12/100</f>
        <v>9.8046000000000006</v>
      </c>
      <c r="R12" s="16">
        <f>'% by industry'!$R$5*'% by industry'!R12/100</f>
        <v>9.9551999999999996</v>
      </c>
      <c r="S12" s="16">
        <f>'% by industry'!$S$5*'% by industry'!S12/100</f>
        <v>10.500900000000001</v>
      </c>
      <c r="T12" s="16">
        <f>'% by industry'!$T$5*'% by industry'!T12/100</f>
        <v>10.617599999999999</v>
      </c>
      <c r="U12" s="16">
        <f>'% by industry'!$U$5*'% by industry'!U12/100</f>
        <v>10.7865</v>
      </c>
      <c r="V12" s="16">
        <f>'% by industry'!$V$5*'% by industry'!V12/100</f>
        <v>11.816999999999998</v>
      </c>
      <c r="W12" s="16">
        <f>'% by industry'!$W$5*'% by industry'!W12/100</f>
        <v>11.656399999999998</v>
      </c>
      <c r="X12" s="16">
        <f>'% by industry'!$X$5*'% by industry'!X12/100</f>
        <v>12.74</v>
      </c>
      <c r="Y12" s="16">
        <f>'% by industry'!$Y$5*'% by industry'!Y12/100</f>
        <v>13.7844</v>
      </c>
      <c r="Z12" s="16">
        <f>'% by industry'!$Z$5*'% by industry'!Z12/100</f>
        <v>14.538999999999998</v>
      </c>
      <c r="AA12" s="16">
        <f>'% by industry'!$AA$5*'% by industry'!AA12/100</f>
        <v>14.6523</v>
      </c>
      <c r="AB12" s="16">
        <f>'% by industry'!$AB$5*'% by industry'!AB12/100</f>
        <v>16.097899999999999</v>
      </c>
      <c r="AC12" s="16">
        <f>'% by industry'!$AC$5*'% by industry'!AC12/100</f>
        <v>19.357800000000001</v>
      </c>
      <c r="AD12" s="16">
        <f>'% by industry'!$AD$5*'% by industry'!AD12/100</f>
        <v>30</v>
      </c>
      <c r="AE12" s="16">
        <f>'% by industry'!$AE$5*'% by industry'!AE12/100</f>
        <v>34.404299999999999</v>
      </c>
      <c r="AF12" s="16">
        <f>'% by industry'!$AF$5*'% by industry'!AF12/100</f>
        <v>38.331299999999999</v>
      </c>
      <c r="AG12" s="16">
        <f>'% by industry'!$AG$5*'% by industry'!AG12/100</f>
        <v>42.648900000000005</v>
      </c>
      <c r="AH12" s="16">
        <f>'% by industry'!$AH$5*'% by industry'!AH12/100</f>
        <v>50.483400000000003</v>
      </c>
      <c r="AI12" s="16">
        <f>'% by industry'!$AI$5*'% by industry'!AI12/100</f>
        <v>58.9559</v>
      </c>
      <c r="AJ12" s="16">
        <f>'% by industry'!$AJ$5*'% by industry'!AJ12/100</f>
        <v>92.0535</v>
      </c>
      <c r="AK12" s="16">
        <f>'% by industry'!$AK$5*'% by industry'!AK12/100</f>
        <v>122.0076</v>
      </c>
      <c r="AL12" s="16">
        <f>'% by industry'!$AL$5*'% by industry'!AL12/100</f>
        <v>120.435</v>
      </c>
      <c r="AM12" s="16">
        <f>'% by industry'!$AM$5*'% by industry'!AM12/100</f>
        <v>102.56429999999999</v>
      </c>
      <c r="AN12" s="16">
        <f>'% by industry'!$AN$5*'% by industry'!AN12/100</f>
        <v>106.1964</v>
      </c>
      <c r="AO12" s="16">
        <f>'% by industry'!$AO$5*'% by industry'!AO12/100</f>
        <v>105.50749999999999</v>
      </c>
      <c r="AP12" s="16">
        <f>'% by industry'!$AP$5*'% by industry'!AP12/100</f>
        <v>66.942000000000007</v>
      </c>
      <c r="AQ12" s="16">
        <f>'% by industry'!$AQ$5*'% by industry'!AQ12/100</f>
        <v>71.092500000000001</v>
      </c>
      <c r="AR12" s="16">
        <f>'% by industry'!$AR$5*'% by industry'!AR12/100</f>
        <v>71.453199999999995</v>
      </c>
      <c r="AS12" s="16">
        <f>'% by industry'!$AS$5*'% by industry'!AS12/100</f>
        <v>76.781599999999983</v>
      </c>
      <c r="AT12" s="16">
        <f>'% by industry'!$AT$5*'% by industry'!AT12/100</f>
        <v>87.046500000000009</v>
      </c>
      <c r="AU12" s="16">
        <f>'% by industry'!$AU$5*'% by industry'!AU12/100</f>
        <v>77.946700000000007</v>
      </c>
      <c r="AV12" s="16">
        <f>'% by industry'!$AV$5*'% by industry'!AV12/100</f>
        <v>69.714700000000008</v>
      </c>
      <c r="AW12" s="16">
        <f>'% by industry'!$AW$5*'% by industry'!AW12/100</f>
        <v>73.231400000000008</v>
      </c>
      <c r="AX12" s="16">
        <f>'% by industry'!$AX$5*'% by industry'!AX12/100</f>
        <v>70.721999999999994</v>
      </c>
      <c r="AY12" s="16">
        <f>'% by industry'!$AY$5*'% by industry'!AY12/100</f>
        <v>73.977000000000004</v>
      </c>
      <c r="AZ12" s="16">
        <f>'% by industry'!$AZ$5*'% by industry'!AZ12/100</f>
        <v>85.985900000000001</v>
      </c>
      <c r="BA12" s="16">
        <f>'% by industry'!$BA$5*'% by industry'!BA12/100</f>
        <v>91.34729999999999</v>
      </c>
      <c r="BB12" s="16">
        <f>'% by industry'!$BB$5*'% by industry'!BB12/100</f>
        <v>78.722999999999999</v>
      </c>
      <c r="BC12" s="16">
        <f>'% by industry'!$BC$5*'% by industry'!BC12/100</f>
        <v>83.415599999999998</v>
      </c>
      <c r="BD12" s="16">
        <f>'% by industry'!$BD$5*'% by industry'!BD12/100</f>
        <v>117.804</v>
      </c>
      <c r="BE12" s="16">
        <f>'% by industry'!$BE$5*'% by industry'!BE12/100</f>
        <v>121.536</v>
      </c>
      <c r="BF12" s="16">
        <f>'% by industry'!$BF$5*'% by industry'!BF12/100</f>
        <v>104.696</v>
      </c>
      <c r="BG12" s="16">
        <f>'% by industry'!$BG$5*'% by industry'!BG12/100</f>
        <v>142.49039999999999</v>
      </c>
      <c r="BH12" s="16">
        <f>'% by industry'!$BH$5*'% by industry'!BH12/100</f>
        <v>175.2885</v>
      </c>
      <c r="BI12" s="16">
        <f>'% by industry'!$BI$5*'% by industry'!BI12/100</f>
        <v>223.59419999999997</v>
      </c>
      <c r="BJ12" s="16">
        <f>'% by industry'!$BJ$5*'% by industry'!BJ12/100</f>
        <v>263.56799999999998</v>
      </c>
      <c r="BK12" s="16">
        <f>'% by industry'!$BK$5*'% by industry'!BK12/100</f>
        <v>276.14999999999998</v>
      </c>
      <c r="BN12" s="1" t="s">
        <v>8</v>
      </c>
      <c r="BO12" s="1" t="s">
        <v>171</v>
      </c>
      <c r="BT12" s="53">
        <f>C12/C$7</f>
        <v>2.3E-2</v>
      </c>
      <c r="BU12" s="53">
        <f>M12/M$7</f>
        <v>2.3E-2</v>
      </c>
      <c r="BV12" s="53">
        <f>W12/W$7</f>
        <v>1.3999999999999997E-2</v>
      </c>
      <c r="BW12" s="53">
        <f>AG12/AG$7</f>
        <v>2.1000000000000001E-2</v>
      </c>
      <c r="BX12" s="53">
        <f>AQ12/AQ$7</f>
        <v>1.4999999999999999E-2</v>
      </c>
      <c r="BY12" s="53">
        <f>BA12/BA$7</f>
        <v>1.0999999999999999E-2</v>
      </c>
      <c r="BZ12" s="53">
        <f>BK12/BK$7</f>
        <v>1.9999999999999997E-2</v>
      </c>
    </row>
    <row r="13" spans="1:78" hidden="1">
      <c r="A13">
        <v>7</v>
      </c>
      <c r="B13" t="s">
        <v>9</v>
      </c>
      <c r="C13" s="15">
        <f>'% by industry'!$C$5*'% by industry'!C13/100</f>
        <v>0</v>
      </c>
      <c r="D13" s="15">
        <f>'% by industry'!$D$5*'% by industry'!D13/100</f>
        <v>0</v>
      </c>
      <c r="E13" s="15">
        <f>'% by industry'!$E$5*'% by industry'!E13/100</f>
        <v>0</v>
      </c>
      <c r="F13" s="15">
        <f>'% by industry'!$F$5*'% by industry'!F13/100</f>
        <v>0</v>
      </c>
      <c r="G13" s="15">
        <f>'% by industry'!$G$5*'% by industry'!G13/100</f>
        <v>0</v>
      </c>
      <c r="H13" s="15">
        <f>'% by industry'!$H$5*'% by industry'!H13/100</f>
        <v>0</v>
      </c>
      <c r="I13" s="15">
        <f>'% by industry'!$I$5*'% by industry'!I13/100</f>
        <v>0</v>
      </c>
      <c r="J13" s="15">
        <f>'% by industry'!$J$5*'% by industry'!J13/100</f>
        <v>0</v>
      </c>
      <c r="K13" s="15">
        <f>'% by industry'!$K$5*'% by industry'!K13/100</f>
        <v>0</v>
      </c>
      <c r="L13" s="15">
        <f>'% by industry'!$L$5*'% by industry'!L13/100</f>
        <v>0</v>
      </c>
      <c r="M13" s="15">
        <f>'% by industry'!$M$5*'% by industry'!M13/100</f>
        <v>0</v>
      </c>
      <c r="N13" s="15">
        <f>'% by industry'!$N$5*'% by industry'!N13/100</f>
        <v>0</v>
      </c>
      <c r="O13" s="15">
        <f>'% by industry'!$O$5*'% by industry'!O13/100</f>
        <v>0</v>
      </c>
      <c r="P13" s="15">
        <f>'% by industry'!$P$5*'% by industry'!P13/100</f>
        <v>0</v>
      </c>
      <c r="Q13" s="15">
        <f>'% by industry'!$Q$5*'% by industry'!Q13/100</f>
        <v>0</v>
      </c>
      <c r="R13" s="15">
        <f>'% by industry'!$R$5*'% by industry'!R13/100</f>
        <v>0</v>
      </c>
      <c r="S13" s="15">
        <f>'% by industry'!$S$5*'% by industry'!S13/100</f>
        <v>0</v>
      </c>
      <c r="T13" s="15">
        <f>'% by industry'!$T$5*'% by industry'!T13/100</f>
        <v>0</v>
      </c>
      <c r="U13" s="15">
        <f>'% by industry'!$U$5*'% by industry'!U13/100</f>
        <v>0</v>
      </c>
      <c r="V13" s="15">
        <f>'% by industry'!$V$5*'% by industry'!V13/100</f>
        <v>0</v>
      </c>
      <c r="W13" s="15">
        <f>'% by industry'!$W$5*'% by industry'!W13/100</f>
        <v>0</v>
      </c>
      <c r="X13" s="15">
        <f>'% by industry'!$X$5*'% by industry'!X13/100</f>
        <v>0</v>
      </c>
      <c r="Y13" s="15">
        <f>'% by industry'!$Y$5*'% by industry'!Y13/100</f>
        <v>0</v>
      </c>
      <c r="Z13" s="15">
        <f>'% by industry'!$Z$5*'% by industry'!Z13/100</f>
        <v>0</v>
      </c>
      <c r="AA13" s="15">
        <f>'% by industry'!$AA$5*'% by industry'!AA13/100</f>
        <v>0</v>
      </c>
      <c r="AB13" s="15">
        <f>'% by industry'!$AB$5*'% by industry'!AB13/100</f>
        <v>0</v>
      </c>
      <c r="AC13" s="15">
        <f>'% by industry'!$AC$5*'% by industry'!AC13/100</f>
        <v>0</v>
      </c>
      <c r="AD13" s="15">
        <f>'% by industry'!$AD$5*'% by industry'!AD13/100</f>
        <v>0</v>
      </c>
      <c r="AE13" s="15">
        <f>'% by industry'!$AE$5*'% by industry'!AE13/100</f>
        <v>0</v>
      </c>
      <c r="AF13" s="15">
        <f>'% by industry'!$AF$5*'% by industry'!AF13/100</f>
        <v>0</v>
      </c>
      <c r="AG13" s="15">
        <f>'% by industry'!$AG$5*'% by industry'!AG13/100</f>
        <v>22.339900000000004</v>
      </c>
      <c r="AH13" s="15">
        <f>'% by industry'!$AH$5*'% by industry'!AH13/100</f>
        <v>27.5364</v>
      </c>
      <c r="AI13" s="15">
        <f>'% by industry'!$AI$5*'% by industry'!AI13/100</f>
        <v>30.759599999999999</v>
      </c>
      <c r="AJ13" s="15">
        <f>'% by industry'!$AJ$5*'% by industry'!AJ13/100</f>
        <v>58.579499999999996</v>
      </c>
      <c r="AK13" s="15">
        <f>'% by industry'!$AK$5*'% by industry'!AK13/100</f>
        <v>78.209999999999994</v>
      </c>
      <c r="AL13" s="15">
        <f>'% by industry'!$AL$5*'% by industry'!AL13/100</f>
        <v>74.864999999999995</v>
      </c>
      <c r="AM13" s="15">
        <f>'% by industry'!$AM$5*'% by industry'!AM13/100</f>
        <v>70.733999999999995</v>
      </c>
      <c r="AN13" s="15">
        <f>'% by industry'!$AN$5*'% by industry'!AN13/100</f>
        <v>70.797600000000003</v>
      </c>
      <c r="AO13" s="15">
        <f>'% by industry'!$AO$5*'% by industry'!AO13/100</f>
        <v>71.745100000000008</v>
      </c>
      <c r="AP13" s="15">
        <f>'% by industry'!$AP$5*'% by industry'!AP13/100</f>
        <v>40.165200000000006</v>
      </c>
      <c r="AQ13" s="15">
        <f>'% by industry'!$AQ$5*'% by industry'!AQ13/100</f>
        <v>42.655500000000004</v>
      </c>
      <c r="AR13" s="15">
        <f>'% by industry'!$AR$5*'% by industry'!AR13/100</f>
        <v>40.830400000000004</v>
      </c>
      <c r="AS13" s="15">
        <f>'% by industry'!$AS$5*'% by industry'!AS13/100</f>
        <v>43.875199999999992</v>
      </c>
      <c r="AT13" s="15">
        <f>'% by industry'!$AT$5*'% by industry'!AT13/100</f>
        <v>52.227900000000005</v>
      </c>
      <c r="AU13" s="15">
        <f>'% by industry'!$AU$5*'% by industry'!AU13/100</f>
        <v>41.971299999999992</v>
      </c>
      <c r="AV13" s="15">
        <f>'% by industry'!$AV$5*'% by industry'!AV13/100</f>
        <v>38.026199999999996</v>
      </c>
      <c r="AW13" s="15">
        <f>'% by industry'!$AW$5*'% by industry'!AW13/100</f>
        <v>39.944399999999995</v>
      </c>
      <c r="AX13" s="15">
        <f>'% by industry'!$AX$5*'% by industry'!AX13/100</f>
        <v>42.433199999999999</v>
      </c>
      <c r="AY13" s="15">
        <f>'% by industry'!$AY$5*'% by industry'!AY13/100</f>
        <v>36.988500000000002</v>
      </c>
      <c r="AZ13" s="15">
        <f>'% by industry'!$AZ$5*'% by industry'!AZ13/100</f>
        <v>54.718299999999992</v>
      </c>
      <c r="BA13" s="15">
        <f>'% by industry'!$BA$5*'% by industry'!BA13/100</f>
        <v>49.825799999999987</v>
      </c>
      <c r="BB13" s="15">
        <f>'% by industry'!$BB$5*'% by industry'!BB13/100</f>
        <v>34.988</v>
      </c>
      <c r="BC13" s="15">
        <f>'% by industry'!$BC$5*'% by industry'!BC13/100</f>
        <v>46.341999999999999</v>
      </c>
      <c r="BD13" s="15">
        <f>'% by industry'!$BD$5*'% by industry'!BD13/100</f>
        <v>78.536000000000001</v>
      </c>
      <c r="BE13" s="15">
        <f>'% by industry'!$BE$5*'% by industry'!BE13/100</f>
        <v>70.896000000000001</v>
      </c>
      <c r="BF13" s="15">
        <f>'% by industry'!$BF$5*'% by industry'!BF13/100</f>
        <v>62.817599999999999</v>
      </c>
      <c r="BG13" s="15">
        <f>'% by industry'!$BG$5*'% by industry'!BG13/100</f>
        <v>98.647199999999998</v>
      </c>
      <c r="BH13" s="15">
        <f>'% by industry'!$BH$5*'% by industry'!BH13/100</f>
        <v>116.85899999999999</v>
      </c>
      <c r="BI13" s="15">
        <f>'% by industry'!$BI$5*'% by industry'!BI13/100</f>
        <v>149.06279999999998</v>
      </c>
      <c r="BJ13" s="15">
        <f>'% by industry'!$BJ$5*'% by industry'!BJ13/100</f>
        <v>158.14079999999998</v>
      </c>
      <c r="BK13" s="15">
        <f>'% by industry'!$BK$5*'% by industry'!BK13/100</f>
        <v>165.69</v>
      </c>
    </row>
    <row r="14" spans="1:78" hidden="1">
      <c r="A14">
        <v>8</v>
      </c>
      <c r="B14" t="s">
        <v>10</v>
      </c>
      <c r="C14" s="15">
        <f>'% by industry'!$C$5*'% by industry'!C14/100</f>
        <v>0</v>
      </c>
      <c r="D14" s="15">
        <f>'% by industry'!$D$5*'% by industry'!D14/100</f>
        <v>0</v>
      </c>
      <c r="E14" s="15">
        <f>'% by industry'!$E$5*'% by industry'!E14/100</f>
        <v>0</v>
      </c>
      <c r="F14" s="15">
        <f>'% by industry'!$F$5*'% by industry'!F14/100</f>
        <v>0</v>
      </c>
      <c r="G14" s="15">
        <f>'% by industry'!$G$5*'% by industry'!G14/100</f>
        <v>0</v>
      </c>
      <c r="H14" s="15">
        <f>'% by industry'!$H$5*'% by industry'!H14/100</f>
        <v>0</v>
      </c>
      <c r="I14" s="15">
        <f>'% by industry'!$I$5*'% by industry'!I14/100</f>
        <v>0</v>
      </c>
      <c r="J14" s="15">
        <f>'% by industry'!$J$5*'% by industry'!J14/100</f>
        <v>0</v>
      </c>
      <c r="K14" s="15">
        <f>'% by industry'!$K$5*'% by industry'!K14/100</f>
        <v>0</v>
      </c>
      <c r="L14" s="15">
        <f>'% by industry'!$L$5*'% by industry'!L14/100</f>
        <v>0</v>
      </c>
      <c r="M14" s="15">
        <f>'% by industry'!$M$5*'% by industry'!M14/100</f>
        <v>0</v>
      </c>
      <c r="N14" s="15">
        <f>'% by industry'!$N$5*'% by industry'!N14/100</f>
        <v>0</v>
      </c>
      <c r="O14" s="15">
        <f>'% by industry'!$O$5*'% by industry'!O14/100</f>
        <v>0</v>
      </c>
      <c r="P14" s="15">
        <f>'% by industry'!$P$5*'% by industry'!P14/100</f>
        <v>0</v>
      </c>
      <c r="Q14" s="15">
        <f>'% by industry'!$Q$5*'% by industry'!Q14/100</f>
        <v>0</v>
      </c>
      <c r="R14" s="15">
        <f>'% by industry'!$R$5*'% by industry'!R14/100</f>
        <v>0</v>
      </c>
      <c r="S14" s="15">
        <f>'% by industry'!$S$5*'% by industry'!S14/100</f>
        <v>0</v>
      </c>
      <c r="T14" s="15">
        <f>'% by industry'!$T$5*'% by industry'!T14/100</f>
        <v>0</v>
      </c>
      <c r="U14" s="15">
        <f>'% by industry'!$U$5*'% by industry'!U14/100</f>
        <v>0</v>
      </c>
      <c r="V14" s="15">
        <f>'% by industry'!$V$5*'% by industry'!V14/100</f>
        <v>0</v>
      </c>
      <c r="W14" s="15">
        <f>'% by industry'!$W$5*'% by industry'!W14/100</f>
        <v>0</v>
      </c>
      <c r="X14" s="15">
        <f>'% by industry'!$X$5*'% by industry'!X14/100</f>
        <v>0</v>
      </c>
      <c r="Y14" s="15">
        <f>'% by industry'!$Y$5*'% by industry'!Y14/100</f>
        <v>0</v>
      </c>
      <c r="Z14" s="15">
        <f>'% by industry'!$Z$5*'% by industry'!Z14/100</f>
        <v>0</v>
      </c>
      <c r="AA14" s="15">
        <f>'% by industry'!$AA$5*'% by industry'!AA14/100</f>
        <v>0</v>
      </c>
      <c r="AB14" s="15">
        <f>'% by industry'!$AB$5*'% by industry'!AB14/100</f>
        <v>0</v>
      </c>
      <c r="AC14" s="15">
        <f>'% by industry'!$AC$5*'% by industry'!AC14/100</f>
        <v>0</v>
      </c>
      <c r="AD14" s="15">
        <f>'% by industry'!$AD$5*'% by industry'!AD14/100</f>
        <v>0</v>
      </c>
      <c r="AE14" s="15">
        <f>'% by industry'!$AE$5*'% by industry'!AE14/100</f>
        <v>0</v>
      </c>
      <c r="AF14" s="15">
        <f>'% by industry'!$AF$5*'% by industry'!AF14/100</f>
        <v>0</v>
      </c>
      <c r="AG14" s="15">
        <f>'% by industry'!$AG$5*'% by industry'!AG14/100</f>
        <v>14.216299999999999</v>
      </c>
      <c r="AH14" s="15">
        <f>'% by industry'!$AH$5*'% by industry'!AH14/100</f>
        <v>16.062899999999999</v>
      </c>
      <c r="AI14" s="15">
        <f>'% by industry'!$AI$5*'% by industry'!AI14/100</f>
        <v>20.506400000000003</v>
      </c>
      <c r="AJ14" s="15">
        <f>'% by industry'!$AJ$5*'% by industry'!AJ14/100</f>
        <v>22.315999999999999</v>
      </c>
      <c r="AK14" s="15">
        <f>'% by industry'!$AK$5*'% by industry'!AK14/100</f>
        <v>21.898800000000001</v>
      </c>
      <c r="AL14" s="15">
        <f>'% by industry'!$AL$5*'% by industry'!AL14/100</f>
        <v>22.785</v>
      </c>
      <c r="AM14" s="15">
        <f>'% by industry'!$AM$5*'% by industry'!AM14/100</f>
        <v>21.220199999999998</v>
      </c>
      <c r="AN14" s="15">
        <f>'% by industry'!$AN$5*'% by industry'!AN14/100</f>
        <v>23.599199999999996</v>
      </c>
      <c r="AO14" s="15">
        <f>'% by industry'!$AO$5*'% by industry'!AO14/100</f>
        <v>21.101500000000001</v>
      </c>
      <c r="AP14" s="15">
        <f>'% by industry'!$AP$5*'% by industry'!AP14/100</f>
        <v>22.314</v>
      </c>
      <c r="AQ14" s="15">
        <f>'% by industry'!$AQ$5*'% by industry'!AQ14/100</f>
        <v>23.697500000000002</v>
      </c>
      <c r="AR14" s="15">
        <f>'% by industry'!$AR$5*'% by industry'!AR14/100</f>
        <v>20.415200000000002</v>
      </c>
      <c r="AS14" s="15">
        <f>'% by industry'!$AS$5*'% by industry'!AS14/100</f>
        <v>21.937599999999996</v>
      </c>
      <c r="AT14" s="15">
        <f>'% by industry'!$AT$5*'% by industry'!AT14/100</f>
        <v>23.212400000000002</v>
      </c>
      <c r="AU14" s="15">
        <f>'% by industry'!$AU$5*'% by industry'!AU14/100</f>
        <v>23.983600000000003</v>
      </c>
      <c r="AV14" s="15">
        <f>'% by industry'!$AV$5*'% by industry'!AV14/100</f>
        <v>25.3508</v>
      </c>
      <c r="AW14" s="15">
        <f>'% by industry'!$AW$5*'% by industry'!AW14/100</f>
        <v>19.972199999999997</v>
      </c>
      <c r="AX14" s="15">
        <f>'% by industry'!$AX$5*'% by industry'!AX14/100</f>
        <v>28.288800000000002</v>
      </c>
      <c r="AY14" s="15">
        <f>'% by industry'!$AY$5*'% by industry'!AY14/100</f>
        <v>22.193100000000001</v>
      </c>
      <c r="AZ14" s="15">
        <f>'% by industry'!$AZ$5*'% by industry'!AZ14/100</f>
        <v>23.450699999999998</v>
      </c>
      <c r="BA14" s="15">
        <f>'% by industry'!$BA$5*'% by industry'!BA14/100</f>
        <v>24.912899999999993</v>
      </c>
      <c r="BB14" s="15">
        <f>'% by industry'!$BB$5*'% by industry'!BB14/100</f>
        <v>26.241</v>
      </c>
      <c r="BC14" s="15">
        <f>'% by industry'!$BC$5*'% by industry'!BC14/100</f>
        <v>27.805199999999999</v>
      </c>
      <c r="BD14" s="15">
        <f>'% by industry'!$BD$5*'% by industry'!BD14/100</f>
        <v>29.451000000000001</v>
      </c>
      <c r="BE14" s="15">
        <f>'% by industry'!$BE$5*'% by industry'!BE14/100</f>
        <v>30.384</v>
      </c>
      <c r="BF14" s="15">
        <f>'% by industry'!$BF$5*'% by industry'!BF14/100</f>
        <v>31.408799999999999</v>
      </c>
      <c r="BG14" s="15">
        <f>'% by industry'!$BG$5*'% by industry'!BG14/100</f>
        <v>21.921599999999998</v>
      </c>
      <c r="BH14" s="15">
        <f>'% by industry'!$BH$5*'% by industry'!BH14/100</f>
        <v>35.057699999999997</v>
      </c>
      <c r="BI14" s="15">
        <f>'% by industry'!$BI$5*'% by industry'!BI14/100</f>
        <v>37.265699999999995</v>
      </c>
      <c r="BJ14" s="15">
        <f>'% by industry'!$BJ$5*'% by industry'!BJ14/100</f>
        <v>39.535199999999996</v>
      </c>
      <c r="BK14" s="15">
        <f>'% by industry'!$BK$5*'% by industry'!BK14/100</f>
        <v>41.422499999999999</v>
      </c>
    </row>
    <row r="15" spans="1:78" hidden="1">
      <c r="A15">
        <v>9</v>
      </c>
      <c r="B15" t="s">
        <v>11</v>
      </c>
      <c r="C15" s="15">
        <f>'% by industry'!$C$5*'% by industry'!C15/100</f>
        <v>0</v>
      </c>
      <c r="D15" s="15">
        <f>'% by industry'!$D$5*'% by industry'!D15/100</f>
        <v>0</v>
      </c>
      <c r="E15" s="15">
        <f>'% by industry'!$E$5*'% by industry'!E15/100</f>
        <v>0</v>
      </c>
      <c r="F15" s="15">
        <f>'% by industry'!$F$5*'% by industry'!F15/100</f>
        <v>0</v>
      </c>
      <c r="G15" s="15">
        <f>'% by industry'!$G$5*'% by industry'!G15/100</f>
        <v>0</v>
      </c>
      <c r="H15" s="15">
        <f>'% by industry'!$H$5*'% by industry'!H15/100</f>
        <v>0</v>
      </c>
      <c r="I15" s="15">
        <f>'% by industry'!$I$5*'% by industry'!I15/100</f>
        <v>0</v>
      </c>
      <c r="J15" s="15">
        <f>'% by industry'!$J$5*'% by industry'!J15/100</f>
        <v>0</v>
      </c>
      <c r="K15" s="15">
        <f>'% by industry'!$K$5*'% by industry'!K15/100</f>
        <v>0</v>
      </c>
      <c r="L15" s="15">
        <f>'% by industry'!$L$5*'% by industry'!L15/100</f>
        <v>0</v>
      </c>
      <c r="M15" s="15">
        <f>'% by industry'!$M$5*'% by industry'!M15/100</f>
        <v>0</v>
      </c>
      <c r="N15" s="15">
        <f>'% by industry'!$N$5*'% by industry'!N15/100</f>
        <v>0</v>
      </c>
      <c r="O15" s="15">
        <f>'% by industry'!$O$5*'% by industry'!O15/100</f>
        <v>0</v>
      </c>
      <c r="P15" s="15">
        <f>'% by industry'!$P$5*'% by industry'!P15/100</f>
        <v>0</v>
      </c>
      <c r="Q15" s="15">
        <f>'% by industry'!$Q$5*'% by industry'!Q15/100</f>
        <v>0</v>
      </c>
      <c r="R15" s="15">
        <f>'% by industry'!$R$5*'% by industry'!R15/100</f>
        <v>0</v>
      </c>
      <c r="S15" s="15">
        <f>'% by industry'!$S$5*'% by industry'!S15/100</f>
        <v>0</v>
      </c>
      <c r="T15" s="15">
        <f>'% by industry'!$T$5*'% by industry'!T15/100</f>
        <v>0</v>
      </c>
      <c r="U15" s="15">
        <f>'% by industry'!$U$5*'% by industry'!U15/100</f>
        <v>0</v>
      </c>
      <c r="V15" s="15">
        <f>'% by industry'!$V$5*'% by industry'!V15/100</f>
        <v>0</v>
      </c>
      <c r="W15" s="15">
        <f>'% by industry'!$W$5*'% by industry'!W15/100</f>
        <v>0</v>
      </c>
      <c r="X15" s="15">
        <f>'% by industry'!$X$5*'% by industry'!X15/100</f>
        <v>0</v>
      </c>
      <c r="Y15" s="15">
        <f>'% by industry'!$Y$5*'% by industry'!Y15/100</f>
        <v>0</v>
      </c>
      <c r="Z15" s="15">
        <f>'% by industry'!$Z$5*'% by industry'!Z15/100</f>
        <v>0</v>
      </c>
      <c r="AA15" s="15">
        <f>'% by industry'!$AA$5*'% by industry'!AA15/100</f>
        <v>0</v>
      </c>
      <c r="AB15" s="15">
        <f>'% by industry'!$AB$5*'% by industry'!AB15/100</f>
        <v>0</v>
      </c>
      <c r="AC15" s="15">
        <f>'% by industry'!$AC$5*'% by industry'!AC15/100</f>
        <v>0</v>
      </c>
      <c r="AD15" s="15">
        <f>'% by industry'!$AD$5*'% by industry'!AD15/100</f>
        <v>0</v>
      </c>
      <c r="AE15" s="15">
        <f>'% by industry'!$AE$5*'% by industry'!AE15/100</f>
        <v>0</v>
      </c>
      <c r="AF15" s="15">
        <f>'% by industry'!$AF$5*'% by industry'!AF15/100</f>
        <v>5.4758999999999993</v>
      </c>
      <c r="AG15" s="15">
        <f>'% by industry'!$AG$5*'% by industry'!AG15/100</f>
        <v>6.0926999999999998</v>
      </c>
      <c r="AH15" s="15">
        <f>'% by industry'!$AH$5*'% by industry'!AH15/100</f>
        <v>6.8841000000000001</v>
      </c>
      <c r="AI15" s="15">
        <f>'% by industry'!$AI$5*'% by industry'!AI15/100</f>
        <v>10.253200000000001</v>
      </c>
      <c r="AJ15" s="15">
        <f>'% by industry'!$AJ$5*'% by industry'!AJ15/100</f>
        <v>16.737000000000002</v>
      </c>
      <c r="AK15" s="15">
        <f>'% by industry'!$AK$5*'% by industry'!AK15/100</f>
        <v>21.898800000000001</v>
      </c>
      <c r="AL15" s="15">
        <f>'% by industry'!$AL$5*'% by industry'!AL15/100</f>
        <v>13.02</v>
      </c>
      <c r="AM15" s="15">
        <f>'% by industry'!$AM$5*'% by industry'!AM15/100</f>
        <v>14.146800000000001</v>
      </c>
      <c r="AN15" s="15">
        <f>'% by industry'!$AN$5*'% by industry'!AN15/100</f>
        <v>11.799599999999998</v>
      </c>
      <c r="AO15" s="15">
        <f>'% by industry'!$AO$5*'% by industry'!AO15/100</f>
        <v>8.4405999999999999</v>
      </c>
      <c r="AP15" s="15">
        <f>'% by industry'!$AP$5*'% by industry'!AP15/100</f>
        <v>4.4628000000000005</v>
      </c>
      <c r="AQ15" s="15">
        <f>'% by industry'!$AQ$5*'% by industry'!AQ15/100</f>
        <v>9.479000000000001</v>
      </c>
      <c r="AR15" s="15">
        <f>'% by industry'!$AR$5*'% by industry'!AR15/100</f>
        <v>5.1038000000000006</v>
      </c>
      <c r="AS15" s="15">
        <f>'% by industry'!$AS$5*'% by industry'!AS15/100</f>
        <v>10.968799999999998</v>
      </c>
      <c r="AT15" s="15">
        <f>'% by industry'!$AT$5*'% by industry'!AT15/100</f>
        <v>11.606200000000001</v>
      </c>
      <c r="AU15" s="15">
        <f>'% by industry'!$AU$5*'% by industry'!AU15/100</f>
        <v>5.9959000000000007</v>
      </c>
      <c r="AV15" s="15">
        <f>'% by industry'!$AV$5*'% by industry'!AV15/100</f>
        <v>6.3376999999999999</v>
      </c>
      <c r="AW15" s="15">
        <f>'% by industry'!$AW$5*'% by industry'!AW15/100</f>
        <v>6.6574</v>
      </c>
      <c r="AX15" s="15">
        <f>'% by industry'!$AX$5*'% by industry'!AX15/100</f>
        <v>7.0722000000000005</v>
      </c>
      <c r="AY15" s="15">
        <f>'% by industry'!$AY$5*'% by industry'!AY15/100</f>
        <v>7.3976999999999995</v>
      </c>
      <c r="AZ15" s="15">
        <f>'% by industry'!$AZ$5*'% by industry'!AZ15/100</f>
        <v>15.633800000000001</v>
      </c>
      <c r="BA15" s="15">
        <f>'% by industry'!$BA$5*'% by industry'!BA15/100</f>
        <v>8.3042999999999996</v>
      </c>
      <c r="BB15" s="15">
        <f>'% by industry'!$BB$5*'% by industry'!BB15/100</f>
        <v>8.7469999999999999</v>
      </c>
      <c r="BC15" s="15">
        <f>'% by industry'!$BC$5*'% by industry'!BC15/100</f>
        <v>9.2683999999999997</v>
      </c>
      <c r="BD15" s="15">
        <f>'% by industry'!$BD$5*'% by industry'!BD15/100</f>
        <v>19.634</v>
      </c>
      <c r="BE15" s="15">
        <f>'% by industry'!$BE$5*'% by industry'!BE15/100</f>
        <v>20.256</v>
      </c>
      <c r="BF15" s="15">
        <f>'% by industry'!$BF$5*'% by industry'!BF15/100</f>
        <v>20.9392</v>
      </c>
      <c r="BG15" s="15">
        <f>'% by industry'!$BG$5*'% by industry'!BG15/100</f>
        <v>21.921599999999998</v>
      </c>
      <c r="BH15" s="15">
        <f>'% by industry'!$BH$5*'% by industry'!BH15/100</f>
        <v>35.057699999999997</v>
      </c>
      <c r="BI15" s="15">
        <f>'% by industry'!$BI$5*'% by industry'!BI15/100</f>
        <v>49.687600000000003</v>
      </c>
      <c r="BJ15" s="15">
        <f>'% by industry'!$BJ$5*'% by industry'!BJ15/100</f>
        <v>65.891999999999996</v>
      </c>
      <c r="BK15" s="15">
        <f>'% by industry'!$BK$5*'% by industry'!BK15/100</f>
        <v>0</v>
      </c>
    </row>
    <row r="16" spans="1:78" s="1" customFormat="1" hidden="1">
      <c r="A16" s="1">
        <v>10</v>
      </c>
      <c r="B16" s="1" t="s">
        <v>12</v>
      </c>
      <c r="C16" s="16">
        <f>'% by industry'!$C$5*'% by industry'!C16/100</f>
        <v>3.4187999999999992</v>
      </c>
      <c r="D16" s="16">
        <f>'% by industry'!$D$5*'% by industry'!D16/100</f>
        <v>3.7687999999999993</v>
      </c>
      <c r="E16" s="16">
        <f>'% by industry'!$E$5*'% by industry'!E16/100</f>
        <v>4.2768000000000006</v>
      </c>
      <c r="F16" s="16">
        <f>'% by industry'!$F$5*'% by industry'!F16/100</f>
        <v>4.7008000000000001</v>
      </c>
      <c r="G16" s="16">
        <f>'% by industry'!$G$5*'% by industry'!G16/100</f>
        <v>5.4287999999999998</v>
      </c>
      <c r="H16" s="16">
        <f>'% by industry'!$H$5*'% by industry'!H16/100</f>
        <v>5.732800000000001</v>
      </c>
      <c r="I16" s="16">
        <f>'% by industry'!$I$5*'% by industry'!I16/100</f>
        <v>6.4497999999999989</v>
      </c>
      <c r="J16" s="16">
        <f>'% by industry'!$J$5*'% by industry'!J16/100</f>
        <v>7.2275999999999989</v>
      </c>
      <c r="K16" s="16">
        <f>'% by industry'!$K$5*'% by industry'!K16/100</f>
        <v>7.8811999999999998</v>
      </c>
      <c r="L16" s="16">
        <f>'% by industry'!$L$5*'% by industry'!L16/100</f>
        <v>8.3125</v>
      </c>
      <c r="M16" s="16">
        <f>'% by industry'!$M$5*'% by industry'!M16/100</f>
        <v>8.7608999999999995</v>
      </c>
      <c r="N16" s="16">
        <f>'% by industry'!$N$5*'% by industry'!N16/100</f>
        <v>9.8111999999999995</v>
      </c>
      <c r="O16" s="16">
        <f>'% by industry'!$O$5*'% by industry'!O16/100</f>
        <v>10.638600000000002</v>
      </c>
      <c r="P16" s="16">
        <f>'% by industry'!$P$5*'% by industry'!P16/100</f>
        <v>11.580800000000002</v>
      </c>
      <c r="Q16" s="16">
        <f>'% by industry'!$Q$5*'% by industry'!Q16/100</f>
        <v>11.983400000000001</v>
      </c>
      <c r="R16" s="16">
        <f>'% by industry'!$R$5*'% by industry'!R16/100</f>
        <v>12.883200000000002</v>
      </c>
      <c r="S16" s="16">
        <f>'% by industry'!$S$5*'% by industry'!S16/100</f>
        <v>13.589400000000003</v>
      </c>
      <c r="T16" s="16">
        <f>'% by industry'!$T$5*'% by industry'!T16/100</f>
        <v>14.599200000000002</v>
      </c>
      <c r="U16" s="16">
        <f>'% by industry'!$U$5*'% by industry'!U16/100</f>
        <v>15.101100000000001</v>
      </c>
      <c r="V16" s="16">
        <f>'% by industry'!$V$5*'% by industry'!V16/100</f>
        <v>15.755999999999998</v>
      </c>
      <c r="W16" s="16">
        <f>'% by industry'!$W$5*'% by industry'!W16/100</f>
        <v>16.652000000000001</v>
      </c>
      <c r="X16" s="16">
        <f>'% by industry'!$X$5*'% by industry'!X16/100</f>
        <v>18.2</v>
      </c>
      <c r="Y16" s="16">
        <f>'% by industry'!$Y$5*'% by industry'!Y16/100</f>
        <v>19.692</v>
      </c>
      <c r="Z16" s="16">
        <f>'% by industry'!$Z$5*'% by industry'!Z16/100</f>
        <v>20.77</v>
      </c>
      <c r="AA16" s="16">
        <f>'% by industry'!$AA$5*'% by industry'!AA16/100</f>
        <v>23.6691</v>
      </c>
      <c r="AB16" s="16">
        <f>'% by industry'!$AB$5*'% by industry'!AB16/100</f>
        <v>26.004299999999997</v>
      </c>
      <c r="AC16" s="16">
        <f>'% by industry'!$AC$5*'% by industry'!AC16/100</f>
        <v>27.654</v>
      </c>
      <c r="AD16" s="16">
        <f>'% by industry'!$AD$5*'% by industry'!AD16/100</f>
        <v>28.5</v>
      </c>
      <c r="AE16" s="16">
        <f>'% by industry'!$AE$5*'% by industry'!AE16/100</f>
        <v>37.680899999999994</v>
      </c>
      <c r="AF16" s="16">
        <f>'% by industry'!$AF$5*'% by industry'!AF16/100</f>
        <v>41.981899999999996</v>
      </c>
      <c r="AG16" s="16">
        <f>'% by industry'!$AG$5*'% by industry'!AG16/100</f>
        <v>46.710699999999996</v>
      </c>
      <c r="AH16" s="16">
        <f>'% by industry'!$AH$5*'% by industry'!AH16/100</f>
        <v>50.483400000000003</v>
      </c>
      <c r="AI16" s="16">
        <f>'% by industry'!$AI$5*'% by industry'!AI16/100</f>
        <v>51.266000000000005</v>
      </c>
      <c r="AJ16" s="16">
        <f>'% by industry'!$AJ$5*'% by industry'!AJ16/100</f>
        <v>61.369000000000007</v>
      </c>
      <c r="AK16" s="16">
        <f>'% by industry'!$AK$5*'% by industry'!AK16/100</f>
        <v>71.953199999999995</v>
      </c>
      <c r="AL16" s="16">
        <f>'% by industry'!$AL$5*'% by industry'!AL16/100</f>
        <v>81.375</v>
      </c>
      <c r="AM16" s="16">
        <f>'% by industry'!$AM$5*'% by industry'!AM16/100</f>
        <v>91.9542</v>
      </c>
      <c r="AN16" s="16">
        <f>'% by industry'!$AN$5*'% by industry'!AN16/100</f>
        <v>102.2632</v>
      </c>
      <c r="AO16" s="16">
        <f>'% by industry'!$AO$5*'% by industry'!AO16/100</f>
        <v>109.7278</v>
      </c>
      <c r="AP16" s="16">
        <f>'% by industry'!$AP$5*'% by industry'!AP16/100</f>
        <v>116.03280000000001</v>
      </c>
      <c r="AQ16" s="16">
        <f>'% by industry'!$AQ$5*'% by industry'!AQ16/100</f>
        <v>123.227</v>
      </c>
      <c r="AR16" s="16">
        <f>'% by industry'!$AR$5*'% by industry'!AR16/100</f>
        <v>122.49120000000001</v>
      </c>
      <c r="AS16" s="16">
        <f>'% by industry'!$AS$5*'% by industry'!AS16/100</f>
        <v>137.11000000000001</v>
      </c>
      <c r="AT16" s="16">
        <f>'% by industry'!$AT$5*'% by industry'!AT16/100</f>
        <v>145.07749999999999</v>
      </c>
      <c r="AU16" s="16">
        <f>'% by industry'!$AU$5*'% by industry'!AU16/100</f>
        <v>149.89750000000001</v>
      </c>
      <c r="AV16" s="16">
        <f>'% by industry'!$AV$5*'% by industry'!AV16/100</f>
        <v>158.4425</v>
      </c>
      <c r="AW16" s="16">
        <f>'% by industry'!$AW$5*'% by industry'!AW16/100</f>
        <v>166.435</v>
      </c>
      <c r="AX16" s="16">
        <f>'% by industry'!$AX$5*'% by industry'!AX16/100</f>
        <v>176.80500000000001</v>
      </c>
      <c r="AY16" s="16">
        <f>'% by industry'!$AY$5*'% by industry'!AY16/100</f>
        <v>184.9425</v>
      </c>
      <c r="AZ16" s="16">
        <f>'% by industry'!$AZ$5*'% by industry'!AZ16/100</f>
        <v>179.78869999999998</v>
      </c>
      <c r="BA16" s="16">
        <f>'% by industry'!$BA$5*'% by industry'!BA16/100</f>
        <v>182.69459999999998</v>
      </c>
      <c r="BB16" s="16">
        <f>'% by industry'!$BB$5*'% by industry'!BB16/100</f>
        <v>183.68700000000001</v>
      </c>
      <c r="BC16" s="16">
        <f>'% by industry'!$BC$5*'% by industry'!BC16/100</f>
        <v>185.36799999999999</v>
      </c>
      <c r="BD16" s="16">
        <f>'% by industry'!$BD$5*'% by industry'!BD16/100</f>
        <v>186.523</v>
      </c>
      <c r="BE16" s="16">
        <f>'% by industry'!$BE$5*'% by industry'!BE16/100</f>
        <v>202.56</v>
      </c>
      <c r="BF16" s="16">
        <f>'% by industry'!$BF$5*'% by industry'!BF16/100</f>
        <v>209.392</v>
      </c>
      <c r="BG16" s="16">
        <f>'% by industry'!$BG$5*'% by industry'!BG16/100</f>
        <v>219.21599999999998</v>
      </c>
      <c r="BH16" s="16">
        <f>'% by industry'!$BH$5*'% by industry'!BH16/100</f>
        <v>245.40389999999999</v>
      </c>
      <c r="BI16" s="16">
        <f>'% by industry'!$BI$5*'% by industry'!BI16/100</f>
        <v>236.01609999999997</v>
      </c>
      <c r="BJ16" s="16">
        <f>'% by industry'!$BJ$5*'% by industry'!BJ16/100</f>
        <v>276.74639999999999</v>
      </c>
      <c r="BK16" s="16">
        <f>'% by industry'!$BK$5*'% by industry'!BK16/100</f>
        <v>276.14999999999998</v>
      </c>
    </row>
    <row r="17" spans="1:78" s="1" customFormat="1">
      <c r="A17" s="1">
        <v>11</v>
      </c>
      <c r="B17" s="1" t="str">
        <f ca="1">OFFSET(BN17,0,$B$2)</f>
        <v>Строительство</v>
      </c>
      <c r="C17" s="16">
        <f>'% by industry'!$C$5*'% by industry'!C17/100</f>
        <v>9.0353999999999992</v>
      </c>
      <c r="D17" s="16">
        <f>'% by industry'!$D$5*'% by industry'!D17/100</f>
        <v>11.306400000000002</v>
      </c>
      <c r="E17" s="16">
        <f>'% by industry'!$E$5*'% by industry'!E17/100</f>
        <v>11.226600000000001</v>
      </c>
      <c r="F17" s="16">
        <f>'% by industry'!$F$5*'% by industry'!F17/100</f>
        <v>12.927200000000003</v>
      </c>
      <c r="G17" s="16">
        <f>'% by industry'!$G$5*'% by industry'!G17/100</f>
        <v>15.268500000000001</v>
      </c>
      <c r="H17" s="16">
        <f>'% by industry'!$H$5*'% by industry'!H17/100</f>
        <v>16.4818</v>
      </c>
      <c r="I17" s="16">
        <f>'% by industry'!$I$5*'% by industry'!I17/100</f>
        <v>17.073</v>
      </c>
      <c r="J17" s="16">
        <f>'% by industry'!$J$5*'% by industry'!J17/100</f>
        <v>17.498399999999997</v>
      </c>
      <c r="K17" s="16">
        <f>'% by industry'!$K$5*'% by industry'!K17/100</f>
        <v>18.666</v>
      </c>
      <c r="L17" s="16">
        <f>'% by industry'!$L$5*'% by industry'!L17/100</f>
        <v>20.5625</v>
      </c>
      <c r="M17" s="16">
        <f>'% by industry'!$M$5*'% by industry'!M17/100</f>
        <v>21.671700000000001</v>
      </c>
      <c r="N17" s="16">
        <f>'% by industry'!$N$5*'% by industry'!N17/100</f>
        <v>21.024000000000001</v>
      </c>
      <c r="O17" s="16">
        <f>'% by industry'!$O$5*'% by industry'!O17/100</f>
        <v>22.797000000000004</v>
      </c>
      <c r="P17" s="16">
        <f>'% by industry'!$P$5*'% by industry'!P17/100</f>
        <v>23.161600000000004</v>
      </c>
      <c r="Q17" s="16">
        <f>'% by industry'!$Q$5*'% by industry'!Q17/100</f>
        <v>24.511500000000002</v>
      </c>
      <c r="R17" s="16">
        <f>'% by industry'!$R$5*'% by industry'!R17/100</f>
        <v>26.352000000000004</v>
      </c>
      <c r="S17" s="16">
        <f>'% by industry'!$S$5*'% by industry'!S17/100</f>
        <v>27.796500000000002</v>
      </c>
      <c r="T17" s="16">
        <f>'% by industry'!$T$5*'% by industry'!T17/100</f>
        <v>30.525600000000001</v>
      </c>
      <c r="U17" s="16">
        <f>'% by industry'!$U$5*'% by industry'!U17/100</f>
        <v>33.797700000000006</v>
      </c>
      <c r="V17" s="16">
        <f>'% by industry'!$V$5*'% by industry'!V17/100</f>
        <v>37.026600000000002</v>
      </c>
      <c r="W17" s="16">
        <f>'% by industry'!$W$5*'% by industry'!W17/100</f>
        <v>38.299599999999998</v>
      </c>
      <c r="X17" s="16">
        <f>'% by industry'!$X$5*'% by industry'!X17/100</f>
        <v>42.77</v>
      </c>
      <c r="Y17" s="16">
        <f>'% by industry'!$Y$5*'% by industry'!Y17/100</f>
        <v>47.260799999999996</v>
      </c>
      <c r="Z17" s="16">
        <f>'% by industry'!$Z$5*'% by industry'!Z17/100</f>
        <v>49.847999999999999</v>
      </c>
      <c r="AA17" s="16">
        <f>'% by industry'!$AA$5*'% by industry'!AA17/100</f>
        <v>55.227899999999998</v>
      </c>
      <c r="AB17" s="16">
        <f>'% by industry'!$AB$5*'% by industry'!AB17/100</f>
        <v>60.676700000000004</v>
      </c>
      <c r="AC17" s="16">
        <f>'% by industry'!$AC$5*'% by industry'!AC17/100</f>
        <v>69.135000000000005</v>
      </c>
      <c r="AD17" s="16">
        <f>'% by industry'!$AD$5*'% by industry'!AD17/100</f>
        <v>73.500000000000014</v>
      </c>
      <c r="AE17" s="16">
        <f>'% by industry'!$AE$5*'% by industry'!AE17/100</f>
        <v>75.361799999999988</v>
      </c>
      <c r="AF17" s="16">
        <f>'% by industry'!$AF$5*'% by industry'!AF17/100</f>
        <v>85.789100000000005</v>
      </c>
      <c r="AG17" s="16">
        <f>'% by industry'!$AG$5*'% by industry'!AG17/100</f>
        <v>93.421399999999991</v>
      </c>
      <c r="AH17" s="16">
        <f>'% by industry'!$AH$5*'% by industry'!AH17/100</f>
        <v>112.44030000000001</v>
      </c>
      <c r="AI17" s="16">
        <f>'% by industry'!$AI$5*'% by industry'!AI17/100</f>
        <v>128.16499999999999</v>
      </c>
      <c r="AJ17" s="16">
        <f>'% by industry'!$AJ$5*'% by industry'!AJ17/100</f>
        <v>131.10649999999998</v>
      </c>
      <c r="AK17" s="16">
        <f>'% by industry'!$AK$5*'% by industry'!AK17/100</f>
        <v>131.39279999999999</v>
      </c>
      <c r="AL17" s="16">
        <f>'% by industry'!$AL$5*'% by industry'!AL17/100</f>
        <v>130.19999999999999</v>
      </c>
      <c r="AM17" s="16">
        <f>'% by industry'!$AM$5*'% by industry'!AM17/100</f>
        <v>141.46799999999999</v>
      </c>
      <c r="AN17" s="16">
        <f>'% by industry'!$AN$5*'% by industry'!AN17/100</f>
        <v>165.19439999999997</v>
      </c>
      <c r="AO17" s="16">
        <f>'% by industry'!$AO$5*'% by industry'!AO17/100</f>
        <v>185.69320000000005</v>
      </c>
      <c r="AP17" s="16">
        <f>'% by industry'!$AP$5*'% by industry'!AP17/100</f>
        <v>209.7516</v>
      </c>
      <c r="AQ17" s="16">
        <f>'% by industry'!$AQ$5*'% by industry'!AQ17/100</f>
        <v>218.01699999999997</v>
      </c>
      <c r="AR17" s="16">
        <f>'% by industry'!$AR$5*'% by industry'!AR17/100</f>
        <v>234.7748</v>
      </c>
      <c r="AS17" s="16">
        <f>'% by industry'!$AS$5*'% by industry'!AS17/100</f>
        <v>246.798</v>
      </c>
      <c r="AT17" s="16">
        <f>'% by industry'!$AT$5*'% by industry'!AT17/100</f>
        <v>249.53330000000003</v>
      </c>
      <c r="AU17" s="16">
        <f>'% by industry'!$AU$5*'% by industry'!AU17/100</f>
        <v>227.84419999999997</v>
      </c>
      <c r="AV17" s="16">
        <f>'% by industry'!$AV$5*'% by industry'!AV17/100</f>
        <v>234.49490000000003</v>
      </c>
      <c r="AW17" s="16">
        <f>'% by industry'!$AW$5*'% by industry'!AW17/100</f>
        <v>246.32380000000001</v>
      </c>
      <c r="AX17" s="16">
        <f>'% by industry'!$AX$5*'% by industry'!AX17/100</f>
        <v>275.81579999999997</v>
      </c>
      <c r="AY17" s="16">
        <f>'% by industry'!$AY$5*'% by industry'!AY17/100</f>
        <v>288.51029999999997</v>
      </c>
      <c r="AZ17" s="16">
        <f>'% by industry'!$AZ$5*'% by industry'!AZ17/100</f>
        <v>312.67599999999999</v>
      </c>
      <c r="BA17" s="16">
        <f>'% by industry'!$BA$5*'% by industry'!BA17/100</f>
        <v>340.47629999999998</v>
      </c>
      <c r="BB17" s="16">
        <f>'% by industry'!$BB$5*'% by industry'!BB17/100</f>
        <v>376.12099999999998</v>
      </c>
      <c r="BC17" s="16">
        <f>'% by industry'!$BC$5*'% by industry'!BC17/100</f>
        <v>407.80959999999999</v>
      </c>
      <c r="BD17" s="16">
        <f>'% by industry'!$BD$5*'% by industry'!BD17/100</f>
        <v>431.94800000000004</v>
      </c>
      <c r="BE17" s="16">
        <f>'% by industry'!$BE$5*'% by industry'!BE17/100</f>
        <v>465.88799999999998</v>
      </c>
      <c r="BF17" s="16">
        <f>'% by industry'!$BF$5*'% by industry'!BF17/100</f>
        <v>481.60159999999996</v>
      </c>
      <c r="BG17" s="16">
        <f>'% by industry'!$BG$5*'% by industry'!BG17/100</f>
        <v>493.23599999999999</v>
      </c>
      <c r="BH17" s="16">
        <f>'% by industry'!$BH$5*'% by industry'!BH17/100</f>
        <v>537.55139999999994</v>
      </c>
      <c r="BI17" s="16">
        <f>'% by industry'!$BI$5*'% by industry'!BI17/100</f>
        <v>608.67310000000009</v>
      </c>
      <c r="BJ17" s="16">
        <f>'% by industry'!$BJ$5*'% by industry'!BJ17/100</f>
        <v>645.74160000000006</v>
      </c>
      <c r="BK17" s="16">
        <f>'% by industry'!$BK$5*'% by industry'!BK17/100</f>
        <v>607.53000000000009</v>
      </c>
      <c r="BN17" s="1" t="s">
        <v>13</v>
      </c>
      <c r="BO17" s="1" t="s">
        <v>172</v>
      </c>
      <c r="BT17" s="53">
        <f>C17/C$7</f>
        <v>3.6999999999999998E-2</v>
      </c>
      <c r="BU17" s="53">
        <f>M17/M$7</f>
        <v>4.7E-2</v>
      </c>
      <c r="BV17" s="53">
        <f>W17/W$7</f>
        <v>4.5999999999999999E-2</v>
      </c>
      <c r="BW17" s="53">
        <f>AG17/AG$7</f>
        <v>4.5999999999999992E-2</v>
      </c>
      <c r="BX17" s="53">
        <f>AQ17/AQ$7</f>
        <v>4.5999999999999992E-2</v>
      </c>
      <c r="BY17" s="53">
        <f>BA17/BA$7</f>
        <v>4.1000000000000002E-2</v>
      </c>
      <c r="BZ17" s="53">
        <f>BK17/BK$7</f>
        <v>4.4000000000000004E-2</v>
      </c>
    </row>
    <row r="18" spans="1:78" s="1" customFormat="1">
      <c r="A18" s="1">
        <v>12</v>
      </c>
      <c r="B18" s="1" t="str">
        <f ca="1">OFFSET(BN18,0,$B$2)</f>
        <v>Промышленность</v>
      </c>
      <c r="C18" s="16">
        <f>'% by industry'!$C$5*'% by industry'!C18/100</f>
        <v>62.515200000000007</v>
      </c>
      <c r="D18" s="16">
        <f>'% by industry'!$D$5*'% by industry'!D18/100</f>
        <v>69.992000000000004</v>
      </c>
      <c r="E18" s="16">
        <f>'% by industry'!$E$5*'% by industry'!E18/100</f>
        <v>68.42880000000001</v>
      </c>
      <c r="F18" s="16">
        <f>'% by industry'!$F$5*'% by industry'!F18/100</f>
        <v>79.326000000000008</v>
      </c>
      <c r="G18" s="16">
        <f>'% by industry'!$G$5*'% by industry'!G18/100</f>
        <v>94.664699999999996</v>
      </c>
      <c r="H18" s="16">
        <f>'% by industry'!$H$5*'% by industry'!H18/100</f>
        <v>98.174199999999999</v>
      </c>
      <c r="I18" s="16">
        <f>'% by industry'!$I$5*'% by industry'!I18/100</f>
        <v>107.37020000000001</v>
      </c>
      <c r="J18" s="16">
        <f>'% by industry'!$J$5*'% by industry'!J18/100</f>
        <v>101.56679999999999</v>
      </c>
      <c r="K18" s="16">
        <f>'% by industry'!$K$5*'% by industry'!K18/100</f>
        <v>114.89959999999999</v>
      </c>
      <c r="L18" s="16">
        <f>'% by industry'!$L$5*'% by industry'!L18/100</f>
        <v>119.4375</v>
      </c>
      <c r="M18" s="16">
        <f>'% by industry'!$M$5*'% by industry'!M18/100</f>
        <v>124.0359</v>
      </c>
      <c r="N18" s="16">
        <f>'% by industry'!$N$5*'% by industry'!N18/100</f>
        <v>117.26720000000002</v>
      </c>
      <c r="O18" s="16">
        <f>'% by industry'!$O$5*'% by industry'!O18/100</f>
        <v>132.22260000000003</v>
      </c>
      <c r="P18" s="16">
        <f>'% by industry'!$P$5*'% by industry'!P18/100</f>
        <v>133.17920000000001</v>
      </c>
      <c r="Q18" s="16">
        <f>'% by industry'!$Q$5*'% by industry'!Q18/100</f>
        <v>133.99620000000002</v>
      </c>
      <c r="R18" s="16">
        <f>'% by industry'!$R$5*'% by industry'!R18/100</f>
        <v>147.5712</v>
      </c>
      <c r="S18" s="16">
        <f>'% by industry'!$S$5*'% by industry'!S18/100</f>
        <v>155.66040000000001</v>
      </c>
      <c r="T18" s="16">
        <f>'% by industry'!$T$5*'% by industry'!T18/100</f>
        <v>167.22720000000001</v>
      </c>
      <c r="U18" s="16">
        <f>'% by industry'!$U$5*'% by industry'!U18/100</f>
        <v>184.80869999999999</v>
      </c>
      <c r="V18" s="16">
        <f>'% by industry'!$V$5*'% by industry'!V18/100</f>
        <v>204.828</v>
      </c>
      <c r="W18" s="16">
        <f>'% by industry'!$W$5*'% by industry'!W18/100</f>
        <v>209.8152</v>
      </c>
      <c r="X18" s="16">
        <f>'% by industry'!$X$5*'% by industry'!X18/100</f>
        <v>228.41</v>
      </c>
      <c r="Y18" s="16">
        <f>'% by industry'!$Y$5*'% by industry'!Y18/100</f>
        <v>239.25780000000003</v>
      </c>
      <c r="Z18" s="16">
        <f>'% by industry'!$Z$5*'% by industry'!Z18/100</f>
        <v>235.73950000000002</v>
      </c>
      <c r="AA18" s="16">
        <f>'% by industry'!$AA$5*'% by industry'!AA18/100</f>
        <v>249.0891</v>
      </c>
      <c r="AB18" s="16">
        <f>'% by industry'!$AB$5*'% by industry'!AB18/100</f>
        <v>273.66430000000003</v>
      </c>
      <c r="AC18" s="16">
        <f>'% by industry'!$AC$5*'% by industry'!AC18/100</f>
        <v>302.81129999999996</v>
      </c>
      <c r="AD18" s="16">
        <f>'% by industry'!$AD$5*'% by industry'!AD18/100</f>
        <v>318</v>
      </c>
      <c r="AE18" s="16">
        <f>'% by industry'!$AE$5*'% by industry'!AE18/100</f>
        <v>337.48980000000006</v>
      </c>
      <c r="AF18" s="16">
        <f>'% by industry'!$AF$5*'% by industry'!AF18/100</f>
        <v>386.96359999999999</v>
      </c>
      <c r="AG18" s="16">
        <f>'% by industry'!$AG$5*'% by industry'!AG18/100</f>
        <v>438.67440000000005</v>
      </c>
      <c r="AH18" s="16">
        <f>'% by industry'!$AH$5*'% by industry'!AH18/100</f>
        <v>488.77109999999999</v>
      </c>
      <c r="AI18" s="16">
        <f>'% by industry'!$AI$5*'% by industry'!AI18/100</f>
        <v>543.41959999999995</v>
      </c>
      <c r="AJ18" s="16">
        <f>'% by industry'!$AJ$5*'% by industry'!AJ18/100</f>
        <v>557.9</v>
      </c>
      <c r="AK18" s="16">
        <f>'% by industry'!$AK$5*'% by industry'!AK18/100</f>
        <v>616.29480000000001</v>
      </c>
      <c r="AL18" s="16">
        <f>'% by industry'!$AL$5*'% by industry'!AL18/100</f>
        <v>602.17499999999995</v>
      </c>
      <c r="AM18" s="16">
        <f>'% by industry'!$AM$5*'% by industry'!AM18/100</f>
        <v>654.28949999999998</v>
      </c>
      <c r="AN18" s="16">
        <f>'% by industry'!$AN$5*'% by industry'!AN18/100</f>
        <v>723.70879999999988</v>
      </c>
      <c r="AO18" s="16">
        <f>'% by industry'!$AO$5*'% by industry'!AO18/100</f>
        <v>738.55250000000001</v>
      </c>
      <c r="AP18" s="16">
        <f>'% by industry'!$AP$5*'% by industry'!AP18/100</f>
        <v>767.60160000000008</v>
      </c>
      <c r="AQ18" s="16">
        <f>'% by industry'!$AQ$5*'% by industry'!AQ18/100</f>
        <v>810.45450000000017</v>
      </c>
      <c r="AR18" s="16">
        <f>'% by industry'!$AR$5*'% by industry'!AR18/100</f>
        <v>877.85360000000003</v>
      </c>
      <c r="AS18" s="16">
        <f>'% by industry'!$AS$5*'% by industry'!AS18/100</f>
        <v>926.86359999999991</v>
      </c>
      <c r="AT18" s="16">
        <f>'% by industry'!$AT$5*'% by industry'!AT18/100</f>
        <v>945.90530000000012</v>
      </c>
      <c r="AU18" s="16">
        <f>'% by industry'!$AU$5*'% by industry'!AU18/100</f>
        <v>959.34399999999994</v>
      </c>
      <c r="AV18" s="16">
        <f>'% by industry'!$AV$5*'% by industry'!AV18/100</f>
        <v>995.01890000000003</v>
      </c>
      <c r="AW18" s="16">
        <f>'% by industry'!$AW$5*'% by industry'!AW18/100</f>
        <v>1038.5544</v>
      </c>
      <c r="AX18" s="16">
        <f>'% by industry'!$AX$5*'% by industry'!AX18/100</f>
        <v>1117.4076</v>
      </c>
      <c r="AY18" s="16">
        <f>'% by industry'!$AY$5*'% by industry'!AY18/100</f>
        <v>1176.2342999999998</v>
      </c>
      <c r="AZ18" s="16">
        <f>'% by industry'!$AZ$5*'% by industry'!AZ18/100</f>
        <v>1211.6195</v>
      </c>
      <c r="BA18" s="16">
        <f>'% by industry'!$BA$5*'% by industry'!BA18/100</f>
        <v>1278.8621999999998</v>
      </c>
      <c r="BB18" s="16">
        <f>'% by industry'!$BB$5*'% by industry'!BB18/100</f>
        <v>1347.0380000000002</v>
      </c>
      <c r="BC18" s="16">
        <f>'% by industry'!$BC$5*'% by industry'!BC18/100</f>
        <v>1371.7232000000001</v>
      </c>
      <c r="BD18" s="16">
        <f>'% by industry'!$BD$5*'% by industry'!BD18/100</f>
        <v>1423.4649999999999</v>
      </c>
      <c r="BE18" s="16">
        <f>'% by industry'!$BE$5*'% by industry'!BE18/100</f>
        <v>1336.896</v>
      </c>
      <c r="BF18" s="16">
        <f>'% by industry'!$BF$5*'% by industry'!BF18/100</f>
        <v>1350.5783999999999</v>
      </c>
      <c r="BG18" s="16">
        <f>'% by industry'!$BG$5*'% by industry'!BG18/100</f>
        <v>1359.1391999999998</v>
      </c>
      <c r="BH18" s="16">
        <f>'% by industry'!$BH$5*'% by industry'!BH18/100</f>
        <v>1425.6797999999999</v>
      </c>
      <c r="BI18" s="16">
        <f>'% by industry'!$BI$5*'% by industry'!BI18/100</f>
        <v>1478.2060999999999</v>
      </c>
      <c r="BJ18" s="16">
        <f>'% by industry'!$BJ$5*'% by industry'!BJ18/100</f>
        <v>1581.4079999999999</v>
      </c>
      <c r="BK18" s="16">
        <f>'% by industry'!$BK$5*'% by industry'!BK18/100</f>
        <v>1615.4775</v>
      </c>
      <c r="BN18" s="1" t="s">
        <v>14</v>
      </c>
      <c r="BO18" s="1" t="s">
        <v>173</v>
      </c>
      <c r="BT18" s="53">
        <f>C18/C$7</f>
        <v>0.25600000000000006</v>
      </c>
      <c r="BU18" s="53">
        <f>M18/M$7</f>
        <v>0.26899999999999996</v>
      </c>
      <c r="BV18" s="53">
        <f>W18/W$7</f>
        <v>0.252</v>
      </c>
      <c r="BW18" s="53">
        <f>AG18/AG$7</f>
        <v>0.21600000000000003</v>
      </c>
      <c r="BX18" s="53">
        <f>AQ18/AQ$7</f>
        <v>0.17100000000000004</v>
      </c>
      <c r="BY18" s="53">
        <f>BA18/BA$7</f>
        <v>0.154</v>
      </c>
      <c r="BZ18" s="53">
        <f>BK18/BK$7</f>
        <v>0.11699999999999999</v>
      </c>
    </row>
    <row r="19" spans="1:78" s="1" customFormat="1" hidden="1" outlineLevel="1">
      <c r="A19" s="1">
        <v>13</v>
      </c>
      <c r="B19" s="1" t="s">
        <v>15</v>
      </c>
      <c r="C19" s="16">
        <f>'% by industry'!$C$5*'% by industry'!C19/100</f>
        <v>31.745999999999999</v>
      </c>
      <c r="D19" s="16">
        <f>'% by industry'!$D$5*'% by industry'!D19/100</f>
        <v>35.803600000000003</v>
      </c>
      <c r="E19" s="16">
        <f>'% by industry'!$E$5*'% by industry'!E19/100</f>
        <v>35.2836</v>
      </c>
      <c r="F19" s="16">
        <f>'% by industry'!$F$5*'% by industry'!F19/100</f>
        <v>43.482400000000005</v>
      </c>
      <c r="G19" s="16">
        <f>'% by industry'!$G$5*'% by industry'!G19/100</f>
        <v>53.270099999999999</v>
      </c>
      <c r="H19" s="16">
        <f>'% by industry'!$H$5*'% by industry'!H19/100</f>
        <v>56.253099999999996</v>
      </c>
      <c r="I19" s="16">
        <f>'% by industry'!$I$5*'% by industry'!I19/100</f>
        <v>63.359799999999993</v>
      </c>
      <c r="J19" s="16">
        <f>'% by industry'!$J$5*'% by industry'!J19/100</f>
        <v>58.581600000000002</v>
      </c>
      <c r="K19" s="16">
        <f>'% by industry'!$K$5*'% by industry'!K19/100</f>
        <v>67.612400000000008</v>
      </c>
      <c r="L19" s="16">
        <f>'% by industry'!$L$5*'% by industry'!L19/100</f>
        <v>69.5625</v>
      </c>
      <c r="M19" s="16">
        <f>'% by industry'!$M$5*'% by industry'!M19/100</f>
        <v>74.237100000000012</v>
      </c>
      <c r="N19" s="16">
        <f>'% by industry'!$N$5*'% by industry'!N19/100</f>
        <v>66.809600000000003</v>
      </c>
      <c r="O19" s="16">
        <f>'% by industry'!$O$5*'% by industry'!O19/100</f>
        <v>77.003199999999993</v>
      </c>
      <c r="P19" s="16">
        <f>'% by industry'!$P$5*'% by industry'!P19/100</f>
        <v>77.907200000000003</v>
      </c>
      <c r="Q19" s="16">
        <f>'% by industry'!$Q$5*'% by industry'!Q19/100</f>
        <v>76.802700000000002</v>
      </c>
      <c r="R19" s="16">
        <f>'% by industry'!$R$5*'% by industry'!R19/100</f>
        <v>86.668800000000005</v>
      </c>
      <c r="S19" s="16">
        <f>'% by industry'!$S$5*'% by industry'!S19/100</f>
        <v>92.655000000000001</v>
      </c>
      <c r="T19" s="16">
        <f>'% by industry'!$T$5*'% by industry'!T19/100</f>
        <v>100.20360000000001</v>
      </c>
      <c r="U19" s="16">
        <f>'% by industry'!$U$5*'% by industry'!U19/100</f>
        <v>112.17960000000001</v>
      </c>
      <c r="V19" s="16">
        <f>'% by industry'!$V$5*'% by industry'!V19/100</f>
        <v>125.2602</v>
      </c>
      <c r="W19" s="16">
        <f>'% by industry'!$W$5*'% by industry'!W19/100</f>
        <v>128.22040000000001</v>
      </c>
      <c r="X19" s="16">
        <f>'% by industry'!$X$5*'% by industry'!X19/100</f>
        <v>139.22999999999999</v>
      </c>
      <c r="Y19" s="16">
        <f>'% by industry'!$Y$5*'% by industry'!Y19/100</f>
        <v>145.72080000000003</v>
      </c>
      <c r="Z19" s="16">
        <f>'% by industry'!$Z$5*'% by industry'!Z19/100</f>
        <v>139.15899999999999</v>
      </c>
      <c r="AA19" s="16">
        <f>'% by industry'!$AA$5*'% by industry'!AA19/100</f>
        <v>147.65009999999998</v>
      </c>
      <c r="AB19" s="16">
        <f>'% by industry'!$AB$5*'% by industry'!AB19/100</f>
        <v>164.69389999999999</v>
      </c>
      <c r="AC19" s="16">
        <f>'% by industry'!$AC$5*'% by industry'!AC19/100</f>
        <v>185.2818</v>
      </c>
      <c r="AD19" s="16">
        <f>'% by industry'!$AD$5*'% by industry'!AD19/100</f>
        <v>192</v>
      </c>
      <c r="AE19" s="16">
        <f>'% by industry'!$AE$5*'% by industry'!AE19/100</f>
        <v>198.23429999999999</v>
      </c>
      <c r="AF19" s="16">
        <f>'% by industry'!$AF$5*'% by industry'!AF19/100</f>
        <v>229.98779999999999</v>
      </c>
      <c r="AG19" s="16">
        <f>'% by industry'!$AG$5*'% by industry'!AG19/100</f>
        <v>266.04790000000003</v>
      </c>
      <c r="AH19" s="16">
        <f>'% by industry'!$AH$5*'% by industry'!AH19/100</f>
        <v>302.90039999999999</v>
      </c>
      <c r="AI19" s="16">
        <f>'% by industry'!$AI$5*'% by industry'!AI19/100</f>
        <v>330.66570000000002</v>
      </c>
      <c r="AJ19" s="16">
        <f>'% by industry'!$AJ$5*'% by industry'!AJ19/100</f>
        <v>334.74</v>
      </c>
      <c r="AK19" s="16">
        <f>'% by industry'!$AK$5*'% by industry'!AK19/100</f>
        <v>369.15120000000002</v>
      </c>
      <c r="AL19" s="16">
        <f>'% by industry'!$AL$5*'% by industry'!AL19/100</f>
        <v>354.79500000000002</v>
      </c>
      <c r="AM19" s="16">
        <f>'% by industry'!$AM$5*'% by industry'!AM19/100</f>
        <v>378.42689999999993</v>
      </c>
      <c r="AN19" s="16">
        <f>'% by industry'!$AN$5*'% by industry'!AN19/100</f>
        <v>444.45160000000004</v>
      </c>
      <c r="AO19" s="16">
        <f>'% by industry'!$AO$5*'% by industry'!AO19/100</f>
        <v>447.35180000000003</v>
      </c>
      <c r="AP19" s="16">
        <f>'% by industry'!$AP$5*'% by industry'!AP19/100</f>
        <v>459.66840000000002</v>
      </c>
      <c r="AQ19" s="16">
        <f>'% by industry'!$AQ$5*'% by industry'!AQ19/100</f>
        <v>483.42899999999992</v>
      </c>
      <c r="AR19" s="16">
        <f>'% by industry'!$AR$5*'% by industry'!AR19/100</f>
        <v>520.58759999999995</v>
      </c>
      <c r="AS19" s="16">
        <f>'% by industry'!$AS$5*'% by industry'!AS19/100</f>
        <v>542.9556</v>
      </c>
      <c r="AT19" s="16">
        <f>'% by industry'!$AT$5*'% by industry'!AT19/100</f>
        <v>545.49140000000011</v>
      </c>
      <c r="AU19" s="16">
        <f>'% by industry'!$AU$5*'% by industry'!AU19/100</f>
        <v>539.63099999999997</v>
      </c>
      <c r="AV19" s="16">
        <f>'% by industry'!$AV$5*'% by industry'!AV19/100</f>
        <v>564.05529999999999</v>
      </c>
      <c r="AW19" s="16">
        <f>'% by industry'!$AW$5*'% by industry'!AW19/100</f>
        <v>592.5086</v>
      </c>
      <c r="AX19" s="16">
        <f>'% by industry'!$AX$5*'% by industry'!AX19/100</f>
        <v>650.64239999999995</v>
      </c>
      <c r="AY19" s="16">
        <f>'% by industry'!$AY$5*'% by industry'!AY19/100</f>
        <v>680.58839999999998</v>
      </c>
      <c r="AZ19" s="16">
        <f>'% by industry'!$AZ$5*'% by industry'!AZ19/100</f>
        <v>703.52099999999996</v>
      </c>
      <c r="BA19" s="16">
        <f>'% by industry'!$BA$5*'% by industry'!BA19/100</f>
        <v>755.69129999999996</v>
      </c>
      <c r="BB19" s="16">
        <f>'% by industry'!$BB$5*'% by industry'!BB19/100</f>
        <v>804.72399999999993</v>
      </c>
      <c r="BC19" s="16">
        <f>'% by industry'!$BC$5*'% by industry'!BC19/100</f>
        <v>824.88759999999991</v>
      </c>
      <c r="BD19" s="16">
        <f>'% by industry'!$BD$5*'% by industry'!BD19/100</f>
        <v>863.89600000000007</v>
      </c>
      <c r="BE19" s="16">
        <f>'% by industry'!$BE$5*'% by industry'!BE19/100</f>
        <v>779.85600000000011</v>
      </c>
      <c r="BF19" s="16">
        <f>'% by industry'!$BF$5*'% by industry'!BF19/100</f>
        <v>774.75040000000013</v>
      </c>
      <c r="BG19" s="16">
        <f>'% by industry'!$BG$5*'% by industry'!BG19/100</f>
        <v>767.25599999999986</v>
      </c>
      <c r="BH19" s="16">
        <f>'% by industry'!$BH$5*'% by industry'!BH19/100</f>
        <v>806.32710000000009</v>
      </c>
      <c r="BI19" s="16">
        <f>'% by industry'!$BI$5*'% by industry'!BI19/100</f>
        <v>844.68920000000003</v>
      </c>
      <c r="BJ19" s="16">
        <f>'% by industry'!$BJ$5*'% by industry'!BJ19/100</f>
        <v>896.13119999999992</v>
      </c>
      <c r="BK19" s="16">
        <f>'% by industry'!$BK$5*'% by industry'!BK19/100</f>
        <v>925.10249999999996</v>
      </c>
    </row>
    <row r="20" spans="1:78" hidden="1" outlineLevel="1">
      <c r="A20">
        <v>14</v>
      </c>
      <c r="B20" t="s">
        <v>16</v>
      </c>
      <c r="C20" s="15">
        <f>'% by industry'!$C$5*'% by industry'!C20/100</f>
        <v>0</v>
      </c>
      <c r="D20" s="15">
        <f>'% by industry'!$D$5*'% by industry'!D20/100</f>
        <v>0</v>
      </c>
      <c r="E20" s="15">
        <f>'% by industry'!$E$5*'% by industry'!E20/100</f>
        <v>0</v>
      </c>
      <c r="F20" s="15">
        <f>'% by industry'!$F$5*'% by industry'!F20/100</f>
        <v>0</v>
      </c>
      <c r="G20" s="15">
        <f>'% by industry'!$G$5*'% by industry'!G20/100</f>
        <v>0</v>
      </c>
      <c r="H20" s="15">
        <f>'% by industry'!$H$5*'% by industry'!H20/100</f>
        <v>0</v>
      </c>
      <c r="I20" s="15">
        <f>'% by industry'!$I$5*'% by industry'!I20/100</f>
        <v>0</v>
      </c>
      <c r="J20" s="15">
        <f>'% by industry'!$J$5*'% by industry'!J20/100</f>
        <v>0</v>
      </c>
      <c r="K20" s="15">
        <f>'% by industry'!$K$5*'% by industry'!K20/100</f>
        <v>0</v>
      </c>
      <c r="L20" s="15">
        <f>'% by industry'!$L$5*'% by industry'!L20/100</f>
        <v>0</v>
      </c>
      <c r="M20" s="15">
        <f>'% by industry'!$M$5*'% by industry'!M20/100</f>
        <v>0</v>
      </c>
      <c r="N20" s="15">
        <f>'% by industry'!$N$5*'% by industry'!N20/100</f>
        <v>0</v>
      </c>
      <c r="O20" s="15">
        <f>'% by industry'!$O$5*'% by industry'!O20/100</f>
        <v>0</v>
      </c>
      <c r="P20" s="15">
        <f>'% by industry'!$P$5*'% by industry'!P20/100</f>
        <v>0</v>
      </c>
      <c r="Q20" s="15">
        <f>'% by industry'!$Q$5*'% by industry'!Q20/100</f>
        <v>0</v>
      </c>
      <c r="R20" s="15">
        <f>'% by industry'!$R$5*'% by industry'!R20/100</f>
        <v>0</v>
      </c>
      <c r="S20" s="15">
        <f>'% by industry'!$S$5*'% by industry'!S20/100</f>
        <v>0</v>
      </c>
      <c r="T20" s="15">
        <f>'% by industry'!$T$5*'% by industry'!T20/100</f>
        <v>0</v>
      </c>
      <c r="U20" s="15">
        <f>'% by industry'!$U$5*'% by industry'!U20/100</f>
        <v>0</v>
      </c>
      <c r="V20" s="15">
        <f>'% by industry'!$V$5*'% by industry'!V20/100</f>
        <v>0</v>
      </c>
      <c r="W20" s="15">
        <f>'% by industry'!$W$5*'% by industry'!W20/100</f>
        <v>0</v>
      </c>
      <c r="X20" s="15">
        <f>'% by industry'!$X$5*'% by industry'!X20/100</f>
        <v>0</v>
      </c>
      <c r="Y20" s="15">
        <f>'% by industry'!$Y$5*'% by industry'!Y20/100</f>
        <v>0</v>
      </c>
      <c r="Z20" s="15">
        <f>'% by industry'!$Z$5*'% by industry'!Z20/100</f>
        <v>0</v>
      </c>
      <c r="AA20" s="15">
        <f>'% by industry'!$AA$5*'% by industry'!AA20/100</f>
        <v>0</v>
      </c>
      <c r="AB20" s="15">
        <f>'% by industry'!$AB$5*'% by industry'!AB20/100</f>
        <v>0</v>
      </c>
      <c r="AC20" s="15">
        <f>'% by industry'!$AC$5*'% by industry'!AC20/100</f>
        <v>0</v>
      </c>
      <c r="AD20" s="15">
        <f>'% by industry'!$AD$5*'% by industry'!AD20/100</f>
        <v>0</v>
      </c>
      <c r="AE20" s="15">
        <f>'% by industry'!$AE$5*'% by industry'!AE20/100</f>
        <v>0</v>
      </c>
      <c r="AF20" s="15">
        <f>'% by industry'!$AF$5*'% by industry'!AF20/100</f>
        <v>0</v>
      </c>
      <c r="AG20" s="15">
        <f>'% by industry'!$AG$5*'% by industry'!AG20/100</f>
        <v>10.154500000000001</v>
      </c>
      <c r="AH20" s="15">
        <f>'% by industry'!$AH$5*'% by industry'!AH20/100</f>
        <v>13.7682</v>
      </c>
      <c r="AI20" s="15">
        <f>'% by industry'!$AI$5*'% by industry'!AI20/100</f>
        <v>15.379799999999999</v>
      </c>
      <c r="AJ20" s="15">
        <f>'% by industry'!$AJ$5*'% by industry'!AJ20/100</f>
        <v>11.157999999999999</v>
      </c>
      <c r="AK20" s="15">
        <f>'% by industry'!$AK$5*'% by industry'!AK20/100</f>
        <v>12.513600000000002</v>
      </c>
      <c r="AL20" s="15">
        <f>'% by industry'!$AL$5*'% by industry'!AL20/100</f>
        <v>9.7650000000000006</v>
      </c>
      <c r="AM20" s="15">
        <f>'% by industry'!$AM$5*'% by industry'!AM20/100</f>
        <v>14.146800000000001</v>
      </c>
      <c r="AN20" s="15">
        <f>'% by industry'!$AN$5*'% by industry'!AN20/100</f>
        <v>15.732799999999999</v>
      </c>
      <c r="AO20" s="15">
        <f>'% by industry'!$AO$5*'% by industry'!AO20/100</f>
        <v>16.8812</v>
      </c>
      <c r="AP20" s="15">
        <f>'% by industry'!$AP$5*'% by industry'!AP20/100</f>
        <v>17.851200000000002</v>
      </c>
      <c r="AQ20" s="15">
        <f>'% by industry'!$AQ$5*'% by industry'!AQ20/100</f>
        <v>18.958000000000002</v>
      </c>
      <c r="AR20" s="15">
        <f>'% by industry'!$AR$5*'% by industry'!AR20/100</f>
        <v>20.415200000000002</v>
      </c>
      <c r="AS20" s="15">
        <f>'% by industry'!$AS$5*'% by industry'!AS20/100</f>
        <v>21.937599999999996</v>
      </c>
      <c r="AT20" s="15">
        <f>'% by industry'!$AT$5*'% by industry'!AT20/100</f>
        <v>17.409300000000002</v>
      </c>
      <c r="AU20" s="15">
        <f>'% by industry'!$AU$5*'% by industry'!AU20/100</f>
        <v>17.987699999999997</v>
      </c>
      <c r="AV20" s="15">
        <f>'% by industry'!$AV$5*'% by industry'!AV20/100</f>
        <v>19.013099999999998</v>
      </c>
      <c r="AW20" s="15">
        <f>'% by industry'!$AW$5*'% by industry'!AW20/100</f>
        <v>19.972199999999997</v>
      </c>
      <c r="AX20" s="15">
        <f>'% by industry'!$AX$5*'% by industry'!AX20/100</f>
        <v>28.288800000000002</v>
      </c>
      <c r="AY20" s="15">
        <f>'% by industry'!$AY$5*'% by industry'!AY20/100</f>
        <v>29.590799999999998</v>
      </c>
      <c r="AZ20" s="15">
        <f>'% by industry'!$AZ$5*'% by industry'!AZ20/100</f>
        <v>23.450699999999998</v>
      </c>
      <c r="BA20" s="15">
        <f>'% by industry'!$BA$5*'% by industry'!BA20/100</f>
        <v>24.912899999999993</v>
      </c>
      <c r="BB20" s="15">
        <f>'% by industry'!$BB$5*'% by industry'!BB20/100</f>
        <v>26.241</v>
      </c>
      <c r="BC20" s="15">
        <f>'% by industry'!$BC$5*'% by industry'!BC20/100</f>
        <v>27.805199999999999</v>
      </c>
      <c r="BD20" s="15">
        <f>'% by industry'!$BD$5*'% by industry'!BD20/100</f>
        <v>29.451000000000001</v>
      </c>
      <c r="BE20" s="15">
        <f>'% by industry'!$BE$5*'% by industry'!BE20/100</f>
        <v>30.384</v>
      </c>
      <c r="BF20" s="15">
        <f>'% by industry'!$BF$5*'% by industry'!BF20/100</f>
        <v>31.408799999999999</v>
      </c>
      <c r="BG20" s="15">
        <f>'% by industry'!$BG$5*'% by industry'!BG20/100</f>
        <v>32.882399999999997</v>
      </c>
      <c r="BH20" s="15">
        <f>'% by industry'!$BH$5*'% by industry'!BH20/100</f>
        <v>35.057699999999997</v>
      </c>
      <c r="BI20" s="15">
        <f>'% by industry'!$BI$5*'% by industry'!BI20/100</f>
        <v>37.265699999999995</v>
      </c>
      <c r="BJ20" s="15">
        <f>'% by industry'!$BJ$5*'% by industry'!BJ20/100</f>
        <v>39.535199999999996</v>
      </c>
      <c r="BK20" s="15">
        <f>'% by industry'!$BK$5*'% by industry'!BK20/100</f>
        <v>27.614999999999998</v>
      </c>
    </row>
    <row r="21" spans="1:78" hidden="1" outlineLevel="1">
      <c r="A21">
        <v>15</v>
      </c>
      <c r="B21" t="s">
        <v>17</v>
      </c>
      <c r="C21" s="15">
        <f>'% by industry'!$C$5*'% by industry'!C21/100</f>
        <v>0</v>
      </c>
      <c r="D21" s="15">
        <f>'% by industry'!$D$5*'% by industry'!D21/100</f>
        <v>0</v>
      </c>
      <c r="E21" s="15">
        <f>'% by industry'!$E$5*'% by industry'!E21/100</f>
        <v>0</v>
      </c>
      <c r="F21" s="15">
        <f>'% by industry'!$F$5*'% by industry'!F21/100</f>
        <v>0</v>
      </c>
      <c r="G21" s="15">
        <f>'% by industry'!$G$5*'% by industry'!G21/100</f>
        <v>0</v>
      </c>
      <c r="H21" s="15">
        <f>'% by industry'!$H$5*'% by industry'!H21/100</f>
        <v>0</v>
      </c>
      <c r="I21" s="15">
        <f>'% by industry'!$I$5*'% by industry'!I21/100</f>
        <v>0</v>
      </c>
      <c r="J21" s="15">
        <f>'% by industry'!$J$5*'% by industry'!J21/100</f>
        <v>0</v>
      </c>
      <c r="K21" s="15">
        <f>'% by industry'!$K$5*'% by industry'!K21/100</f>
        <v>0</v>
      </c>
      <c r="L21" s="15">
        <f>'% by industry'!$L$5*'% by industry'!L21/100</f>
        <v>0</v>
      </c>
      <c r="M21" s="15">
        <f>'% by industry'!$M$5*'% by industry'!M21/100</f>
        <v>0</v>
      </c>
      <c r="N21" s="15">
        <f>'% by industry'!$N$5*'% by industry'!N21/100</f>
        <v>0</v>
      </c>
      <c r="O21" s="15">
        <f>'% by industry'!$O$5*'% by industry'!O21/100</f>
        <v>0</v>
      </c>
      <c r="P21" s="15">
        <f>'% by industry'!$P$5*'% by industry'!P21/100</f>
        <v>0</v>
      </c>
      <c r="Q21" s="15">
        <f>'% by industry'!$Q$5*'% by industry'!Q21/100</f>
        <v>0</v>
      </c>
      <c r="R21" s="15">
        <f>'% by industry'!$R$5*'% by industry'!R21/100</f>
        <v>0</v>
      </c>
      <c r="S21" s="15">
        <f>'% by industry'!$S$5*'% by industry'!S21/100</f>
        <v>0</v>
      </c>
      <c r="T21" s="15">
        <f>'% by industry'!$T$5*'% by industry'!T21/100</f>
        <v>0</v>
      </c>
      <c r="U21" s="15">
        <f>'% by industry'!$U$5*'% by industry'!U21/100</f>
        <v>0</v>
      </c>
      <c r="V21" s="15">
        <f>'% by industry'!$V$5*'% by industry'!V21/100</f>
        <v>0</v>
      </c>
      <c r="W21" s="15">
        <f>'% by industry'!$W$5*'% by industry'!W21/100</f>
        <v>0</v>
      </c>
      <c r="X21" s="15">
        <f>'% by industry'!$X$5*'% by industry'!X21/100</f>
        <v>0</v>
      </c>
      <c r="Y21" s="15">
        <f>'% by industry'!$Y$5*'% by industry'!Y21/100</f>
        <v>0</v>
      </c>
      <c r="Z21" s="15">
        <f>'% by industry'!$Z$5*'% by industry'!Z21/100</f>
        <v>0</v>
      </c>
      <c r="AA21" s="15">
        <f>'% by industry'!$AA$5*'% by industry'!AA21/100</f>
        <v>0</v>
      </c>
      <c r="AB21" s="15">
        <f>'% by industry'!$AB$5*'% by industry'!AB21/100</f>
        <v>0</v>
      </c>
      <c r="AC21" s="15">
        <f>'% by industry'!$AC$5*'% by industry'!AC21/100</f>
        <v>0</v>
      </c>
      <c r="AD21" s="15">
        <f>'% by industry'!$AD$5*'% by industry'!AD21/100</f>
        <v>0</v>
      </c>
      <c r="AE21" s="15">
        <f>'% by industry'!$AE$5*'% by industry'!AE21/100</f>
        <v>0</v>
      </c>
      <c r="AF21" s="15">
        <f>'% by industry'!$AF$5*'% by industry'!AF21/100</f>
        <v>0</v>
      </c>
      <c r="AG21" s="15">
        <f>'% by industry'!$AG$5*'% by industry'!AG21/100</f>
        <v>14.216299999999999</v>
      </c>
      <c r="AH21" s="15">
        <f>'% by industry'!$AH$5*'% by industry'!AH21/100</f>
        <v>16.062899999999999</v>
      </c>
      <c r="AI21" s="15">
        <f>'% by industry'!$AI$5*'% by industry'!AI21/100</f>
        <v>17.943100000000001</v>
      </c>
      <c r="AJ21" s="15">
        <f>'% by industry'!$AJ$5*'% by industry'!AJ21/100</f>
        <v>16.737000000000002</v>
      </c>
      <c r="AK21" s="15">
        <f>'% by industry'!$AK$5*'% by industry'!AK21/100</f>
        <v>15.642000000000001</v>
      </c>
      <c r="AL21" s="15">
        <f>'% by industry'!$AL$5*'% by industry'!AL21/100</f>
        <v>16.274999999999999</v>
      </c>
      <c r="AM21" s="15">
        <f>'% by industry'!$AM$5*'% by industry'!AM21/100</f>
        <v>17.683499999999999</v>
      </c>
      <c r="AN21" s="15">
        <f>'% by industry'!$AN$5*'% by industry'!AN21/100</f>
        <v>19.666</v>
      </c>
      <c r="AO21" s="15">
        <f>'% by industry'!$AO$5*'% by industry'!AO21/100</f>
        <v>21.101500000000001</v>
      </c>
      <c r="AP21" s="15">
        <f>'% by industry'!$AP$5*'% by industry'!AP21/100</f>
        <v>22.314</v>
      </c>
      <c r="AQ21" s="15">
        <f>'% by industry'!$AQ$5*'% by industry'!AQ21/100</f>
        <v>23.697500000000002</v>
      </c>
      <c r="AR21" s="15">
        <f>'% by industry'!$AR$5*'% by industry'!AR21/100</f>
        <v>25.519000000000002</v>
      </c>
      <c r="AS21" s="15">
        <f>'% by industry'!$AS$5*'% by industry'!AS21/100</f>
        <v>27.421999999999997</v>
      </c>
      <c r="AT21" s="15">
        <f>'% by industry'!$AT$5*'% by industry'!AT21/100</f>
        <v>23.212400000000002</v>
      </c>
      <c r="AU21" s="15">
        <f>'% by industry'!$AU$5*'% by industry'!AU21/100</f>
        <v>23.983600000000003</v>
      </c>
      <c r="AV21" s="15">
        <f>'% by industry'!$AV$5*'% by industry'!AV21/100</f>
        <v>25.3508</v>
      </c>
      <c r="AW21" s="15">
        <f>'% by industry'!$AW$5*'% by industry'!AW21/100</f>
        <v>26.6296</v>
      </c>
      <c r="AX21" s="15">
        <f>'% by industry'!$AX$5*'% by industry'!AX21/100</f>
        <v>35.360999999999997</v>
      </c>
      <c r="AY21" s="15">
        <f>'% by industry'!$AY$5*'% by industry'!AY21/100</f>
        <v>36.988500000000002</v>
      </c>
      <c r="AZ21" s="15">
        <f>'% by industry'!$AZ$5*'% by industry'!AZ21/100</f>
        <v>31.267600000000002</v>
      </c>
      <c r="BA21" s="15">
        <f>'% by industry'!$BA$5*'% by industry'!BA21/100</f>
        <v>41.521499999999996</v>
      </c>
      <c r="BB21" s="15">
        <f>'% by industry'!$BB$5*'% by industry'!BB21/100</f>
        <v>43.734999999999999</v>
      </c>
      <c r="BC21" s="15">
        <f>'% by industry'!$BC$5*'% by industry'!BC21/100</f>
        <v>46.341999999999999</v>
      </c>
      <c r="BD21" s="15">
        <f>'% by industry'!$BD$5*'% by industry'!BD21/100</f>
        <v>49.085000000000001</v>
      </c>
      <c r="BE21" s="15">
        <f>'% by industry'!$BE$5*'% by industry'!BE21/100</f>
        <v>40.512</v>
      </c>
      <c r="BF21" s="15">
        <f>'% by industry'!$BF$5*'% by industry'!BF21/100</f>
        <v>41.878399999999999</v>
      </c>
      <c r="BG21" s="15">
        <f>'% by industry'!$BG$5*'% by industry'!BG21/100</f>
        <v>43.843199999999996</v>
      </c>
      <c r="BH21" s="15">
        <f>'% by industry'!$BH$5*'% by industry'!BH21/100</f>
        <v>46.743599999999994</v>
      </c>
      <c r="BI21" s="15">
        <f>'% by industry'!$BI$5*'% by industry'!BI21/100</f>
        <v>49.687600000000003</v>
      </c>
      <c r="BJ21" s="15">
        <f>'% by industry'!$BJ$5*'% by industry'!BJ21/100</f>
        <v>52.713600000000007</v>
      </c>
      <c r="BK21" s="15">
        <f>'% by industry'!$BK$5*'% by industry'!BK21/100</f>
        <v>55.23</v>
      </c>
    </row>
    <row r="22" spans="1:78" hidden="1" outlineLevel="1">
      <c r="A22">
        <v>16</v>
      </c>
      <c r="B22" t="s">
        <v>18</v>
      </c>
      <c r="C22" s="15">
        <f>'% by industry'!$C$5*'% by industry'!C22/100</f>
        <v>0</v>
      </c>
      <c r="D22" s="15">
        <f>'% by industry'!$D$5*'% by industry'!D22/100</f>
        <v>0</v>
      </c>
      <c r="E22" s="15">
        <f>'% by industry'!$E$5*'% by industry'!E22/100</f>
        <v>0</v>
      </c>
      <c r="F22" s="15">
        <f>'% by industry'!$F$5*'% by industry'!F22/100</f>
        <v>0</v>
      </c>
      <c r="G22" s="15">
        <f>'% by industry'!$G$5*'% by industry'!G22/100</f>
        <v>0</v>
      </c>
      <c r="H22" s="15">
        <f>'% by industry'!$H$5*'% by industry'!H22/100</f>
        <v>0</v>
      </c>
      <c r="I22" s="15">
        <f>'% by industry'!$I$5*'% by industry'!I22/100</f>
        <v>0</v>
      </c>
      <c r="J22" s="15">
        <f>'% by industry'!$J$5*'% by industry'!J22/100</f>
        <v>0</v>
      </c>
      <c r="K22" s="15">
        <f>'% by industry'!$K$5*'% by industry'!K22/100</f>
        <v>0</v>
      </c>
      <c r="L22" s="15">
        <f>'% by industry'!$L$5*'% by industry'!L22/100</f>
        <v>0</v>
      </c>
      <c r="M22" s="15">
        <f>'% by industry'!$M$5*'% by industry'!M22/100</f>
        <v>0</v>
      </c>
      <c r="N22" s="15">
        <f>'% by industry'!$N$5*'% by industry'!N22/100</f>
        <v>0</v>
      </c>
      <c r="O22" s="15">
        <f>'% by industry'!$O$5*'% by industry'!O22/100</f>
        <v>0</v>
      </c>
      <c r="P22" s="15">
        <f>'% by industry'!$P$5*'% by industry'!P22/100</f>
        <v>0</v>
      </c>
      <c r="Q22" s="15">
        <f>'% by industry'!$Q$5*'% by industry'!Q22/100</f>
        <v>0</v>
      </c>
      <c r="R22" s="15">
        <f>'% by industry'!$R$5*'% by industry'!R22/100</f>
        <v>0</v>
      </c>
      <c r="S22" s="15">
        <f>'% by industry'!$S$5*'% by industry'!S22/100</f>
        <v>0</v>
      </c>
      <c r="T22" s="15">
        <f>'% by industry'!$T$5*'% by industry'!T22/100</f>
        <v>0</v>
      </c>
      <c r="U22" s="15">
        <f>'% by industry'!$U$5*'% by industry'!U22/100</f>
        <v>0</v>
      </c>
      <c r="V22" s="15">
        <f>'% by industry'!$V$5*'% by industry'!V22/100</f>
        <v>0</v>
      </c>
      <c r="W22" s="15">
        <f>'% by industry'!$W$5*'% by industry'!W22/100</f>
        <v>0</v>
      </c>
      <c r="X22" s="15">
        <f>'% by industry'!$X$5*'% by industry'!X22/100</f>
        <v>0</v>
      </c>
      <c r="Y22" s="15">
        <f>'% by industry'!$Y$5*'% by industry'!Y22/100</f>
        <v>0</v>
      </c>
      <c r="Z22" s="15">
        <f>'% by industry'!$Z$5*'% by industry'!Z22/100</f>
        <v>0</v>
      </c>
      <c r="AA22" s="15">
        <f>'% by industry'!$AA$5*'% by industry'!AA22/100</f>
        <v>0</v>
      </c>
      <c r="AB22" s="15">
        <f>'% by industry'!$AB$5*'% by industry'!AB22/100</f>
        <v>0</v>
      </c>
      <c r="AC22" s="15">
        <f>'% by industry'!$AC$5*'% by industry'!AC22/100</f>
        <v>0</v>
      </c>
      <c r="AD22" s="15">
        <f>'% by industry'!$AD$5*'% by industry'!AD22/100</f>
        <v>0</v>
      </c>
      <c r="AE22" s="15">
        <f>'% by industry'!$AE$5*'% by industry'!AE22/100</f>
        <v>0</v>
      </c>
      <c r="AF22" s="15">
        <f>'% by industry'!$AF$5*'% by industry'!AF22/100</f>
        <v>0</v>
      </c>
      <c r="AG22" s="15">
        <f>'% by industry'!$AG$5*'% by industry'!AG22/100</f>
        <v>32.494400000000006</v>
      </c>
      <c r="AH22" s="15">
        <f>'% by industry'!$AH$5*'% by industry'!AH22/100</f>
        <v>39.009899999999995</v>
      </c>
      <c r="AI22" s="15">
        <f>'% by industry'!$AI$5*'% by industry'!AI22/100</f>
        <v>43.576100000000004</v>
      </c>
      <c r="AJ22" s="15">
        <f>'% by industry'!$AJ$5*'% by industry'!AJ22/100</f>
        <v>41.842500000000001</v>
      </c>
      <c r="AK22" s="15">
        <f>'% by industry'!$AK$5*'% by industry'!AK22/100</f>
        <v>46.926000000000002</v>
      </c>
      <c r="AL22" s="15">
        <f>'% by industry'!$AL$5*'% by industry'!AL22/100</f>
        <v>32.549999999999997</v>
      </c>
      <c r="AM22" s="15">
        <f>'% by industry'!$AM$5*'% by industry'!AM22/100</f>
        <v>28.293600000000001</v>
      </c>
      <c r="AN22" s="15">
        <f>'% by industry'!$AN$5*'% by industry'!AN22/100</f>
        <v>35.398800000000001</v>
      </c>
      <c r="AO22" s="15">
        <f>'% by industry'!$AO$5*'% by industry'!AO22/100</f>
        <v>29.542100000000001</v>
      </c>
      <c r="AP22" s="15">
        <f>'% by industry'!$AP$5*'% by industry'!AP22/100</f>
        <v>31.239599999999999</v>
      </c>
      <c r="AQ22" s="15">
        <f>'% by industry'!$AQ$5*'% by industry'!AQ22/100</f>
        <v>33.176499999999997</v>
      </c>
      <c r="AR22" s="15">
        <f>'% by industry'!$AR$5*'% by industry'!AR22/100</f>
        <v>40.830400000000004</v>
      </c>
      <c r="AS22" s="15">
        <f>'% by industry'!$AS$5*'% by industry'!AS22/100</f>
        <v>43.875199999999992</v>
      </c>
      <c r="AT22" s="15">
        <f>'% by industry'!$AT$5*'% by industry'!AT22/100</f>
        <v>40.621700000000004</v>
      </c>
      <c r="AU22" s="15">
        <f>'% by industry'!$AU$5*'% by industry'!AU22/100</f>
        <v>35.975399999999993</v>
      </c>
      <c r="AV22" s="15">
        <f>'% by industry'!$AV$5*'% by industry'!AV22/100</f>
        <v>38.026199999999996</v>
      </c>
      <c r="AW22" s="15">
        <f>'% by industry'!$AW$5*'% by industry'!AW22/100</f>
        <v>39.944399999999995</v>
      </c>
      <c r="AX22" s="15">
        <f>'% by industry'!$AX$5*'% by industry'!AX22/100</f>
        <v>42.433199999999999</v>
      </c>
      <c r="AY22" s="15">
        <f>'% by industry'!$AY$5*'% by industry'!AY22/100</f>
        <v>44.386200000000002</v>
      </c>
      <c r="AZ22" s="15">
        <f>'% by industry'!$AZ$5*'% by industry'!AZ22/100</f>
        <v>46.901399999999995</v>
      </c>
      <c r="BA22" s="15">
        <f>'% by industry'!$BA$5*'% by industry'!BA22/100</f>
        <v>49.825799999999987</v>
      </c>
      <c r="BB22" s="15">
        <f>'% by industry'!$BB$5*'% by industry'!BB22/100</f>
        <v>52.481999999999999</v>
      </c>
      <c r="BC22" s="15">
        <f>'% by industry'!$BC$5*'% by industry'!BC22/100</f>
        <v>46.341999999999999</v>
      </c>
      <c r="BD22" s="15">
        <f>'% by industry'!$BD$5*'% by industry'!BD22/100</f>
        <v>49.085000000000001</v>
      </c>
      <c r="BE22" s="15">
        <f>'% by industry'!$BE$5*'% by industry'!BE22/100</f>
        <v>40.512</v>
      </c>
      <c r="BF22" s="15">
        <f>'% by industry'!$BF$5*'% by industry'!BF22/100</f>
        <v>41.878399999999999</v>
      </c>
      <c r="BG22" s="15">
        <f>'% by industry'!$BG$5*'% by industry'!BG22/100</f>
        <v>32.882399999999997</v>
      </c>
      <c r="BH22" s="15">
        <f>'% by industry'!$BH$5*'% by industry'!BH22/100</f>
        <v>58.429499999999997</v>
      </c>
      <c r="BI22" s="15">
        <f>'% by industry'!$BI$5*'% by industry'!BI22/100</f>
        <v>62.109499999999997</v>
      </c>
      <c r="BJ22" s="15">
        <f>'% by industry'!$BJ$5*'% by industry'!BJ22/100</f>
        <v>65.891999999999996</v>
      </c>
      <c r="BK22" s="15">
        <f>'% by industry'!$BK$5*'% by industry'!BK22/100</f>
        <v>69.037499999999994</v>
      </c>
    </row>
    <row r="23" spans="1:78" hidden="1" outlineLevel="1">
      <c r="A23">
        <v>17</v>
      </c>
      <c r="B23" t="s">
        <v>19</v>
      </c>
      <c r="C23" s="15">
        <f>'% by industry'!$C$5*'% by industry'!C23/100</f>
        <v>0</v>
      </c>
      <c r="D23" s="15">
        <f>'% by industry'!$D$5*'% by industry'!D23/100</f>
        <v>0</v>
      </c>
      <c r="E23" s="15">
        <f>'% by industry'!$E$5*'% by industry'!E23/100</f>
        <v>0</v>
      </c>
      <c r="F23" s="15">
        <f>'% by industry'!$F$5*'% by industry'!F23/100</f>
        <v>0</v>
      </c>
      <c r="G23" s="15">
        <f>'% by industry'!$G$5*'% by industry'!G23/100</f>
        <v>0</v>
      </c>
      <c r="H23" s="15">
        <f>'% by industry'!$H$5*'% by industry'!H23/100</f>
        <v>0</v>
      </c>
      <c r="I23" s="15">
        <f>'% by industry'!$I$5*'% by industry'!I23/100</f>
        <v>0</v>
      </c>
      <c r="J23" s="15">
        <f>'% by industry'!$J$5*'% by industry'!J23/100</f>
        <v>0</v>
      </c>
      <c r="K23" s="15">
        <f>'% by industry'!$K$5*'% by industry'!K23/100</f>
        <v>0</v>
      </c>
      <c r="L23" s="15">
        <f>'% by industry'!$L$5*'% by industry'!L23/100</f>
        <v>0</v>
      </c>
      <c r="M23" s="15">
        <f>'% by industry'!$M$5*'% by industry'!M23/100</f>
        <v>0</v>
      </c>
      <c r="N23" s="15">
        <f>'% by industry'!$N$5*'% by industry'!N23/100</f>
        <v>0</v>
      </c>
      <c r="O23" s="15">
        <f>'% by industry'!$O$5*'% by industry'!O23/100</f>
        <v>0</v>
      </c>
      <c r="P23" s="15">
        <f>'% by industry'!$P$5*'% by industry'!P23/100</f>
        <v>0</v>
      </c>
      <c r="Q23" s="15">
        <f>'% by industry'!$Q$5*'% by industry'!Q23/100</f>
        <v>0</v>
      </c>
      <c r="R23" s="15">
        <f>'% by industry'!$R$5*'% by industry'!R23/100</f>
        <v>0</v>
      </c>
      <c r="S23" s="15">
        <f>'% by industry'!$S$5*'% by industry'!S23/100</f>
        <v>0</v>
      </c>
      <c r="T23" s="15">
        <f>'% by industry'!$T$5*'% by industry'!T23/100</f>
        <v>0</v>
      </c>
      <c r="U23" s="15">
        <f>'% by industry'!$U$5*'% by industry'!U23/100</f>
        <v>0</v>
      </c>
      <c r="V23" s="15">
        <f>'% by industry'!$V$5*'% by industry'!V23/100</f>
        <v>0</v>
      </c>
      <c r="W23" s="15">
        <f>'% by industry'!$W$5*'% by industry'!W23/100</f>
        <v>0</v>
      </c>
      <c r="X23" s="15">
        <f>'% by industry'!$X$5*'% by industry'!X23/100</f>
        <v>0</v>
      </c>
      <c r="Y23" s="15">
        <f>'% by industry'!$Y$5*'% by industry'!Y23/100</f>
        <v>0</v>
      </c>
      <c r="Z23" s="15">
        <f>'% by industry'!$Z$5*'% by industry'!Z23/100</f>
        <v>0</v>
      </c>
      <c r="AA23" s="15">
        <f>'% by industry'!$AA$5*'% by industry'!AA23/100</f>
        <v>0</v>
      </c>
      <c r="AB23" s="15">
        <f>'% by industry'!$AB$5*'% by industry'!AB23/100</f>
        <v>0</v>
      </c>
      <c r="AC23" s="15">
        <f>'% by industry'!$AC$5*'% by industry'!AC23/100</f>
        <v>0</v>
      </c>
      <c r="AD23" s="15">
        <f>'% by industry'!$AD$5*'% by industry'!AD23/100</f>
        <v>0</v>
      </c>
      <c r="AE23" s="15">
        <f>'% by industry'!$AE$5*'% by industry'!AE23/100</f>
        <v>0</v>
      </c>
      <c r="AF23" s="15">
        <f>'% by industry'!$AF$5*'% by industry'!AF23/100</f>
        <v>0</v>
      </c>
      <c r="AG23" s="15">
        <f>'% by industry'!$AG$5*'% by industry'!AG23/100</f>
        <v>36.556200000000004</v>
      </c>
      <c r="AH23" s="15">
        <f>'% by industry'!$AH$5*'% by industry'!AH23/100</f>
        <v>41.304600000000001</v>
      </c>
      <c r="AI23" s="15">
        <f>'% by industry'!$AI$5*'% by industry'!AI23/100</f>
        <v>48.702700000000007</v>
      </c>
      <c r="AJ23" s="15">
        <f>'% by industry'!$AJ$5*'% by industry'!AJ23/100</f>
        <v>50.211000000000006</v>
      </c>
      <c r="AK23" s="15">
        <f>'% by industry'!$AK$5*'% by industry'!AK23/100</f>
        <v>56.311199999999999</v>
      </c>
      <c r="AL23" s="15">
        <f>'% by industry'!$AL$5*'% by industry'!AL23/100</f>
        <v>52.08</v>
      </c>
      <c r="AM23" s="15">
        <f>'% by industry'!$AM$5*'% by industry'!AM23/100</f>
        <v>53.050499999999992</v>
      </c>
      <c r="AN23" s="15">
        <f>'% by industry'!$AN$5*'% by industry'!AN23/100</f>
        <v>58.99799999999999</v>
      </c>
      <c r="AO23" s="15">
        <f>'% by industry'!$AO$5*'% by industry'!AO23/100</f>
        <v>63.304500000000004</v>
      </c>
      <c r="AP23" s="15">
        <f>'% by industry'!$AP$5*'% by industry'!AP23/100</f>
        <v>62.479199999999999</v>
      </c>
      <c r="AQ23" s="15">
        <f>'% by industry'!$AQ$5*'% by industry'!AQ23/100</f>
        <v>66.352999999999994</v>
      </c>
      <c r="AR23" s="15">
        <f>'% by industry'!$AR$5*'% by industry'!AR23/100</f>
        <v>71.453199999999995</v>
      </c>
      <c r="AS23" s="15">
        <f>'% by industry'!$AS$5*'% by industry'!AS23/100</f>
        <v>76.781599999999983</v>
      </c>
      <c r="AT23" s="15">
        <f>'% by industry'!$AT$5*'% by industry'!AT23/100</f>
        <v>75.440300000000008</v>
      </c>
      <c r="AU23" s="15">
        <f>'% by industry'!$AU$5*'% by industry'!AU23/100</f>
        <v>71.950799999999987</v>
      </c>
      <c r="AV23" s="15">
        <f>'% by industry'!$AV$5*'% by industry'!AV23/100</f>
        <v>76.052399999999992</v>
      </c>
      <c r="AW23" s="15">
        <f>'% by industry'!$AW$5*'% by industry'!AW23/100</f>
        <v>79.888799999999989</v>
      </c>
      <c r="AX23" s="15">
        <f>'% by industry'!$AX$5*'% by industry'!AX23/100</f>
        <v>91.938600000000008</v>
      </c>
      <c r="AY23" s="15">
        <f>'% by industry'!$AY$5*'% by industry'!AY23/100</f>
        <v>96.170100000000005</v>
      </c>
      <c r="AZ23" s="15">
        <f>'% by industry'!$AZ$5*'% by industry'!AZ23/100</f>
        <v>101.61969999999999</v>
      </c>
      <c r="BA23" s="15">
        <f>'% by industry'!$BA$5*'% by industry'!BA23/100</f>
        <v>107.9559</v>
      </c>
      <c r="BB23" s="15">
        <f>'% by industry'!$BB$5*'% by industry'!BB23/100</f>
        <v>113.711</v>
      </c>
      <c r="BC23" s="15">
        <f>'% by industry'!$BC$5*'% by industry'!BC23/100</f>
        <v>120.4892</v>
      </c>
      <c r="BD23" s="15">
        <f>'% by industry'!$BD$5*'% by industry'!BD23/100</f>
        <v>117.804</v>
      </c>
      <c r="BE23" s="15">
        <f>'% by industry'!$BE$5*'% by industry'!BE23/100</f>
        <v>111.40800000000002</v>
      </c>
      <c r="BF23" s="15">
        <f>'% by industry'!$BF$5*'% by industry'!BF23/100</f>
        <v>104.696</v>
      </c>
      <c r="BG23" s="15">
        <f>'% by industry'!$BG$5*'% by industry'!BG23/100</f>
        <v>109.60799999999999</v>
      </c>
      <c r="BH23" s="15">
        <f>'% by industry'!$BH$5*'% by industry'!BH23/100</f>
        <v>116.85899999999999</v>
      </c>
      <c r="BI23" s="15">
        <f>'% by industry'!$BI$5*'% by industry'!BI23/100</f>
        <v>124.21899999999999</v>
      </c>
      <c r="BJ23" s="15">
        <f>'% by industry'!$BJ$5*'% by industry'!BJ23/100</f>
        <v>131.78399999999999</v>
      </c>
      <c r="BK23" s="15">
        <f>'% by industry'!$BK$5*'% by industry'!BK23/100</f>
        <v>138.07499999999999</v>
      </c>
    </row>
    <row r="24" spans="1:78" hidden="1" outlineLevel="1">
      <c r="A24">
        <v>18</v>
      </c>
      <c r="B24" t="s">
        <v>20</v>
      </c>
      <c r="C24" s="15">
        <f>'% by industry'!$C$5*'% by industry'!C24/100</f>
        <v>0</v>
      </c>
      <c r="D24" s="15">
        <f>'% by industry'!$D$5*'% by industry'!D24/100</f>
        <v>0</v>
      </c>
      <c r="E24" s="15">
        <f>'% by industry'!$E$5*'% by industry'!E24/100</f>
        <v>0</v>
      </c>
      <c r="F24" s="15">
        <f>'% by industry'!$F$5*'% by industry'!F24/100</f>
        <v>0</v>
      </c>
      <c r="G24" s="15">
        <f>'% by industry'!$G$5*'% by industry'!G24/100</f>
        <v>0</v>
      </c>
      <c r="H24" s="15">
        <f>'% by industry'!$H$5*'% by industry'!H24/100</f>
        <v>0</v>
      </c>
      <c r="I24" s="15">
        <f>'% by industry'!$I$5*'% by industry'!I24/100</f>
        <v>0</v>
      </c>
      <c r="J24" s="15">
        <f>'% by industry'!$J$5*'% by industry'!J24/100</f>
        <v>0</v>
      </c>
      <c r="K24" s="15">
        <f>'% by industry'!$K$5*'% by industry'!K24/100</f>
        <v>0</v>
      </c>
      <c r="L24" s="15">
        <f>'% by industry'!$L$5*'% by industry'!L24/100</f>
        <v>0</v>
      </c>
      <c r="M24" s="15">
        <f>'% by industry'!$M$5*'% by industry'!M24/100</f>
        <v>0</v>
      </c>
      <c r="N24" s="15">
        <f>'% by industry'!$N$5*'% by industry'!N24/100</f>
        <v>0</v>
      </c>
      <c r="O24" s="15">
        <f>'% by industry'!$O$5*'% by industry'!O24/100</f>
        <v>0</v>
      </c>
      <c r="P24" s="15">
        <f>'% by industry'!$P$5*'% by industry'!P24/100</f>
        <v>0</v>
      </c>
      <c r="Q24" s="15">
        <f>'% by industry'!$Q$5*'% by industry'!Q24/100</f>
        <v>0</v>
      </c>
      <c r="R24" s="15">
        <f>'% by industry'!$R$5*'% by industry'!R24/100</f>
        <v>0</v>
      </c>
      <c r="S24" s="15">
        <f>'% by industry'!$S$5*'% by industry'!S24/100</f>
        <v>0</v>
      </c>
      <c r="T24" s="15">
        <f>'% by industry'!$T$5*'% by industry'!T24/100</f>
        <v>0</v>
      </c>
      <c r="U24" s="15">
        <f>'% by industry'!$U$5*'% by industry'!U24/100</f>
        <v>0</v>
      </c>
      <c r="V24" s="15">
        <f>'% by industry'!$V$5*'% by industry'!V24/100</f>
        <v>0</v>
      </c>
      <c r="W24" s="15">
        <f>'% by industry'!$W$5*'% by industry'!W24/100</f>
        <v>0</v>
      </c>
      <c r="X24" s="15">
        <f>'% by industry'!$X$5*'% by industry'!X24/100</f>
        <v>0</v>
      </c>
      <c r="Y24" s="15">
        <f>'% by industry'!$Y$5*'% by industry'!Y24/100</f>
        <v>0</v>
      </c>
      <c r="Z24" s="15">
        <f>'% by industry'!$Z$5*'% by industry'!Z24/100</f>
        <v>0</v>
      </c>
      <c r="AA24" s="15">
        <f>'% by industry'!$AA$5*'% by industry'!AA24/100</f>
        <v>0</v>
      </c>
      <c r="AB24" s="15">
        <f>'% by industry'!$AB$5*'% by industry'!AB24/100</f>
        <v>0</v>
      </c>
      <c r="AC24" s="15">
        <f>'% by industry'!$AC$5*'% by industry'!AC24/100</f>
        <v>0</v>
      </c>
      <c r="AD24" s="15">
        <f>'% by industry'!$AD$5*'% by industry'!AD24/100</f>
        <v>0</v>
      </c>
      <c r="AE24" s="15">
        <f>'% by industry'!$AE$5*'% by industry'!AE24/100</f>
        <v>0</v>
      </c>
      <c r="AF24" s="15">
        <f>'% by industry'!$AF$5*'% by industry'!AF24/100</f>
        <v>0</v>
      </c>
      <c r="AG24" s="15">
        <f>'% by industry'!$AG$5*'% by industry'!AG24/100</f>
        <v>44.679800000000007</v>
      </c>
      <c r="AH24" s="15">
        <f>'% by industry'!$AH$5*'% by industry'!AH24/100</f>
        <v>50.483400000000003</v>
      </c>
      <c r="AI24" s="15">
        <f>'% by industry'!$AI$5*'% by industry'!AI24/100</f>
        <v>56.392600000000009</v>
      </c>
      <c r="AJ24" s="15">
        <f>'% by industry'!$AJ$5*'% by industry'!AJ24/100</f>
        <v>61.369000000000007</v>
      </c>
      <c r="AK24" s="15">
        <f>'% by industry'!$AK$5*'% by industry'!AK24/100</f>
        <v>68.82480000000001</v>
      </c>
      <c r="AL24" s="15">
        <f>'% by industry'!$AL$5*'% by industry'!AL24/100</f>
        <v>61.844999999999999</v>
      </c>
      <c r="AM24" s="15">
        <f>'% by industry'!$AM$5*'% by industry'!AM24/100</f>
        <v>56.587200000000003</v>
      </c>
      <c r="AN24" s="15">
        <f>'% by industry'!$AN$5*'% by industry'!AN24/100</f>
        <v>62.931199999999997</v>
      </c>
      <c r="AO24" s="15">
        <f>'% by industry'!$AO$5*'% by industry'!AO24/100</f>
        <v>63.304500000000004</v>
      </c>
      <c r="AP24" s="15">
        <f>'% by industry'!$AP$5*'% by industry'!AP24/100</f>
        <v>58.016400000000004</v>
      </c>
      <c r="AQ24" s="15">
        <f>'% by industry'!$AQ$5*'% by industry'!AQ24/100</f>
        <v>61.613500000000002</v>
      </c>
      <c r="AR24" s="15">
        <f>'% by industry'!$AR$5*'% by industry'!AR24/100</f>
        <v>71.453199999999995</v>
      </c>
      <c r="AS24" s="15">
        <f>'% by industry'!$AS$5*'% by industry'!AS24/100</f>
        <v>82.265999999999991</v>
      </c>
      <c r="AT24" s="15">
        <f>'% by industry'!$AT$5*'% by industry'!AT24/100</f>
        <v>81.243400000000008</v>
      </c>
      <c r="AU24" s="15">
        <f>'% by industry'!$AU$5*'% by industry'!AU24/100</f>
        <v>71.950799999999987</v>
      </c>
      <c r="AV24" s="15">
        <f>'% by industry'!$AV$5*'% by industry'!AV24/100</f>
        <v>76.052399999999992</v>
      </c>
      <c r="AW24" s="15">
        <f>'% by industry'!$AW$5*'% by industry'!AW24/100</f>
        <v>79.888799999999989</v>
      </c>
      <c r="AX24" s="15">
        <f>'% by industry'!$AX$5*'% by industry'!AX24/100</f>
        <v>84.866399999999999</v>
      </c>
      <c r="AY24" s="15">
        <f>'% by industry'!$AY$5*'% by industry'!AY24/100</f>
        <v>88.772400000000005</v>
      </c>
      <c r="AZ24" s="15">
        <f>'% by industry'!$AZ$5*'% by industry'!AZ24/100</f>
        <v>93.802799999999991</v>
      </c>
      <c r="BA24" s="15">
        <f>'% by industry'!$BA$5*'% by industry'!BA24/100</f>
        <v>99.651599999999974</v>
      </c>
      <c r="BB24" s="15">
        <f>'% by industry'!$BB$5*'% by industry'!BB24/100</f>
        <v>113.711</v>
      </c>
      <c r="BC24" s="15">
        <f>'% by industry'!$BC$5*'% by industry'!BC24/100</f>
        <v>101.9524</v>
      </c>
      <c r="BD24" s="15">
        <f>'% by industry'!$BD$5*'% by industry'!BD24/100</f>
        <v>107.98700000000001</v>
      </c>
      <c r="BE24" s="15">
        <f>'% by industry'!$BE$5*'% by industry'!BE24/100</f>
        <v>101.28</v>
      </c>
      <c r="BF24" s="15">
        <f>'% by industry'!$BF$5*'% by industry'!BF24/100</f>
        <v>94.226400000000012</v>
      </c>
      <c r="BG24" s="15">
        <f>'% by industry'!$BG$5*'% by industry'!BG24/100</f>
        <v>98.647199999999998</v>
      </c>
      <c r="BH24" s="15">
        <f>'% by industry'!$BH$5*'% by industry'!BH24/100</f>
        <v>105.17309999999999</v>
      </c>
      <c r="BI24" s="15">
        <f>'% by industry'!$BI$5*'% by industry'!BI24/100</f>
        <v>111.79709999999999</v>
      </c>
      <c r="BJ24" s="15">
        <f>'% by industry'!$BJ$5*'% by industry'!BJ24/100</f>
        <v>118.6056</v>
      </c>
      <c r="BK24" s="15">
        <f>'% by industry'!$BK$5*'% by industry'!BK24/100</f>
        <v>124.2675</v>
      </c>
    </row>
    <row r="25" spans="1:78" hidden="1" outlineLevel="1">
      <c r="A25">
        <v>19</v>
      </c>
      <c r="B25" t="s">
        <v>21</v>
      </c>
      <c r="C25" s="15">
        <f>'% by industry'!$C$5*'% by industry'!C25/100</f>
        <v>0</v>
      </c>
      <c r="D25" s="15">
        <f>'% by industry'!$D$5*'% by industry'!D25/100</f>
        <v>0</v>
      </c>
      <c r="E25" s="15">
        <f>'% by industry'!$E$5*'% by industry'!E25/100</f>
        <v>0</v>
      </c>
      <c r="F25" s="15">
        <f>'% by industry'!$F$5*'% by industry'!F25/100</f>
        <v>0</v>
      </c>
      <c r="G25" s="15">
        <f>'% by industry'!$G$5*'% by industry'!G25/100</f>
        <v>0</v>
      </c>
      <c r="H25" s="15">
        <f>'% by industry'!$H$5*'% by industry'!H25/100</f>
        <v>0</v>
      </c>
      <c r="I25" s="15">
        <f>'% by industry'!$I$5*'% by industry'!I25/100</f>
        <v>0</v>
      </c>
      <c r="J25" s="15">
        <f>'% by industry'!$J$5*'% by industry'!J25/100</f>
        <v>0</v>
      </c>
      <c r="K25" s="15">
        <f>'% by industry'!$K$5*'% by industry'!K25/100</f>
        <v>0</v>
      </c>
      <c r="L25" s="15">
        <f>'% by industry'!$L$5*'% by industry'!L25/100</f>
        <v>0</v>
      </c>
      <c r="M25" s="15">
        <f>'% by industry'!$M$5*'% by industry'!M25/100</f>
        <v>0</v>
      </c>
      <c r="N25" s="15">
        <f>'% by industry'!$N$5*'% by industry'!N25/100</f>
        <v>0</v>
      </c>
      <c r="O25" s="15">
        <f>'% by industry'!$O$5*'% by industry'!O25/100</f>
        <v>0</v>
      </c>
      <c r="P25" s="15">
        <f>'% by industry'!$P$5*'% by industry'!P25/100</f>
        <v>0</v>
      </c>
      <c r="Q25" s="15">
        <f>'% by industry'!$Q$5*'% by industry'!Q25/100</f>
        <v>0</v>
      </c>
      <c r="R25" s="15">
        <f>'% by industry'!$R$5*'% by industry'!R25/100</f>
        <v>0</v>
      </c>
      <c r="S25" s="15">
        <f>'% by industry'!$S$5*'% by industry'!S25/100</f>
        <v>0</v>
      </c>
      <c r="T25" s="15">
        <f>'% by industry'!$T$5*'% by industry'!T25/100</f>
        <v>0</v>
      </c>
      <c r="U25" s="15">
        <f>'% by industry'!$U$5*'% by industry'!U25/100</f>
        <v>0</v>
      </c>
      <c r="V25" s="15">
        <f>'% by industry'!$V$5*'% by industry'!V25/100</f>
        <v>0</v>
      </c>
      <c r="W25" s="15">
        <f>'% by industry'!$W$5*'% by industry'!W25/100</f>
        <v>0</v>
      </c>
      <c r="X25" s="15">
        <f>'% by industry'!$X$5*'% by industry'!X25/100</f>
        <v>0</v>
      </c>
      <c r="Y25" s="15">
        <f>'% by industry'!$Y$5*'% by industry'!Y25/100</f>
        <v>0</v>
      </c>
      <c r="Z25" s="15">
        <f>'% by industry'!$Z$5*'% by industry'!Z25/100</f>
        <v>0</v>
      </c>
      <c r="AA25" s="15">
        <f>'% by industry'!$AA$5*'% by industry'!AA25/100</f>
        <v>0</v>
      </c>
      <c r="AB25" s="15">
        <f>'% by industry'!$AB$5*'% by industry'!AB25/100</f>
        <v>0</v>
      </c>
      <c r="AC25" s="15">
        <f>'% by industry'!$AC$5*'% by industry'!AC25/100</f>
        <v>0</v>
      </c>
      <c r="AD25" s="15">
        <f>'% by industry'!$AD$5*'% by industry'!AD25/100</f>
        <v>0</v>
      </c>
      <c r="AE25" s="15">
        <f>'% by industry'!$AE$5*'% by industry'!AE25/100</f>
        <v>0</v>
      </c>
      <c r="AF25" s="15">
        <f>'% by industry'!$AF$5*'% by industry'!AF25/100</f>
        <v>0</v>
      </c>
      <c r="AG25" s="15">
        <f>'% by industry'!$AG$5*'% by industry'!AG25/100</f>
        <v>28.432599999999997</v>
      </c>
      <c r="AH25" s="15">
        <f>'% by industry'!$AH$5*'% by industry'!AH25/100</f>
        <v>32.125799999999998</v>
      </c>
      <c r="AI25" s="15">
        <f>'% by industry'!$AI$5*'% by industry'!AI25/100</f>
        <v>35.886200000000002</v>
      </c>
      <c r="AJ25" s="15">
        <f>'% by industry'!$AJ$5*'% by industry'!AJ25/100</f>
        <v>44.631999999999998</v>
      </c>
      <c r="AK25" s="15">
        <f>'% by industry'!$AK$5*'% by industry'!AK25/100</f>
        <v>50.054400000000008</v>
      </c>
      <c r="AL25" s="15">
        <f>'% by industry'!$AL$5*'% by industry'!AL25/100</f>
        <v>52.08</v>
      </c>
      <c r="AM25" s="15">
        <f>'% by industry'!$AM$5*'% by industry'!AM25/100</f>
        <v>60.123899999999992</v>
      </c>
      <c r="AN25" s="15">
        <f>'% by industry'!$AN$5*'% by industry'!AN25/100</f>
        <v>74.730799999999988</v>
      </c>
      <c r="AO25" s="15">
        <f>'% by industry'!$AO$5*'% by industry'!AO25/100</f>
        <v>75.965400000000002</v>
      </c>
      <c r="AP25" s="15">
        <f>'% by industry'!$AP$5*'% by industry'!AP25/100</f>
        <v>75.867599999999996</v>
      </c>
      <c r="AQ25" s="15">
        <f>'% by industry'!$AQ$5*'% by industry'!AQ25/100</f>
        <v>85.311000000000007</v>
      </c>
      <c r="AR25" s="15">
        <f>'% by industry'!$AR$5*'% by industry'!AR25/100</f>
        <v>91.868400000000008</v>
      </c>
      <c r="AS25" s="15">
        <f>'% by industry'!$AS$5*'% by industry'!AS25/100</f>
        <v>93.234799999999993</v>
      </c>
      <c r="AT25" s="15">
        <f>'% by industry'!$AT$5*'% by industry'!AT25/100</f>
        <v>98.65270000000001</v>
      </c>
      <c r="AU25" s="15">
        <f>'% by industry'!$AU$5*'% by industry'!AU25/100</f>
        <v>101.93029999999999</v>
      </c>
      <c r="AV25" s="15">
        <f>'% by industry'!$AV$5*'% by industry'!AV25/100</f>
        <v>101.4032</v>
      </c>
      <c r="AW25" s="15">
        <f>'% by industry'!$AW$5*'% by industry'!AW25/100</f>
        <v>106.5184</v>
      </c>
      <c r="AX25" s="15">
        <f>'% by industry'!$AX$5*'% by industry'!AX25/100</f>
        <v>120.2274</v>
      </c>
      <c r="AY25" s="15">
        <f>'% by industry'!$AY$5*'% by industry'!AY25/100</f>
        <v>133.15860000000001</v>
      </c>
      <c r="AZ25" s="15">
        <f>'% by industry'!$AZ$5*'% by industry'!AZ25/100</f>
        <v>140.70420000000001</v>
      </c>
      <c r="BA25" s="15">
        <f>'% by industry'!$BA$5*'% by industry'!BA25/100</f>
        <v>157.78169999999997</v>
      </c>
      <c r="BB25" s="15">
        <f>'% by industry'!$BB$5*'% by industry'!BB25/100</f>
        <v>166.19299999999998</v>
      </c>
      <c r="BC25" s="15">
        <f>'% by industry'!$BC$5*'% by industry'!BC25/100</f>
        <v>166.8312</v>
      </c>
      <c r="BD25" s="15">
        <f>'% by industry'!$BD$5*'% by industry'!BD25/100</f>
        <v>186.523</v>
      </c>
      <c r="BE25" s="15">
        <f>'% by industry'!$BE$5*'% by industry'!BE25/100</f>
        <v>141.792</v>
      </c>
      <c r="BF25" s="15">
        <f>'% by industry'!$BF$5*'% by industry'!BF25/100</f>
        <v>125.6352</v>
      </c>
      <c r="BG25" s="15">
        <f>'% by industry'!$BG$5*'% by industry'!BG25/100</f>
        <v>120.56880000000001</v>
      </c>
      <c r="BH25" s="15">
        <f>'% by industry'!$BH$5*'% by industry'!BH25/100</f>
        <v>128.54489999999998</v>
      </c>
      <c r="BI25" s="15">
        <f>'% by industry'!$BI$5*'% by industry'!BI25/100</f>
        <v>136.64089999999999</v>
      </c>
      <c r="BJ25" s="15">
        <f>'% by industry'!$BJ$5*'% by industry'!BJ25/100</f>
        <v>144.9624</v>
      </c>
      <c r="BK25" s="15">
        <f>'% by industry'!$BK$5*'% by industry'!BK25/100</f>
        <v>151.88250000000002</v>
      </c>
    </row>
    <row r="26" spans="1:78" hidden="1" outlineLevel="1">
      <c r="A26">
        <v>20</v>
      </c>
      <c r="B26" t="s">
        <v>22</v>
      </c>
      <c r="C26" s="15">
        <f>'% by industry'!$C$5*'% by industry'!C26/100</f>
        <v>0</v>
      </c>
      <c r="D26" s="15">
        <f>'% by industry'!$D$5*'% by industry'!D26/100</f>
        <v>0</v>
      </c>
      <c r="E26" s="15">
        <f>'% by industry'!$E$5*'% by industry'!E26/100</f>
        <v>0</v>
      </c>
      <c r="F26" s="15">
        <f>'% by industry'!$F$5*'% by industry'!F26/100</f>
        <v>0</v>
      </c>
      <c r="G26" s="15">
        <f>'% by industry'!$G$5*'% by industry'!G26/100</f>
        <v>0</v>
      </c>
      <c r="H26" s="15">
        <f>'% by industry'!$H$5*'% by industry'!H26/100</f>
        <v>0</v>
      </c>
      <c r="I26" s="15">
        <f>'% by industry'!$I$5*'% by industry'!I26/100</f>
        <v>0</v>
      </c>
      <c r="J26" s="15">
        <f>'% by industry'!$J$5*'% by industry'!J26/100</f>
        <v>0</v>
      </c>
      <c r="K26" s="15">
        <f>'% by industry'!$K$5*'% by industry'!K26/100</f>
        <v>0</v>
      </c>
      <c r="L26" s="15">
        <f>'% by industry'!$L$5*'% by industry'!L26/100</f>
        <v>0</v>
      </c>
      <c r="M26" s="15">
        <f>'% by industry'!$M$5*'% by industry'!M26/100</f>
        <v>0</v>
      </c>
      <c r="N26" s="15">
        <f>'% by industry'!$N$5*'% by industry'!N26/100</f>
        <v>0</v>
      </c>
      <c r="O26" s="15">
        <f>'% by industry'!$O$5*'% by industry'!O26/100</f>
        <v>0</v>
      </c>
      <c r="P26" s="15">
        <f>'% by industry'!$P$5*'% by industry'!P26/100</f>
        <v>0</v>
      </c>
      <c r="Q26" s="15">
        <f>'% by industry'!$Q$5*'% by industry'!Q26/100</f>
        <v>0</v>
      </c>
      <c r="R26" s="15">
        <f>'% by industry'!$R$5*'% by industry'!R26/100</f>
        <v>0</v>
      </c>
      <c r="S26" s="15">
        <f>'% by industry'!$S$5*'% by industry'!S26/100</f>
        <v>0</v>
      </c>
      <c r="T26" s="15">
        <f>'% by industry'!$T$5*'% by industry'!T26/100</f>
        <v>0</v>
      </c>
      <c r="U26" s="15">
        <f>'% by industry'!$U$5*'% by industry'!U26/100</f>
        <v>0</v>
      </c>
      <c r="V26" s="15">
        <f>'% by industry'!$V$5*'% by industry'!V26/100</f>
        <v>0</v>
      </c>
      <c r="W26" s="15">
        <f>'% by industry'!$W$5*'% by industry'!W26/100</f>
        <v>0</v>
      </c>
      <c r="X26" s="15">
        <f>'% by industry'!$X$5*'% by industry'!X26/100</f>
        <v>0</v>
      </c>
      <c r="Y26" s="15">
        <f>'% by industry'!$Y$5*'% by industry'!Y26/100</f>
        <v>0</v>
      </c>
      <c r="Z26" s="15">
        <f>'% by industry'!$Z$5*'% by industry'!Z26/100</f>
        <v>0</v>
      </c>
      <c r="AA26" s="15">
        <f>'% by industry'!$AA$5*'% by industry'!AA26/100</f>
        <v>0</v>
      </c>
      <c r="AB26" s="15">
        <f>'% by industry'!$AB$5*'% by industry'!AB26/100</f>
        <v>0</v>
      </c>
      <c r="AC26" s="15">
        <f>'% by industry'!$AC$5*'% by industry'!AC26/100</f>
        <v>0</v>
      </c>
      <c r="AD26" s="15">
        <f>'% by industry'!$AD$5*'% by industry'!AD26/100</f>
        <v>0</v>
      </c>
      <c r="AE26" s="15">
        <f>'% by industry'!$AE$5*'% by industry'!AE26/100</f>
        <v>0</v>
      </c>
      <c r="AF26" s="15">
        <f>'% by industry'!$AF$5*'% by industry'!AF26/100</f>
        <v>0</v>
      </c>
      <c r="AG26" s="15">
        <f>'% by industry'!$AG$5*'% by industry'!AG26/100</f>
        <v>18.278100000000002</v>
      </c>
      <c r="AH26" s="15">
        <f>'% by industry'!$AH$5*'% by industry'!AH26/100</f>
        <v>20.6523</v>
      </c>
      <c r="AI26" s="15">
        <f>'% by industry'!$AI$5*'% by industry'!AI26/100</f>
        <v>23.069700000000001</v>
      </c>
      <c r="AJ26" s="15">
        <f>'% by industry'!$AJ$5*'% by industry'!AJ26/100</f>
        <v>22.315999999999999</v>
      </c>
      <c r="AK26" s="15">
        <f>'% by industry'!$AK$5*'% by industry'!AK26/100</f>
        <v>25.027200000000004</v>
      </c>
      <c r="AL26" s="15">
        <f>'% by industry'!$AL$5*'% by industry'!AL26/100</f>
        <v>22.785</v>
      </c>
      <c r="AM26" s="15">
        <f>'% by industry'!$AM$5*'% by industry'!AM26/100</f>
        <v>24.756899999999995</v>
      </c>
      <c r="AN26" s="15">
        <f>'% by industry'!$AN$5*'% by industry'!AN26/100</f>
        <v>27.532399999999999</v>
      </c>
      <c r="AO26" s="15">
        <f>'% by industry'!$AO$5*'% by industry'!AO26/100</f>
        <v>29.542100000000001</v>
      </c>
      <c r="AP26" s="15">
        <f>'% by industry'!$AP$5*'% by industry'!AP26/100</f>
        <v>31.239599999999999</v>
      </c>
      <c r="AQ26" s="15">
        <f>'% by industry'!$AQ$5*'% by industry'!AQ26/100</f>
        <v>33.176499999999997</v>
      </c>
      <c r="AR26" s="15">
        <f>'% by industry'!$AR$5*'% by industry'!AR26/100</f>
        <v>35.726599999999998</v>
      </c>
      <c r="AS26" s="15">
        <f>'% by industry'!$AS$5*'% by industry'!AS26/100</f>
        <v>38.390799999999992</v>
      </c>
      <c r="AT26" s="15">
        <f>'% by industry'!$AT$5*'% by industry'!AT26/100</f>
        <v>40.621700000000004</v>
      </c>
      <c r="AU26" s="15">
        <f>'% by industry'!$AU$5*'% by industry'!AU26/100</f>
        <v>35.975399999999993</v>
      </c>
      <c r="AV26" s="15">
        <f>'% by industry'!$AV$5*'% by industry'!AV26/100</f>
        <v>38.026199999999996</v>
      </c>
      <c r="AW26" s="15">
        <f>'% by industry'!$AW$5*'% by industry'!AW26/100</f>
        <v>39.944399999999995</v>
      </c>
      <c r="AX26" s="15">
        <f>'% by industry'!$AX$5*'% by industry'!AX26/100</f>
        <v>42.433199999999999</v>
      </c>
      <c r="AY26" s="15">
        <f>'% by industry'!$AY$5*'% by industry'!AY26/100</f>
        <v>44.386200000000002</v>
      </c>
      <c r="AZ26" s="15">
        <f>'% by industry'!$AZ$5*'% by industry'!AZ26/100</f>
        <v>39.084499999999998</v>
      </c>
      <c r="BA26" s="15">
        <f>'% by industry'!$BA$5*'% by industry'!BA26/100</f>
        <v>41.521499999999996</v>
      </c>
      <c r="BB26" s="15">
        <f>'% by industry'!$BB$5*'% by industry'!BB26/100</f>
        <v>43.734999999999999</v>
      </c>
      <c r="BC26" s="15">
        <f>'% by industry'!$BC$5*'% by industry'!BC26/100</f>
        <v>46.341999999999999</v>
      </c>
      <c r="BD26" s="15">
        <f>'% by industry'!$BD$5*'% by industry'!BD26/100</f>
        <v>49.085000000000001</v>
      </c>
      <c r="BE26" s="15">
        <f>'% by industry'!$BE$5*'% by industry'!BE26/100</f>
        <v>50.64</v>
      </c>
      <c r="BF26" s="15">
        <f>'% by industry'!$BF$5*'% by industry'!BF26/100</f>
        <v>52.347999999999999</v>
      </c>
      <c r="BG26" s="15">
        <f>'% by industry'!$BG$5*'% by industry'!BG26/100</f>
        <v>43.843199999999996</v>
      </c>
      <c r="BH26" s="15">
        <f>'% by industry'!$BH$5*'% by industry'!BH26/100</f>
        <v>46.743599999999994</v>
      </c>
      <c r="BI26" s="15">
        <f>'% by industry'!$BI$5*'% by industry'!BI26/100</f>
        <v>49.687600000000003</v>
      </c>
      <c r="BJ26" s="15">
        <f>'% by industry'!$BJ$5*'% by industry'!BJ26/100</f>
        <v>52.713600000000007</v>
      </c>
      <c r="BK26" s="15">
        <f>'% by industry'!$BK$5*'% by industry'!BK26/100</f>
        <v>55.23</v>
      </c>
    </row>
    <row r="27" spans="1:78" hidden="1" outlineLevel="1">
      <c r="A27">
        <v>21</v>
      </c>
      <c r="B27" t="s">
        <v>23</v>
      </c>
      <c r="C27" s="15">
        <f>'% by industry'!$C$5*'% by industry'!C27/100</f>
        <v>0</v>
      </c>
      <c r="D27" s="15">
        <f>'% by industry'!$D$5*'% by industry'!D27/100</f>
        <v>0</v>
      </c>
      <c r="E27" s="15">
        <f>'% by industry'!$E$5*'% by industry'!E27/100</f>
        <v>0</v>
      </c>
      <c r="F27" s="15">
        <f>'% by industry'!$F$5*'% by industry'!F27/100</f>
        <v>0</v>
      </c>
      <c r="G27" s="15">
        <f>'% by industry'!$G$5*'% by industry'!G27/100</f>
        <v>0</v>
      </c>
      <c r="H27" s="15">
        <f>'% by industry'!$H$5*'% by industry'!H27/100</f>
        <v>0</v>
      </c>
      <c r="I27" s="15">
        <f>'% by industry'!$I$5*'% by industry'!I27/100</f>
        <v>0</v>
      </c>
      <c r="J27" s="15">
        <f>'% by industry'!$J$5*'% by industry'!J27/100</f>
        <v>0</v>
      </c>
      <c r="K27" s="15">
        <f>'% by industry'!$K$5*'% by industry'!K27/100</f>
        <v>0</v>
      </c>
      <c r="L27" s="15">
        <f>'% by industry'!$L$5*'% by industry'!L27/100</f>
        <v>0</v>
      </c>
      <c r="M27" s="15">
        <f>'% by industry'!$M$5*'% by industry'!M27/100</f>
        <v>0</v>
      </c>
      <c r="N27" s="15">
        <f>'% by industry'!$N$5*'% by industry'!N27/100</f>
        <v>0</v>
      </c>
      <c r="O27" s="15">
        <f>'% by industry'!$O$5*'% by industry'!O27/100</f>
        <v>0</v>
      </c>
      <c r="P27" s="15">
        <f>'% by industry'!$P$5*'% by industry'!P27/100</f>
        <v>0</v>
      </c>
      <c r="Q27" s="15">
        <f>'% by industry'!$Q$5*'% by industry'!Q27/100</f>
        <v>0</v>
      </c>
      <c r="R27" s="15">
        <f>'% by industry'!$R$5*'% by industry'!R27/100</f>
        <v>0</v>
      </c>
      <c r="S27" s="15">
        <f>'% by industry'!$S$5*'% by industry'!S27/100</f>
        <v>0</v>
      </c>
      <c r="T27" s="15">
        <f>'% by industry'!$T$5*'% by industry'!T27/100</f>
        <v>0</v>
      </c>
      <c r="U27" s="15">
        <f>'% by industry'!$U$5*'% by industry'!U27/100</f>
        <v>0</v>
      </c>
      <c r="V27" s="15">
        <f>'% by industry'!$V$5*'% by industry'!V27/100</f>
        <v>0</v>
      </c>
      <c r="W27" s="15">
        <f>'% by industry'!$W$5*'% by industry'!W27/100</f>
        <v>0</v>
      </c>
      <c r="X27" s="15">
        <f>'% by industry'!$X$5*'% by industry'!X27/100</f>
        <v>0</v>
      </c>
      <c r="Y27" s="15">
        <f>'% by industry'!$Y$5*'% by industry'!Y27/100</f>
        <v>0</v>
      </c>
      <c r="Z27" s="15">
        <f>'% by industry'!$Z$5*'% by industry'!Z27/100</f>
        <v>0</v>
      </c>
      <c r="AA27" s="15">
        <f>'% by industry'!$AA$5*'% by industry'!AA27/100</f>
        <v>0</v>
      </c>
      <c r="AB27" s="15">
        <f>'% by industry'!$AB$5*'% by industry'!AB27/100</f>
        <v>0</v>
      </c>
      <c r="AC27" s="15">
        <f>'% by industry'!$AC$5*'% by industry'!AC27/100</f>
        <v>0</v>
      </c>
      <c r="AD27" s="15">
        <f>'% by industry'!$AD$5*'% by industry'!AD27/100</f>
        <v>0</v>
      </c>
      <c r="AE27" s="15">
        <f>'% by industry'!$AE$5*'% by industry'!AE27/100</f>
        <v>0</v>
      </c>
      <c r="AF27" s="15">
        <f>'% by industry'!$AF$5*'% by industry'!AF27/100</f>
        <v>0</v>
      </c>
      <c r="AG27" s="15">
        <f>'% by industry'!$AG$5*'% by industry'!AG27/100</f>
        <v>40.618000000000002</v>
      </c>
      <c r="AH27" s="15">
        <f>'% by industry'!$AH$5*'% by industry'!AH27/100</f>
        <v>45.893999999999998</v>
      </c>
      <c r="AI27" s="15">
        <f>'% by industry'!$AI$5*'% by industry'!AI27/100</f>
        <v>41.012800000000006</v>
      </c>
      <c r="AJ27" s="15">
        <f>'% by industry'!$AJ$5*'% by industry'!AJ27/100</f>
        <v>30.684500000000003</v>
      </c>
      <c r="AK27" s="15">
        <f>'% by industry'!$AK$5*'% by industry'!AK27/100</f>
        <v>37.540799999999997</v>
      </c>
      <c r="AL27" s="15">
        <f>'% by industry'!$AL$5*'% by industry'!AL27/100</f>
        <v>35.805000000000007</v>
      </c>
      <c r="AM27" s="15">
        <f>'% by industry'!$AM$5*'% by industry'!AM27/100</f>
        <v>49.513799999999989</v>
      </c>
      <c r="AN27" s="15">
        <f>'% by industry'!$AN$5*'% by industry'!AN27/100</f>
        <v>62.931199999999997</v>
      </c>
      <c r="AO27" s="15">
        <f>'% by industry'!$AO$5*'% by industry'!AO27/100</f>
        <v>63.304500000000004</v>
      </c>
      <c r="AP27" s="15">
        <f>'% by industry'!$AP$5*'% by industry'!AP27/100</f>
        <v>62.479199999999999</v>
      </c>
      <c r="AQ27" s="15">
        <f>'% by industry'!$AQ$5*'% by industry'!AQ27/100</f>
        <v>61.613500000000002</v>
      </c>
      <c r="AR27" s="15">
        <f>'% by industry'!$AR$5*'% by industry'!AR27/100</f>
        <v>66.349400000000003</v>
      </c>
      <c r="AS27" s="15">
        <f>'% by industry'!$AS$5*'% by industry'!AS27/100</f>
        <v>65.812799999999996</v>
      </c>
      <c r="AT27" s="15">
        <f>'% by industry'!$AT$5*'% by industry'!AT27/100</f>
        <v>52.227900000000005</v>
      </c>
      <c r="AU27" s="15">
        <f>'% by industry'!$AU$5*'% by industry'!AU27/100</f>
        <v>53.963099999999997</v>
      </c>
      <c r="AV27" s="15">
        <f>'% by industry'!$AV$5*'% by industry'!AV27/100</f>
        <v>69.714700000000008</v>
      </c>
      <c r="AW27" s="15">
        <f>'% by industry'!$AW$5*'% by industry'!AW27/100</f>
        <v>86.546199999999985</v>
      </c>
      <c r="AX27" s="15">
        <f>'% by industry'!$AX$5*'% by industry'!AX27/100</f>
        <v>106.083</v>
      </c>
      <c r="AY27" s="15">
        <f>'% by industry'!$AY$5*'% by industry'!AY27/100</f>
        <v>96.170100000000005</v>
      </c>
      <c r="AZ27" s="15">
        <f>'% by industry'!$AZ$5*'% by industry'!AZ27/100</f>
        <v>101.61969999999999</v>
      </c>
      <c r="BA27" s="15">
        <f>'% by industry'!$BA$5*'% by industry'!BA27/100</f>
        <v>99.651599999999974</v>
      </c>
      <c r="BB27" s="15">
        <f>'% by industry'!$BB$5*'% by industry'!BB27/100</f>
        <v>104.964</v>
      </c>
      <c r="BC27" s="15">
        <f>'% by industry'!$BC$5*'% by industry'!BC27/100</f>
        <v>111.2208</v>
      </c>
      <c r="BD27" s="15">
        <f>'% by industry'!$BD$5*'% by industry'!BD27/100</f>
        <v>117.804</v>
      </c>
      <c r="BE27" s="15">
        <f>'% by industry'!$BE$5*'% by industry'!BE27/100</f>
        <v>101.28</v>
      </c>
      <c r="BF27" s="15">
        <f>'% by industry'!$BF$5*'% by industry'!BF27/100</f>
        <v>115.16560000000001</v>
      </c>
      <c r="BG27" s="15">
        <f>'% by industry'!$BG$5*'% by industry'!BG27/100</f>
        <v>120.56880000000001</v>
      </c>
      <c r="BH27" s="15">
        <f>'% by industry'!$BH$5*'% by industry'!BH27/100</f>
        <v>105.17309999999999</v>
      </c>
      <c r="BI27" s="15">
        <f>'% by industry'!$BI$5*'% by industry'!BI27/100</f>
        <v>99.375200000000007</v>
      </c>
      <c r="BJ27" s="15">
        <f>'% by industry'!$BJ$5*'% by industry'!BJ27/100</f>
        <v>92.248799999999989</v>
      </c>
      <c r="BK27" s="15">
        <f>'% by industry'!$BK$5*'% by industry'!BK27/100</f>
        <v>96.652500000000003</v>
      </c>
    </row>
    <row r="28" spans="1:78" hidden="1" outlineLevel="1">
      <c r="A28">
        <v>22</v>
      </c>
      <c r="B28" t="s">
        <v>24</v>
      </c>
      <c r="C28" s="15">
        <f>'% by industry'!$C$5*'% by industry'!C28/100</f>
        <v>0</v>
      </c>
      <c r="D28" s="15">
        <f>'% by industry'!$D$5*'% by industry'!D28/100</f>
        <v>0</v>
      </c>
      <c r="E28" s="15">
        <f>'% by industry'!$E$5*'% by industry'!E28/100</f>
        <v>0</v>
      </c>
      <c r="F28" s="15">
        <f>'% by industry'!$F$5*'% by industry'!F28/100</f>
        <v>0</v>
      </c>
      <c r="G28" s="15">
        <f>'% by industry'!$G$5*'% by industry'!G28/100</f>
        <v>0</v>
      </c>
      <c r="H28" s="15">
        <f>'% by industry'!$H$5*'% by industry'!H28/100</f>
        <v>0</v>
      </c>
      <c r="I28" s="15">
        <f>'% by industry'!$I$5*'% by industry'!I28/100</f>
        <v>0</v>
      </c>
      <c r="J28" s="15">
        <f>'% by industry'!$J$5*'% by industry'!J28/100</f>
        <v>0</v>
      </c>
      <c r="K28" s="15">
        <f>'% by industry'!$K$5*'% by industry'!K28/100</f>
        <v>0</v>
      </c>
      <c r="L28" s="15">
        <f>'% by industry'!$L$5*'% by industry'!L28/100</f>
        <v>0</v>
      </c>
      <c r="M28" s="15">
        <f>'% by industry'!$M$5*'% by industry'!M28/100</f>
        <v>0</v>
      </c>
      <c r="N28" s="15">
        <f>'% by industry'!$N$5*'% by industry'!N28/100</f>
        <v>0</v>
      </c>
      <c r="O28" s="15">
        <f>'% by industry'!$O$5*'% by industry'!O28/100</f>
        <v>0</v>
      </c>
      <c r="P28" s="15">
        <f>'% by industry'!$P$5*'% by industry'!P28/100</f>
        <v>0</v>
      </c>
      <c r="Q28" s="15">
        <f>'% by industry'!$Q$5*'% by industry'!Q28/100</f>
        <v>0</v>
      </c>
      <c r="R28" s="15">
        <f>'% by industry'!$R$5*'% by industry'!R28/100</f>
        <v>0</v>
      </c>
      <c r="S28" s="15">
        <f>'% by industry'!$S$5*'% by industry'!S28/100</f>
        <v>0</v>
      </c>
      <c r="T28" s="15">
        <f>'% by industry'!$T$5*'% by industry'!T28/100</f>
        <v>0</v>
      </c>
      <c r="U28" s="15">
        <f>'% by industry'!$U$5*'% by industry'!U28/100</f>
        <v>0</v>
      </c>
      <c r="V28" s="15">
        <f>'% by industry'!$V$5*'% by industry'!V28/100</f>
        <v>0</v>
      </c>
      <c r="W28" s="15">
        <f>'% by industry'!$W$5*'% by industry'!W28/100</f>
        <v>0</v>
      </c>
      <c r="X28" s="15">
        <f>'% by industry'!$X$5*'% by industry'!X28/100</f>
        <v>0</v>
      </c>
      <c r="Y28" s="15">
        <f>'% by industry'!$Y$5*'% by industry'!Y28/100</f>
        <v>0</v>
      </c>
      <c r="Z28" s="15">
        <f>'% by industry'!$Z$5*'% by industry'!Z28/100</f>
        <v>0</v>
      </c>
      <c r="AA28" s="15">
        <f>'% by industry'!$AA$5*'% by industry'!AA28/100</f>
        <v>0</v>
      </c>
      <c r="AB28" s="15">
        <f>'% by industry'!$AB$5*'% by industry'!AB28/100</f>
        <v>0</v>
      </c>
      <c r="AC28" s="15">
        <f>'% by industry'!$AC$5*'% by industry'!AC28/100</f>
        <v>0</v>
      </c>
      <c r="AD28" s="15">
        <f>'% by industry'!$AD$5*'% by industry'!AD28/100</f>
        <v>0</v>
      </c>
      <c r="AE28" s="15">
        <f>'% by industry'!$AE$5*'% by industry'!AE28/100</f>
        <v>0</v>
      </c>
      <c r="AF28" s="15">
        <f>'% by industry'!$AF$5*'% by industry'!AF28/100</f>
        <v>0</v>
      </c>
      <c r="AG28" s="15">
        <f>'% by industry'!$AG$5*'% by industry'!AG28/100</f>
        <v>20.309000000000001</v>
      </c>
      <c r="AH28" s="15">
        <f>'% by industry'!$AH$5*'% by industry'!AH28/100</f>
        <v>22.946999999999999</v>
      </c>
      <c r="AI28" s="15">
        <f>'% by industry'!$AI$5*'% by industry'!AI28/100</f>
        <v>25.633000000000003</v>
      </c>
      <c r="AJ28" s="15">
        <f>'% by industry'!$AJ$5*'% by industry'!AJ28/100</f>
        <v>27.895</v>
      </c>
      <c r="AK28" s="15">
        <f>'% by industry'!$AK$5*'% by industry'!AK28/100</f>
        <v>28.1556</v>
      </c>
      <c r="AL28" s="15">
        <f>'% by industry'!$AL$5*'% by industry'!AL28/100</f>
        <v>39.06</v>
      </c>
      <c r="AM28" s="15">
        <f>'% by industry'!$AM$5*'% by industry'!AM28/100</f>
        <v>42.440399999999997</v>
      </c>
      <c r="AN28" s="15">
        <f>'% by industry'!$AN$5*'% by industry'!AN28/100</f>
        <v>51.131599999999999</v>
      </c>
      <c r="AO28" s="15">
        <f>'% by industry'!$AO$5*'% by industry'!AO28/100</f>
        <v>50.643599999999999</v>
      </c>
      <c r="AP28" s="15">
        <f>'% by industry'!$AP$5*'% by industry'!AP28/100</f>
        <v>53.553599999999996</v>
      </c>
      <c r="AQ28" s="15">
        <f>'% by industry'!$AQ$5*'% by industry'!AQ28/100</f>
        <v>61.613500000000002</v>
      </c>
      <c r="AR28" s="15">
        <f>'% by industry'!$AR$5*'% by industry'!AR28/100</f>
        <v>56.141800000000003</v>
      </c>
      <c r="AS28" s="15">
        <f>'% by industry'!$AS$5*'% by industry'!AS28/100</f>
        <v>54.843999999999994</v>
      </c>
      <c r="AT28" s="15">
        <f>'% by industry'!$AT$5*'% by industry'!AT28/100</f>
        <v>63.834100000000007</v>
      </c>
      <c r="AU28" s="15">
        <f>'% by industry'!$AU$5*'% by industry'!AU28/100</f>
        <v>65.954899999999995</v>
      </c>
      <c r="AV28" s="15">
        <f>'% by industry'!$AV$5*'% by industry'!AV28/100</f>
        <v>57.039300000000004</v>
      </c>
      <c r="AW28" s="15">
        <f>'% by industry'!$AW$5*'% by industry'!AW28/100</f>
        <v>59.916599999999995</v>
      </c>
      <c r="AX28" s="15">
        <f>'% by industry'!$AX$5*'% by industry'!AX28/100</f>
        <v>49.505400000000002</v>
      </c>
      <c r="AY28" s="15">
        <f>'% by industry'!$AY$5*'% by industry'!AY28/100</f>
        <v>44.386200000000002</v>
      </c>
      <c r="AZ28" s="15">
        <f>'% by industry'!$AZ$5*'% by industry'!AZ28/100</f>
        <v>54.718299999999992</v>
      </c>
      <c r="BA28" s="15">
        <f>'% by industry'!$BA$5*'% by industry'!BA28/100</f>
        <v>58.130099999999992</v>
      </c>
      <c r="BB28" s="15">
        <f>'% by industry'!$BB$5*'% by industry'!BB28/100</f>
        <v>61.228999999999999</v>
      </c>
      <c r="BC28" s="15">
        <f>'% by industry'!$BC$5*'% by industry'!BC28/100</f>
        <v>64.878799999999998</v>
      </c>
      <c r="BD28" s="15">
        <f>'% by industry'!$BD$5*'% by industry'!BD28/100</f>
        <v>68.718999999999994</v>
      </c>
      <c r="BE28" s="15">
        <f>'% by industry'!$BE$5*'% by industry'!BE28/100</f>
        <v>70.896000000000001</v>
      </c>
      <c r="BF28" s="15">
        <f>'% by industry'!$BF$5*'% by industry'!BF28/100</f>
        <v>73.287199999999999</v>
      </c>
      <c r="BG28" s="15">
        <f>'% by industry'!$BG$5*'% by industry'!BG28/100</f>
        <v>65.764799999999994</v>
      </c>
      <c r="BH28" s="15">
        <f>'% by industry'!$BH$5*'% by industry'!BH28/100</f>
        <v>70.115399999999994</v>
      </c>
      <c r="BI28" s="15">
        <f>'% by industry'!$BI$5*'% by industry'!BI28/100</f>
        <v>74.531399999999991</v>
      </c>
      <c r="BJ28" s="15">
        <f>'% by industry'!$BJ$5*'% by industry'!BJ28/100</f>
        <v>92.248799999999989</v>
      </c>
      <c r="BK28" s="15">
        <f>'% by industry'!$BK$5*'% by industry'!BK28/100</f>
        <v>96.652500000000003</v>
      </c>
    </row>
    <row r="29" spans="1:78" hidden="1" outlineLevel="1">
      <c r="A29">
        <v>23</v>
      </c>
      <c r="B29" t="s">
        <v>25</v>
      </c>
      <c r="C29" s="15">
        <f>'% by industry'!$C$5*'% by industry'!C29/100</f>
        <v>0</v>
      </c>
      <c r="D29" s="15">
        <f>'% by industry'!$D$5*'% by industry'!D29/100</f>
        <v>0</v>
      </c>
      <c r="E29" s="15">
        <f>'% by industry'!$E$5*'% by industry'!E29/100</f>
        <v>0</v>
      </c>
      <c r="F29" s="15">
        <f>'% by industry'!$F$5*'% by industry'!F29/100</f>
        <v>0</v>
      </c>
      <c r="G29" s="15">
        <f>'% by industry'!$G$5*'% by industry'!G29/100</f>
        <v>0</v>
      </c>
      <c r="H29" s="15">
        <f>'% by industry'!$H$5*'% by industry'!H29/100</f>
        <v>0</v>
      </c>
      <c r="I29" s="15">
        <f>'% by industry'!$I$5*'% by industry'!I29/100</f>
        <v>0</v>
      </c>
      <c r="J29" s="15">
        <f>'% by industry'!$J$5*'% by industry'!J29/100</f>
        <v>0</v>
      </c>
      <c r="K29" s="15">
        <f>'% by industry'!$K$5*'% by industry'!K29/100</f>
        <v>0</v>
      </c>
      <c r="L29" s="15">
        <f>'% by industry'!$L$5*'% by industry'!L29/100</f>
        <v>0</v>
      </c>
      <c r="M29" s="15">
        <f>'% by industry'!$M$5*'% by industry'!M29/100</f>
        <v>0</v>
      </c>
      <c r="N29" s="15">
        <f>'% by industry'!$N$5*'% by industry'!N29/100</f>
        <v>0</v>
      </c>
      <c r="O29" s="15">
        <f>'% by industry'!$O$5*'% by industry'!O29/100</f>
        <v>0</v>
      </c>
      <c r="P29" s="15">
        <f>'% by industry'!$P$5*'% by industry'!P29/100</f>
        <v>0</v>
      </c>
      <c r="Q29" s="15">
        <f>'% by industry'!$Q$5*'% by industry'!Q29/100</f>
        <v>0</v>
      </c>
      <c r="R29" s="15">
        <f>'% by industry'!$R$5*'% by industry'!R29/100</f>
        <v>0</v>
      </c>
      <c r="S29" s="15">
        <f>'% by industry'!$S$5*'% by industry'!S29/100</f>
        <v>0</v>
      </c>
      <c r="T29" s="15">
        <f>'% by industry'!$T$5*'% by industry'!T29/100</f>
        <v>0</v>
      </c>
      <c r="U29" s="15">
        <f>'% by industry'!$U$5*'% by industry'!U29/100</f>
        <v>0</v>
      </c>
      <c r="V29" s="15">
        <f>'% by industry'!$V$5*'% by industry'!V29/100</f>
        <v>0</v>
      </c>
      <c r="W29" s="15">
        <f>'% by industry'!$W$5*'% by industry'!W29/100</f>
        <v>0</v>
      </c>
      <c r="X29" s="15">
        <f>'% by industry'!$X$5*'% by industry'!X29/100</f>
        <v>0</v>
      </c>
      <c r="Y29" s="15">
        <f>'% by industry'!$Y$5*'% by industry'!Y29/100</f>
        <v>0</v>
      </c>
      <c r="Z29" s="15">
        <f>'% by industry'!$Z$5*'% by industry'!Z29/100</f>
        <v>0</v>
      </c>
      <c r="AA29" s="15">
        <f>'% by industry'!$AA$5*'% by industry'!AA29/100</f>
        <v>0</v>
      </c>
      <c r="AB29" s="15">
        <f>'% by industry'!$AB$5*'% by industry'!AB29/100</f>
        <v>0</v>
      </c>
      <c r="AC29" s="15">
        <f>'% by industry'!$AC$5*'% by industry'!AC29/100</f>
        <v>0</v>
      </c>
      <c r="AD29" s="15">
        <f>'% by industry'!$AD$5*'% by industry'!AD29/100</f>
        <v>0</v>
      </c>
      <c r="AE29" s="15">
        <f>'% by industry'!$AE$5*'% by industry'!AE29/100</f>
        <v>0</v>
      </c>
      <c r="AF29" s="15">
        <f>'% by industry'!$AF$5*'% by industry'!AF29/100</f>
        <v>0</v>
      </c>
      <c r="AG29" s="15">
        <f>'% by industry'!$AG$5*'% by industry'!AG29/100</f>
        <v>8.1236000000000015</v>
      </c>
      <c r="AH29" s="15">
        <f>'% by industry'!$AH$5*'% by industry'!AH29/100</f>
        <v>9.1788000000000007</v>
      </c>
      <c r="AI29" s="15">
        <f>'% by industry'!$AI$5*'% by industry'!AI29/100</f>
        <v>10.253200000000001</v>
      </c>
      <c r="AJ29" s="15">
        <f>'% by industry'!$AJ$5*'% by industry'!AJ29/100</f>
        <v>11.157999999999999</v>
      </c>
      <c r="AK29" s="15">
        <f>'% by industry'!$AK$5*'% by industry'!AK29/100</f>
        <v>12.513600000000002</v>
      </c>
      <c r="AL29" s="15">
        <f>'% by industry'!$AL$5*'% by industry'!AL29/100</f>
        <v>9.7650000000000006</v>
      </c>
      <c r="AM29" s="15">
        <f>'% by industry'!$AM$5*'% by industry'!AM29/100</f>
        <v>14.146800000000001</v>
      </c>
      <c r="AN29" s="15">
        <f>'% by industry'!$AN$5*'% by industry'!AN29/100</f>
        <v>15.732799999999999</v>
      </c>
      <c r="AO29" s="15">
        <f>'% by industry'!$AO$5*'% by industry'!AO29/100</f>
        <v>16.8812</v>
      </c>
      <c r="AP29" s="15">
        <f>'% by industry'!$AP$5*'% by industry'!AP29/100</f>
        <v>17.851200000000002</v>
      </c>
      <c r="AQ29" s="15">
        <f>'% by industry'!$AQ$5*'% by industry'!AQ29/100</f>
        <v>18.958000000000002</v>
      </c>
      <c r="AR29" s="15">
        <f>'% by industry'!$AR$5*'% by industry'!AR29/100</f>
        <v>20.415200000000002</v>
      </c>
      <c r="AS29" s="15">
        <f>'% by industry'!$AS$5*'% by industry'!AS29/100</f>
        <v>21.937599999999996</v>
      </c>
      <c r="AT29" s="15">
        <f>'% by industry'!$AT$5*'% by industry'!AT29/100</f>
        <v>17.409300000000002</v>
      </c>
      <c r="AU29" s="15">
        <f>'% by industry'!$AU$5*'% by industry'!AU29/100</f>
        <v>17.987699999999997</v>
      </c>
      <c r="AV29" s="15">
        <f>'% by industry'!$AV$5*'% by industry'!AV29/100</f>
        <v>19.013099999999998</v>
      </c>
      <c r="AW29" s="15">
        <f>'% by industry'!$AW$5*'% by industry'!AW29/100</f>
        <v>19.972199999999997</v>
      </c>
      <c r="AX29" s="15">
        <f>'% by industry'!$AX$5*'% by industry'!AX29/100</f>
        <v>21.2166</v>
      </c>
      <c r="AY29" s="15">
        <f>'% by industry'!$AY$5*'% by industry'!AY29/100</f>
        <v>22.193100000000001</v>
      </c>
      <c r="AZ29" s="15">
        <f>'% by industry'!$AZ$5*'% by industry'!AZ29/100</f>
        <v>23.450699999999998</v>
      </c>
      <c r="BA29" s="15">
        <f>'% by industry'!$BA$5*'% by industry'!BA29/100</f>
        <v>24.912899999999993</v>
      </c>
      <c r="BB29" s="15">
        <f>'% by industry'!$BB$5*'% by industry'!BB29/100</f>
        <v>26.241</v>
      </c>
      <c r="BC29" s="15">
        <f>'% by industry'!$BC$5*'% by industry'!BC29/100</f>
        <v>27.805199999999999</v>
      </c>
      <c r="BD29" s="15">
        <f>'% by industry'!$BD$5*'% by industry'!BD29/100</f>
        <v>29.451000000000001</v>
      </c>
      <c r="BE29" s="15">
        <f>'% by industry'!$BE$5*'% by industry'!BE29/100</f>
        <v>30.384</v>
      </c>
      <c r="BF29" s="15">
        <f>'% by industry'!$BF$5*'% by industry'!BF29/100</f>
        <v>31.408799999999999</v>
      </c>
      <c r="BG29" s="15">
        <f>'% by industry'!$BG$5*'% by industry'!BG29/100</f>
        <v>32.882399999999997</v>
      </c>
      <c r="BH29" s="15">
        <f>'% by industry'!$BH$5*'% by industry'!BH29/100</f>
        <v>35.057699999999997</v>
      </c>
      <c r="BI29" s="15">
        <f>'% by industry'!$BI$5*'% by industry'!BI29/100</f>
        <v>37.265699999999995</v>
      </c>
      <c r="BJ29" s="15">
        <f>'% by industry'!$BJ$5*'% by industry'!BJ29/100</f>
        <v>39.535199999999996</v>
      </c>
      <c r="BK29" s="15">
        <f>'% by industry'!$BK$5*'% by industry'!BK29/100</f>
        <v>41.422499999999999</v>
      </c>
    </row>
    <row r="30" spans="1:78" hidden="1" outlineLevel="1">
      <c r="A30">
        <v>24</v>
      </c>
      <c r="B30" t="s">
        <v>26</v>
      </c>
      <c r="C30" s="15">
        <f>'% by industry'!$C$5*'% by industry'!C30/100</f>
        <v>0</v>
      </c>
      <c r="D30" s="15">
        <f>'% by industry'!$D$5*'% by industry'!D30/100</f>
        <v>0</v>
      </c>
      <c r="E30" s="15">
        <f>'% by industry'!$E$5*'% by industry'!E30/100</f>
        <v>0</v>
      </c>
      <c r="F30" s="15">
        <f>'% by industry'!$F$5*'% by industry'!F30/100</f>
        <v>0</v>
      </c>
      <c r="G30" s="15">
        <f>'% by industry'!$G$5*'% by industry'!G30/100</f>
        <v>0</v>
      </c>
      <c r="H30" s="15">
        <f>'% by industry'!$H$5*'% by industry'!H30/100</f>
        <v>0</v>
      </c>
      <c r="I30" s="15">
        <f>'% by industry'!$I$5*'% by industry'!I30/100</f>
        <v>0</v>
      </c>
      <c r="J30" s="15">
        <f>'% by industry'!$J$5*'% by industry'!J30/100</f>
        <v>0</v>
      </c>
      <c r="K30" s="15">
        <f>'% by industry'!$K$5*'% by industry'!K30/100</f>
        <v>0</v>
      </c>
      <c r="L30" s="15">
        <f>'% by industry'!$L$5*'% by industry'!L30/100</f>
        <v>0</v>
      </c>
      <c r="M30" s="15">
        <f>'% by industry'!$M$5*'% by industry'!M30/100</f>
        <v>0</v>
      </c>
      <c r="N30" s="15">
        <f>'% by industry'!$N$5*'% by industry'!N30/100</f>
        <v>0</v>
      </c>
      <c r="O30" s="15">
        <f>'% by industry'!$O$5*'% by industry'!O30/100</f>
        <v>0</v>
      </c>
      <c r="P30" s="15">
        <f>'% by industry'!$P$5*'% by industry'!P30/100</f>
        <v>0</v>
      </c>
      <c r="Q30" s="15">
        <f>'% by industry'!$Q$5*'% by industry'!Q30/100</f>
        <v>0</v>
      </c>
      <c r="R30" s="15">
        <f>'% by industry'!$R$5*'% by industry'!R30/100</f>
        <v>0</v>
      </c>
      <c r="S30" s="15">
        <f>'% by industry'!$S$5*'% by industry'!S30/100</f>
        <v>0</v>
      </c>
      <c r="T30" s="15">
        <f>'% by industry'!$T$5*'% by industry'!T30/100</f>
        <v>0</v>
      </c>
      <c r="U30" s="15">
        <f>'% by industry'!$U$5*'% by industry'!U30/100</f>
        <v>0</v>
      </c>
      <c r="V30" s="15">
        <f>'% by industry'!$V$5*'% by industry'!V30/100</f>
        <v>0</v>
      </c>
      <c r="W30" s="15">
        <f>'% by industry'!$W$5*'% by industry'!W30/100</f>
        <v>0</v>
      </c>
      <c r="X30" s="15">
        <f>'% by industry'!$X$5*'% by industry'!X30/100</f>
        <v>0</v>
      </c>
      <c r="Y30" s="15">
        <f>'% by industry'!$Y$5*'% by industry'!Y30/100</f>
        <v>0</v>
      </c>
      <c r="Z30" s="15">
        <f>'% by industry'!$Z$5*'% by industry'!Z30/100</f>
        <v>0</v>
      </c>
      <c r="AA30" s="15">
        <f>'% by industry'!$AA$5*'% by industry'!AA30/100</f>
        <v>0</v>
      </c>
      <c r="AB30" s="15">
        <f>'% by industry'!$AB$5*'% by industry'!AB30/100</f>
        <v>0</v>
      </c>
      <c r="AC30" s="15">
        <f>'% by industry'!$AC$5*'% by industry'!AC30/100</f>
        <v>0</v>
      </c>
      <c r="AD30" s="15">
        <f>'% by industry'!$AD$5*'% by industry'!AD30/100</f>
        <v>0</v>
      </c>
      <c r="AE30" s="15">
        <f>'% by industry'!$AE$5*'% by industry'!AE30/100</f>
        <v>0</v>
      </c>
      <c r="AF30" s="15">
        <f>'% by industry'!$AF$5*'% by industry'!AF30/100</f>
        <v>0</v>
      </c>
      <c r="AG30" s="15">
        <f>'% by industry'!$AG$5*'% by industry'!AG30/100</f>
        <v>12.1854</v>
      </c>
      <c r="AH30" s="15">
        <f>'% by industry'!$AH$5*'% by industry'!AH30/100</f>
        <v>13.7682</v>
      </c>
      <c r="AI30" s="15">
        <f>'% by industry'!$AI$5*'% by industry'!AI30/100</f>
        <v>12.816500000000001</v>
      </c>
      <c r="AJ30" s="15">
        <f>'% by industry'!$AJ$5*'% by industry'!AJ30/100</f>
        <v>13.9475</v>
      </c>
      <c r="AK30" s="15">
        <f>'% by industry'!$AK$5*'% by industry'!AK30/100</f>
        <v>18.770399999999999</v>
      </c>
      <c r="AL30" s="15">
        <f>'% by industry'!$AL$5*'% by industry'!AL30/100</f>
        <v>19.53</v>
      </c>
      <c r="AM30" s="15">
        <f>'% by industry'!$AM$5*'% by industry'!AM30/100</f>
        <v>17.683499999999999</v>
      </c>
      <c r="AN30" s="15">
        <f>'% by industry'!$AN$5*'% by industry'!AN30/100</f>
        <v>19.666</v>
      </c>
      <c r="AO30" s="15">
        <f>'% by industry'!$AO$5*'% by industry'!AO30/100</f>
        <v>21.101500000000001</v>
      </c>
      <c r="AP30" s="15">
        <f>'% by industry'!$AP$5*'% by industry'!AP30/100</f>
        <v>22.314</v>
      </c>
      <c r="AQ30" s="15">
        <f>'% by industry'!$AQ$5*'% by industry'!AQ30/100</f>
        <v>23.697500000000002</v>
      </c>
      <c r="AR30" s="15">
        <f>'% by industry'!$AR$5*'% by industry'!AR30/100</f>
        <v>25.519000000000002</v>
      </c>
      <c r="AS30" s="15">
        <f>'% by industry'!$AS$5*'% by industry'!AS30/100</f>
        <v>27.421999999999997</v>
      </c>
      <c r="AT30" s="15">
        <f>'% by industry'!$AT$5*'% by industry'!AT30/100</f>
        <v>34.818600000000004</v>
      </c>
      <c r="AU30" s="15">
        <f>'% by industry'!$AU$5*'% by industry'!AU30/100</f>
        <v>35.975399999999993</v>
      </c>
      <c r="AV30" s="15">
        <f>'% by industry'!$AV$5*'% by industry'!AV30/100</f>
        <v>38.026199999999996</v>
      </c>
      <c r="AW30" s="15">
        <f>'% by industry'!$AW$5*'% by industry'!AW30/100</f>
        <v>39.944399999999995</v>
      </c>
      <c r="AX30" s="15">
        <f>'% by industry'!$AX$5*'% by industry'!AX30/100</f>
        <v>42.433199999999999</v>
      </c>
      <c r="AY30" s="15">
        <f>'% by industry'!$AY$5*'% by industry'!AY30/100</f>
        <v>36.988500000000002</v>
      </c>
      <c r="AZ30" s="15">
        <f>'% by industry'!$AZ$5*'% by industry'!AZ30/100</f>
        <v>46.901399999999995</v>
      </c>
      <c r="BA30" s="15">
        <f>'% by industry'!$BA$5*'% by industry'!BA30/100</f>
        <v>49.825799999999987</v>
      </c>
      <c r="BB30" s="15">
        <f>'% by industry'!$BB$5*'% by industry'!BB30/100</f>
        <v>52.481999999999999</v>
      </c>
      <c r="BC30" s="15">
        <f>'% by industry'!$BC$5*'% by industry'!BC30/100</f>
        <v>55.610399999999998</v>
      </c>
      <c r="BD30" s="15">
        <f>'% by industry'!$BD$5*'% by industry'!BD30/100</f>
        <v>58.902000000000001</v>
      </c>
      <c r="BE30" s="15">
        <f>'% by industry'!$BE$5*'% by industry'!BE30/100</f>
        <v>60.768000000000001</v>
      </c>
      <c r="BF30" s="15">
        <f>'% by industry'!$BF$5*'% by industry'!BF30/100</f>
        <v>62.817599999999999</v>
      </c>
      <c r="BG30" s="15">
        <f>'% by industry'!$BG$5*'% by industry'!BG30/100</f>
        <v>65.764799999999994</v>
      </c>
      <c r="BH30" s="15">
        <f>'% by industry'!$BH$5*'% by industry'!BH30/100</f>
        <v>70.115399999999994</v>
      </c>
      <c r="BI30" s="15">
        <f>'% by industry'!$BI$5*'% by industry'!BI30/100</f>
        <v>74.531399999999991</v>
      </c>
      <c r="BJ30" s="15">
        <f>'% by industry'!$BJ$5*'% by industry'!BJ30/100</f>
        <v>65.891999999999996</v>
      </c>
      <c r="BK30" s="15">
        <f>'% by industry'!$BK$5*'% by industry'!BK30/100</f>
        <v>69.037499999999994</v>
      </c>
    </row>
    <row r="31" spans="1:78" s="1" customFormat="1" hidden="1" outlineLevel="1">
      <c r="A31" s="1">
        <v>25</v>
      </c>
      <c r="B31" s="1" t="s">
        <v>27</v>
      </c>
      <c r="C31" s="16">
        <f>'% by industry'!$C$5*'% by industry'!C31/100</f>
        <v>30.769199999999998</v>
      </c>
      <c r="D31" s="16">
        <f>'% by industry'!$D$5*'% by industry'!D31/100</f>
        <v>34.188399999999994</v>
      </c>
      <c r="E31" s="16">
        <f>'% by industry'!$E$5*'% by industry'!E31/100</f>
        <v>33.145200000000003</v>
      </c>
      <c r="F31" s="16">
        <f>'% by industry'!$F$5*'% by industry'!F31/100</f>
        <v>35.843600000000002</v>
      </c>
      <c r="G31" s="16">
        <f>'% by industry'!$G$5*'% by industry'!G31/100</f>
        <v>41.394599999999997</v>
      </c>
      <c r="H31" s="16">
        <f>'% by industry'!$H$5*'% by industry'!H31/100</f>
        <v>41.921099999999996</v>
      </c>
      <c r="I31" s="16">
        <f>'% by industry'!$I$5*'% by industry'!I31/100</f>
        <v>44.010399999999997</v>
      </c>
      <c r="J31" s="16">
        <f>'% by industry'!$J$5*'% by industry'!J31/100</f>
        <v>43.365599999999993</v>
      </c>
      <c r="K31" s="16">
        <f>'% by industry'!$K$5*'% by industry'!K31/100</f>
        <v>47.701999999999998</v>
      </c>
      <c r="L31" s="16">
        <f>'% by industry'!$L$5*'% by industry'!L31/100</f>
        <v>49.4375</v>
      </c>
      <c r="M31" s="16">
        <f>'% by industry'!$M$5*'% by industry'!M31/100</f>
        <v>50.259900000000009</v>
      </c>
      <c r="N31" s="16">
        <f>'% by industry'!$N$5*'% by industry'!N31/100</f>
        <v>50.924800000000005</v>
      </c>
      <c r="O31" s="16">
        <f>'% by industry'!$O$5*'% by industry'!O31/100</f>
        <v>54.712800000000009</v>
      </c>
      <c r="P31" s="16">
        <f>'% by industry'!$P$5*'% by industry'!P31/100</f>
        <v>55.798399999999994</v>
      </c>
      <c r="Q31" s="16">
        <f>'% by industry'!$Q$5*'% by industry'!Q31/100</f>
        <v>57.1935</v>
      </c>
      <c r="R31" s="16">
        <f>'% by industry'!$R$5*'% by industry'!R31/100</f>
        <v>60.316800000000001</v>
      </c>
      <c r="S31" s="16">
        <f>'% by industry'!$S$5*'% by industry'!S31/100</f>
        <v>63.005400000000002</v>
      </c>
      <c r="T31" s="16">
        <f>'% by industry'!$T$5*'% by industry'!T31/100</f>
        <v>67.023600000000002</v>
      </c>
      <c r="U31" s="16">
        <f>'% by industry'!$U$5*'% by industry'!U31/100</f>
        <v>72.629099999999994</v>
      </c>
      <c r="V31" s="16">
        <f>'% by industry'!$V$5*'% by industry'!V31/100</f>
        <v>79.567799999999991</v>
      </c>
      <c r="W31" s="16">
        <f>'% by industry'!$W$5*'% by industry'!W31/100</f>
        <v>81.594800000000006</v>
      </c>
      <c r="X31" s="16">
        <f>'% by industry'!$X$5*'% by industry'!X31/100</f>
        <v>89.18</v>
      </c>
      <c r="Y31" s="16">
        <f>'% by industry'!$Y$5*'% by industry'!Y31/100</f>
        <v>92.552399999999992</v>
      </c>
      <c r="Z31" s="16">
        <f>'% by industry'!$Z$5*'% by industry'!Z31/100</f>
        <v>96.580500000000015</v>
      </c>
      <c r="AA31" s="16">
        <f>'% by industry'!$AA$5*'% by industry'!AA31/100</f>
        <v>101.43899999999999</v>
      </c>
      <c r="AB31" s="16">
        <f>'% by industry'!$AB$5*'% by industry'!AB31/100</f>
        <v>110.20870000000001</v>
      </c>
      <c r="AC31" s="16">
        <f>'% by industry'!$AC$5*'% by industry'!AC31/100</f>
        <v>117.52950000000001</v>
      </c>
      <c r="AD31" s="16">
        <f>'% by industry'!$AD$5*'% by industry'!AD31/100</f>
        <v>126</v>
      </c>
      <c r="AE31" s="16">
        <f>'% by industry'!$AE$5*'% by industry'!AE31/100</f>
        <v>139.25549999999998</v>
      </c>
      <c r="AF31" s="16">
        <f>'% by industry'!$AF$5*'% by industry'!AF31/100</f>
        <v>156.97579999999999</v>
      </c>
      <c r="AG31" s="16">
        <f>'% by industry'!$AG$5*'% by industry'!AG31/100</f>
        <v>172.62650000000002</v>
      </c>
      <c r="AH31" s="16">
        <f>'% by industry'!$AH$5*'% by industry'!AH31/100</f>
        <v>185.87069999999997</v>
      </c>
      <c r="AI31" s="16">
        <f>'% by industry'!$AI$5*'% by industry'!AI31/100</f>
        <v>212.75390000000004</v>
      </c>
      <c r="AJ31" s="16">
        <f>'% by industry'!$AJ$5*'% by industry'!AJ31/100</f>
        <v>223.16</v>
      </c>
      <c r="AK31" s="16">
        <f>'% by industry'!$AK$5*'% by industry'!AK31/100</f>
        <v>247.14359999999999</v>
      </c>
      <c r="AL31" s="16">
        <f>'% by industry'!$AL$5*'% by industry'!AL31/100</f>
        <v>250.63499999999999</v>
      </c>
      <c r="AM31" s="16">
        <f>'% by industry'!$AM$5*'% by industry'!AM31/100</f>
        <v>272.32589999999999</v>
      </c>
      <c r="AN31" s="16">
        <f>'% by industry'!$AN$5*'% by industry'!AN31/100</f>
        <v>279.25719999999995</v>
      </c>
      <c r="AO31" s="16">
        <f>'% by industry'!$AO$5*'% by industry'!AO31/100</f>
        <v>291.20070000000004</v>
      </c>
      <c r="AP31" s="16">
        <f>'% by industry'!$AP$5*'% by industry'!AP31/100</f>
        <v>307.93320000000006</v>
      </c>
      <c r="AQ31" s="16">
        <f>'% by industry'!$AQ$5*'% by industry'!AQ31/100</f>
        <v>327.02550000000002</v>
      </c>
      <c r="AR31" s="16">
        <f>'% by industry'!$AR$5*'% by industry'!AR31/100</f>
        <v>357.26599999999996</v>
      </c>
      <c r="AS31" s="16">
        <f>'% by industry'!$AS$5*'% by industry'!AS31/100</f>
        <v>383.90799999999996</v>
      </c>
      <c r="AT31" s="16">
        <f>'% by industry'!$AT$5*'% by industry'!AT31/100</f>
        <v>406.21700000000004</v>
      </c>
      <c r="AU31" s="16">
        <f>'% by industry'!$AU$5*'% by industry'!AU31/100</f>
        <v>413.71710000000002</v>
      </c>
      <c r="AV31" s="16">
        <f>'% by industry'!$AV$5*'% by industry'!AV31/100</f>
        <v>430.96359999999999</v>
      </c>
      <c r="AW31" s="16">
        <f>'% by industry'!$AW$5*'% by industry'!AW31/100</f>
        <v>446.04580000000004</v>
      </c>
      <c r="AX31" s="16">
        <f>'% by industry'!$AX$5*'% by industry'!AX31/100</f>
        <v>473.8374</v>
      </c>
      <c r="AY31" s="16">
        <f>'% by industry'!$AY$5*'% by industry'!AY31/100</f>
        <v>503.04360000000003</v>
      </c>
      <c r="AZ31" s="16">
        <f>'% by industry'!$AZ$5*'% by industry'!AZ31/100</f>
        <v>500.28160000000003</v>
      </c>
      <c r="BA31" s="16">
        <f>'% by industry'!$BA$5*'% by industry'!BA31/100</f>
        <v>523.17089999999996</v>
      </c>
      <c r="BB31" s="16">
        <f>'% by industry'!$BB$5*'% by industry'!BB31/100</f>
        <v>533.56700000000001</v>
      </c>
      <c r="BC31" s="16">
        <f>'% by industry'!$BC$5*'% by industry'!BC31/100</f>
        <v>556.10399999999993</v>
      </c>
      <c r="BD31" s="16">
        <f>'% by industry'!$BD$5*'% by industry'!BD31/100</f>
        <v>559.56899999999996</v>
      </c>
      <c r="BE31" s="16">
        <f>'% by industry'!$BE$5*'% by industry'!BE31/100</f>
        <v>567.16800000000001</v>
      </c>
      <c r="BF31" s="16">
        <f>'% by industry'!$BF$5*'% by industry'!BF31/100</f>
        <v>575.82799999999997</v>
      </c>
      <c r="BG31" s="16">
        <f>'% by industry'!$BG$5*'% by industry'!BG31/100</f>
        <v>591.88319999999999</v>
      </c>
      <c r="BH31" s="16">
        <f>'% by industry'!$BH$5*'% by industry'!BH31/100</f>
        <v>619.35269999999991</v>
      </c>
      <c r="BI31" s="16">
        <f>'% by industry'!$BI$5*'% by industry'!BI31/100</f>
        <v>633.51689999999996</v>
      </c>
      <c r="BJ31" s="16">
        <f>'% by industry'!$BJ$5*'% by industry'!BJ31/100</f>
        <v>672.09839999999997</v>
      </c>
      <c r="BK31" s="16">
        <f>'% by industry'!$BK$5*'% by industry'!BK31/100</f>
        <v>690.375</v>
      </c>
    </row>
    <row r="32" spans="1:78" hidden="1" outlineLevel="1">
      <c r="A32">
        <v>26</v>
      </c>
      <c r="B32" t="s">
        <v>28</v>
      </c>
      <c r="C32" s="15">
        <f>'% by industry'!$C$5*'% by industry'!C32/100</f>
        <v>0</v>
      </c>
      <c r="D32" s="15">
        <f>'% by industry'!$D$5*'% by industry'!D32/100</f>
        <v>0</v>
      </c>
      <c r="E32" s="15">
        <f>'% by industry'!$E$5*'% by industry'!E32/100</f>
        <v>0</v>
      </c>
      <c r="F32" s="15">
        <f>'% by industry'!$F$5*'% by industry'!F32/100</f>
        <v>0</v>
      </c>
      <c r="G32" s="15">
        <f>'% by industry'!$G$5*'% by industry'!G32/100</f>
        <v>0</v>
      </c>
      <c r="H32" s="15">
        <f>'% by industry'!$H$5*'% by industry'!H32/100</f>
        <v>0</v>
      </c>
      <c r="I32" s="15">
        <f>'% by industry'!$I$5*'% by industry'!I32/100</f>
        <v>0</v>
      </c>
      <c r="J32" s="15">
        <f>'% by industry'!$J$5*'% by industry'!J32/100</f>
        <v>0</v>
      </c>
      <c r="K32" s="15">
        <f>'% by industry'!$K$5*'% by industry'!K32/100</f>
        <v>0</v>
      </c>
      <c r="L32" s="15">
        <f>'% by industry'!$L$5*'% by industry'!L32/100</f>
        <v>0</v>
      </c>
      <c r="M32" s="15">
        <f>'% by industry'!$M$5*'% by industry'!M32/100</f>
        <v>0</v>
      </c>
      <c r="N32" s="15">
        <f>'% by industry'!$N$5*'% by industry'!N32/100</f>
        <v>0</v>
      </c>
      <c r="O32" s="15">
        <f>'% by industry'!$O$5*'% by industry'!O32/100</f>
        <v>0</v>
      </c>
      <c r="P32" s="15">
        <f>'% by industry'!$P$5*'% by industry'!P32/100</f>
        <v>0</v>
      </c>
      <c r="Q32" s="15">
        <f>'% by industry'!$Q$5*'% by industry'!Q32/100</f>
        <v>0</v>
      </c>
      <c r="R32" s="15">
        <f>'% by industry'!$R$5*'% by industry'!R32/100</f>
        <v>0</v>
      </c>
      <c r="S32" s="15">
        <f>'% by industry'!$S$5*'% by industry'!S32/100</f>
        <v>0</v>
      </c>
      <c r="T32" s="15">
        <f>'% by industry'!$T$5*'% by industry'!T32/100</f>
        <v>0</v>
      </c>
      <c r="U32" s="15">
        <f>'% by industry'!$U$5*'% by industry'!U32/100</f>
        <v>0</v>
      </c>
      <c r="V32" s="15">
        <f>'% by industry'!$V$5*'% by industry'!V32/100</f>
        <v>0</v>
      </c>
      <c r="W32" s="15">
        <f>'% by industry'!$W$5*'% by industry'!W32/100</f>
        <v>0</v>
      </c>
      <c r="X32" s="15">
        <f>'% by industry'!$X$5*'% by industry'!X32/100</f>
        <v>0</v>
      </c>
      <c r="Y32" s="15">
        <f>'% by industry'!$Y$5*'% by industry'!Y32/100</f>
        <v>0</v>
      </c>
      <c r="Z32" s="15">
        <f>'% by industry'!$Z$5*'% by industry'!Z32/100</f>
        <v>0</v>
      </c>
      <c r="AA32" s="15">
        <f>'% by industry'!$AA$5*'% by industry'!AA32/100</f>
        <v>0</v>
      </c>
      <c r="AB32" s="15">
        <f>'% by industry'!$AB$5*'% by industry'!AB32/100</f>
        <v>0</v>
      </c>
      <c r="AC32" s="15">
        <f>'% by industry'!$AC$5*'% by industry'!AC32/100</f>
        <v>0</v>
      </c>
      <c r="AD32" s="15">
        <f>'% by industry'!$AD$5*'% by industry'!AD32/100</f>
        <v>0</v>
      </c>
      <c r="AE32" s="15">
        <f>'% by industry'!$AE$5*'% by industry'!AE32/100</f>
        <v>0</v>
      </c>
      <c r="AF32" s="15">
        <f>'% by industry'!$AF$5*'% by industry'!AF32/100</f>
        <v>0</v>
      </c>
      <c r="AG32" s="15">
        <f>'% by industry'!$AG$5*'% by industry'!AG32/100</f>
        <v>48.741599999999998</v>
      </c>
      <c r="AH32" s="15">
        <f>'% by industry'!$AH$5*'% by industry'!AH32/100</f>
        <v>50.483400000000003</v>
      </c>
      <c r="AI32" s="15">
        <f>'% by industry'!$AI$5*'% by industry'!AI32/100</f>
        <v>53.829300000000003</v>
      </c>
      <c r="AJ32" s="15">
        <f>'% by industry'!$AJ$5*'% by industry'!AJ32/100</f>
        <v>61.369000000000007</v>
      </c>
      <c r="AK32" s="15">
        <f>'% by industry'!$AK$5*'% by industry'!AK32/100</f>
        <v>65.696399999999997</v>
      </c>
      <c r="AL32" s="15">
        <f>'% by industry'!$AL$5*'% by industry'!AL32/100</f>
        <v>71.610000000000014</v>
      </c>
      <c r="AM32" s="15">
        <f>'% by industry'!$AM$5*'% by industry'!AM32/100</f>
        <v>77.807400000000001</v>
      </c>
      <c r="AN32" s="15">
        <f>'% by industry'!$AN$5*'% by industry'!AN32/100</f>
        <v>78.664000000000001</v>
      </c>
      <c r="AO32" s="15">
        <f>'% by industry'!$AO$5*'% by industry'!AO32/100</f>
        <v>80.185699999999997</v>
      </c>
      <c r="AP32" s="15">
        <f>'% by industry'!$AP$5*'% by industry'!AP32/100</f>
        <v>84.793199999999999</v>
      </c>
      <c r="AQ32" s="15">
        <f>'% by industry'!$AQ$5*'% by industry'!AQ32/100</f>
        <v>90.0505</v>
      </c>
      <c r="AR32" s="15">
        <f>'% by industry'!$AR$5*'% by industry'!AR32/100</f>
        <v>91.868400000000008</v>
      </c>
      <c r="AS32" s="15">
        <f>'% by industry'!$AS$5*'% by industry'!AS32/100</f>
        <v>98.719200000000001</v>
      </c>
      <c r="AT32" s="15">
        <f>'% by industry'!$AT$5*'% by industry'!AT32/100</f>
        <v>110.2589</v>
      </c>
      <c r="AU32" s="15">
        <f>'% by industry'!$AU$5*'% by industry'!AU32/100</f>
        <v>113.92209999999999</v>
      </c>
      <c r="AV32" s="15">
        <f>'% by industry'!$AV$5*'% by industry'!AV32/100</f>
        <v>120.41629999999999</v>
      </c>
      <c r="AW32" s="15">
        <f>'% by industry'!$AW$5*'% by industry'!AW32/100</f>
        <v>119.83319999999999</v>
      </c>
      <c r="AX32" s="15">
        <f>'% by industry'!$AX$5*'% by industry'!AX32/100</f>
        <v>120.2274</v>
      </c>
      <c r="AY32" s="15">
        <f>'% by industry'!$AY$5*'% by industry'!AY32/100</f>
        <v>133.15860000000001</v>
      </c>
      <c r="AZ32" s="15">
        <f>'% by industry'!$AZ$5*'% by industry'!AZ32/100</f>
        <v>132.88729999999998</v>
      </c>
      <c r="BA32" s="15">
        <f>'% by industry'!$BA$5*'% by industry'!BA32/100</f>
        <v>132.86879999999999</v>
      </c>
      <c r="BB32" s="15">
        <f>'% by industry'!$BB$5*'% by industry'!BB32/100</f>
        <v>139.952</v>
      </c>
      <c r="BC32" s="15">
        <f>'% by industry'!$BC$5*'% by industry'!BC32/100</f>
        <v>157.56279999999998</v>
      </c>
      <c r="BD32" s="15">
        <f>'% by industry'!$BD$5*'% by industry'!BD32/100</f>
        <v>157.072</v>
      </c>
      <c r="BE32" s="15">
        <f>'% by industry'!$BE$5*'% by industry'!BE32/100</f>
        <v>172.17599999999999</v>
      </c>
      <c r="BF32" s="15">
        <f>'% by industry'!$BF$5*'% by industry'!BF32/100</f>
        <v>177.98320000000001</v>
      </c>
      <c r="BG32" s="15">
        <f>'% by industry'!$BG$5*'% by industry'!BG32/100</f>
        <v>164.41199999999998</v>
      </c>
      <c r="BH32" s="15">
        <f>'% by industry'!$BH$5*'% by industry'!BH32/100</f>
        <v>163.6026</v>
      </c>
      <c r="BI32" s="15">
        <f>'% by industry'!$BI$5*'% by industry'!BI32/100</f>
        <v>161.4847</v>
      </c>
      <c r="BJ32" s="15">
        <f>'% by industry'!$BJ$5*'% by industry'!BJ32/100</f>
        <v>158.14079999999998</v>
      </c>
      <c r="BK32" s="15">
        <f>'% by industry'!$BK$5*'% by industry'!BK32/100</f>
        <v>179.4975</v>
      </c>
    </row>
    <row r="33" spans="1:63" hidden="1" outlineLevel="1">
      <c r="A33">
        <v>27</v>
      </c>
      <c r="B33" t="s">
        <v>29</v>
      </c>
      <c r="C33" s="15">
        <f>'% by industry'!$C$5*'% by industry'!C33/100</f>
        <v>0</v>
      </c>
      <c r="D33" s="15">
        <f>'% by industry'!$D$5*'% by industry'!D33/100</f>
        <v>0</v>
      </c>
      <c r="E33" s="15">
        <f>'% by industry'!$E$5*'% by industry'!E33/100</f>
        <v>0</v>
      </c>
      <c r="F33" s="15">
        <f>'% by industry'!$F$5*'% by industry'!F33/100</f>
        <v>0</v>
      </c>
      <c r="G33" s="15">
        <f>'% by industry'!$G$5*'% by industry'!G33/100</f>
        <v>0</v>
      </c>
      <c r="H33" s="15">
        <f>'% by industry'!$H$5*'% by industry'!H33/100</f>
        <v>0</v>
      </c>
      <c r="I33" s="15">
        <f>'% by industry'!$I$5*'% by industry'!I33/100</f>
        <v>0</v>
      </c>
      <c r="J33" s="15">
        <f>'% by industry'!$J$5*'% by industry'!J33/100</f>
        <v>0</v>
      </c>
      <c r="K33" s="15">
        <f>'% by industry'!$K$5*'% by industry'!K33/100</f>
        <v>0</v>
      </c>
      <c r="L33" s="15">
        <f>'% by industry'!$L$5*'% by industry'!L33/100</f>
        <v>0</v>
      </c>
      <c r="M33" s="15">
        <f>'% by industry'!$M$5*'% by industry'!M33/100</f>
        <v>0</v>
      </c>
      <c r="N33" s="15">
        <f>'% by industry'!$N$5*'% by industry'!N33/100</f>
        <v>0</v>
      </c>
      <c r="O33" s="15">
        <f>'% by industry'!$O$5*'% by industry'!O33/100</f>
        <v>0</v>
      </c>
      <c r="P33" s="15">
        <f>'% by industry'!$P$5*'% by industry'!P33/100</f>
        <v>0</v>
      </c>
      <c r="Q33" s="15">
        <f>'% by industry'!$Q$5*'% by industry'!Q33/100</f>
        <v>0</v>
      </c>
      <c r="R33" s="15">
        <f>'% by industry'!$R$5*'% by industry'!R33/100</f>
        <v>0</v>
      </c>
      <c r="S33" s="15">
        <f>'% by industry'!$S$5*'% by industry'!S33/100</f>
        <v>0</v>
      </c>
      <c r="T33" s="15">
        <f>'% by industry'!$T$5*'% by industry'!T33/100</f>
        <v>0</v>
      </c>
      <c r="U33" s="15">
        <f>'% by industry'!$U$5*'% by industry'!U33/100</f>
        <v>0</v>
      </c>
      <c r="V33" s="15">
        <f>'% by industry'!$V$5*'% by industry'!V33/100</f>
        <v>0</v>
      </c>
      <c r="W33" s="15">
        <f>'% by industry'!$W$5*'% by industry'!W33/100</f>
        <v>0</v>
      </c>
      <c r="X33" s="15">
        <f>'% by industry'!$X$5*'% by industry'!X33/100</f>
        <v>0</v>
      </c>
      <c r="Y33" s="15">
        <f>'% by industry'!$Y$5*'% by industry'!Y33/100</f>
        <v>0</v>
      </c>
      <c r="Z33" s="15">
        <f>'% by industry'!$Z$5*'% by industry'!Z33/100</f>
        <v>0</v>
      </c>
      <c r="AA33" s="15">
        <f>'% by industry'!$AA$5*'% by industry'!AA33/100</f>
        <v>0</v>
      </c>
      <c r="AB33" s="15">
        <f>'% by industry'!$AB$5*'% by industry'!AB33/100</f>
        <v>0</v>
      </c>
      <c r="AC33" s="15">
        <f>'% by industry'!$AC$5*'% by industry'!AC33/100</f>
        <v>0</v>
      </c>
      <c r="AD33" s="15">
        <f>'% by industry'!$AD$5*'% by industry'!AD33/100</f>
        <v>0</v>
      </c>
      <c r="AE33" s="15">
        <f>'% by industry'!$AE$5*'% by industry'!AE33/100</f>
        <v>0</v>
      </c>
      <c r="AF33" s="15">
        <f>'% by industry'!$AF$5*'% by industry'!AF33/100</f>
        <v>0</v>
      </c>
      <c r="AG33" s="15">
        <f>'% by industry'!$AG$5*'% by industry'!AG33/100</f>
        <v>14.216299999999999</v>
      </c>
      <c r="AH33" s="15">
        <f>'% by industry'!$AH$5*'% by industry'!AH33/100</f>
        <v>13.7682</v>
      </c>
      <c r="AI33" s="15">
        <f>'% by industry'!$AI$5*'% by industry'!AI33/100</f>
        <v>15.379799999999999</v>
      </c>
      <c r="AJ33" s="15">
        <f>'% by industry'!$AJ$5*'% by industry'!AJ33/100</f>
        <v>13.9475</v>
      </c>
      <c r="AK33" s="15">
        <f>'% by industry'!$AK$5*'% by industry'!AK33/100</f>
        <v>15.642000000000001</v>
      </c>
      <c r="AL33" s="15">
        <f>'% by industry'!$AL$5*'% by industry'!AL33/100</f>
        <v>16.274999999999999</v>
      </c>
      <c r="AM33" s="15">
        <f>'% by industry'!$AM$5*'% by industry'!AM33/100</f>
        <v>17.683499999999999</v>
      </c>
      <c r="AN33" s="15">
        <f>'% by industry'!$AN$5*'% by industry'!AN33/100</f>
        <v>19.666</v>
      </c>
      <c r="AO33" s="15">
        <f>'% by industry'!$AO$5*'% by industry'!AO33/100</f>
        <v>16.8812</v>
      </c>
      <c r="AP33" s="15">
        <f>'% by industry'!$AP$5*'% by industry'!AP33/100</f>
        <v>17.851200000000002</v>
      </c>
      <c r="AQ33" s="15">
        <f>'% by industry'!$AQ$5*'% by industry'!AQ33/100</f>
        <v>18.958000000000002</v>
      </c>
      <c r="AR33" s="15">
        <f>'% by industry'!$AR$5*'% by industry'!AR33/100</f>
        <v>20.415200000000002</v>
      </c>
      <c r="AS33" s="15">
        <f>'% by industry'!$AS$5*'% by industry'!AS33/100</f>
        <v>21.937599999999996</v>
      </c>
      <c r="AT33" s="15">
        <f>'% by industry'!$AT$5*'% by industry'!AT33/100</f>
        <v>23.212400000000002</v>
      </c>
      <c r="AU33" s="15">
        <f>'% by industry'!$AU$5*'% by industry'!AU33/100</f>
        <v>23.983600000000003</v>
      </c>
      <c r="AV33" s="15">
        <f>'% by industry'!$AV$5*'% by industry'!AV33/100</f>
        <v>25.3508</v>
      </c>
      <c r="AW33" s="15">
        <f>'% by industry'!$AW$5*'% by industry'!AW33/100</f>
        <v>26.6296</v>
      </c>
      <c r="AX33" s="15">
        <f>'% by industry'!$AX$5*'% by industry'!AX33/100</f>
        <v>28.288800000000002</v>
      </c>
      <c r="AY33" s="15">
        <f>'% by industry'!$AY$5*'% by industry'!AY33/100</f>
        <v>22.193100000000001</v>
      </c>
      <c r="AZ33" s="15">
        <f>'% by industry'!$AZ$5*'% by industry'!AZ33/100</f>
        <v>23.450699999999998</v>
      </c>
      <c r="BA33" s="15">
        <f>'% by industry'!$BA$5*'% by industry'!BA33/100</f>
        <v>24.912899999999993</v>
      </c>
      <c r="BB33" s="15">
        <f>'% by industry'!$BB$5*'% by industry'!BB33/100</f>
        <v>26.241</v>
      </c>
      <c r="BC33" s="15">
        <f>'% by industry'!$BC$5*'% by industry'!BC33/100</f>
        <v>27.805199999999999</v>
      </c>
      <c r="BD33" s="15">
        <f>'% by industry'!$BD$5*'% by industry'!BD33/100</f>
        <v>29.451000000000001</v>
      </c>
      <c r="BE33" s="15">
        <f>'% by industry'!$BE$5*'% by industry'!BE33/100</f>
        <v>20.256</v>
      </c>
      <c r="BF33" s="15">
        <f>'% by industry'!$BF$5*'% by industry'!BF33/100</f>
        <v>20.9392</v>
      </c>
      <c r="BG33" s="15">
        <f>'% by industry'!$BG$5*'% by industry'!BG33/100</f>
        <v>21.921599999999998</v>
      </c>
      <c r="BH33" s="15">
        <f>'% by industry'!$BH$5*'% by industry'!BH33/100</f>
        <v>23.371799999999997</v>
      </c>
      <c r="BI33" s="15">
        <f>'% by industry'!$BI$5*'% by industry'!BI33/100</f>
        <v>24.843800000000002</v>
      </c>
      <c r="BJ33" s="15">
        <f>'% by industry'!$BJ$5*'% by industry'!BJ33/100</f>
        <v>26.356800000000003</v>
      </c>
      <c r="BK33" s="15">
        <f>'% by industry'!$BK$5*'% by industry'!BK33/100</f>
        <v>13.807499999999999</v>
      </c>
    </row>
    <row r="34" spans="1:63" hidden="1" outlineLevel="1">
      <c r="A34">
        <v>28</v>
      </c>
      <c r="B34" t="s">
        <v>30</v>
      </c>
      <c r="C34" s="15">
        <f>'% by industry'!$C$5*'% by industry'!C34/100</f>
        <v>0</v>
      </c>
      <c r="D34" s="15">
        <f>'% by industry'!$D$5*'% by industry'!D34/100</f>
        <v>0</v>
      </c>
      <c r="E34" s="15">
        <f>'% by industry'!$E$5*'% by industry'!E34/100</f>
        <v>0</v>
      </c>
      <c r="F34" s="15">
        <f>'% by industry'!$F$5*'% by industry'!F34/100</f>
        <v>0</v>
      </c>
      <c r="G34" s="15">
        <f>'% by industry'!$G$5*'% by industry'!G34/100</f>
        <v>0</v>
      </c>
      <c r="H34" s="15">
        <f>'% by industry'!$H$5*'% by industry'!H34/100</f>
        <v>0</v>
      </c>
      <c r="I34" s="15">
        <f>'% by industry'!$I$5*'% by industry'!I34/100</f>
        <v>0</v>
      </c>
      <c r="J34" s="15">
        <f>'% by industry'!$J$5*'% by industry'!J34/100</f>
        <v>0</v>
      </c>
      <c r="K34" s="15">
        <f>'% by industry'!$K$5*'% by industry'!K34/100</f>
        <v>0</v>
      </c>
      <c r="L34" s="15">
        <f>'% by industry'!$L$5*'% by industry'!L34/100</f>
        <v>0</v>
      </c>
      <c r="M34" s="15">
        <f>'% by industry'!$M$5*'% by industry'!M34/100</f>
        <v>0</v>
      </c>
      <c r="N34" s="15">
        <f>'% by industry'!$N$5*'% by industry'!N34/100</f>
        <v>0</v>
      </c>
      <c r="O34" s="15">
        <f>'% by industry'!$O$5*'% by industry'!O34/100</f>
        <v>0</v>
      </c>
      <c r="P34" s="15">
        <f>'% by industry'!$P$5*'% by industry'!P34/100</f>
        <v>0</v>
      </c>
      <c r="Q34" s="15">
        <f>'% by industry'!$Q$5*'% by industry'!Q34/100</f>
        <v>0</v>
      </c>
      <c r="R34" s="15">
        <f>'% by industry'!$R$5*'% by industry'!R34/100</f>
        <v>0</v>
      </c>
      <c r="S34" s="15">
        <f>'% by industry'!$S$5*'% by industry'!S34/100</f>
        <v>0</v>
      </c>
      <c r="T34" s="15">
        <f>'% by industry'!$T$5*'% by industry'!T34/100</f>
        <v>0</v>
      </c>
      <c r="U34" s="15">
        <f>'% by industry'!$U$5*'% by industry'!U34/100</f>
        <v>0</v>
      </c>
      <c r="V34" s="15">
        <f>'% by industry'!$V$5*'% by industry'!V34/100</f>
        <v>0</v>
      </c>
      <c r="W34" s="15">
        <f>'% by industry'!$W$5*'% by industry'!W34/100</f>
        <v>0</v>
      </c>
      <c r="X34" s="15">
        <f>'% by industry'!$X$5*'% by industry'!X34/100</f>
        <v>0</v>
      </c>
      <c r="Y34" s="15">
        <f>'% by industry'!$Y$5*'% by industry'!Y34/100</f>
        <v>0</v>
      </c>
      <c r="Z34" s="15">
        <f>'% by industry'!$Z$5*'% by industry'!Z34/100</f>
        <v>0</v>
      </c>
      <c r="AA34" s="15">
        <f>'% by industry'!$AA$5*'% by industry'!AA34/100</f>
        <v>0</v>
      </c>
      <c r="AB34" s="15">
        <f>'% by industry'!$AB$5*'% by industry'!AB34/100</f>
        <v>0</v>
      </c>
      <c r="AC34" s="15">
        <f>'% by industry'!$AC$5*'% by industry'!AC34/100</f>
        <v>0</v>
      </c>
      <c r="AD34" s="15">
        <f>'% by industry'!$AD$5*'% by industry'!AD34/100</f>
        <v>0</v>
      </c>
      <c r="AE34" s="15">
        <f>'% by industry'!$AE$5*'% by industry'!AE34/100</f>
        <v>0</v>
      </c>
      <c r="AF34" s="15">
        <f>'% by industry'!$AF$5*'% by industry'!AF34/100</f>
        <v>0</v>
      </c>
      <c r="AG34" s="15">
        <f>'% by industry'!$AG$5*'% by industry'!AG34/100</f>
        <v>16.247200000000003</v>
      </c>
      <c r="AH34" s="15">
        <f>'% by industry'!$AH$5*'% by industry'!AH34/100</f>
        <v>18.357600000000001</v>
      </c>
      <c r="AI34" s="15">
        <f>'% by industry'!$AI$5*'% by industry'!AI34/100</f>
        <v>20.506400000000003</v>
      </c>
      <c r="AJ34" s="15">
        <f>'% by industry'!$AJ$5*'% by industry'!AJ34/100</f>
        <v>22.315999999999999</v>
      </c>
      <c r="AK34" s="15">
        <f>'% by industry'!$AK$5*'% by industry'!AK34/100</f>
        <v>21.898800000000001</v>
      </c>
      <c r="AL34" s="15">
        <f>'% by industry'!$AL$5*'% by industry'!AL34/100</f>
        <v>22.785</v>
      </c>
      <c r="AM34" s="15">
        <f>'% by industry'!$AM$5*'% by industry'!AM34/100</f>
        <v>24.756899999999995</v>
      </c>
      <c r="AN34" s="15">
        <f>'% by industry'!$AN$5*'% by industry'!AN34/100</f>
        <v>23.599199999999996</v>
      </c>
      <c r="AO34" s="15">
        <f>'% by industry'!$AO$5*'% by industry'!AO34/100</f>
        <v>21.101500000000001</v>
      </c>
      <c r="AP34" s="15">
        <f>'% by industry'!$AP$5*'% by industry'!AP34/100</f>
        <v>22.314</v>
      </c>
      <c r="AQ34" s="15">
        <f>'% by industry'!$AQ$5*'% by industry'!AQ34/100</f>
        <v>23.697500000000002</v>
      </c>
      <c r="AR34" s="15">
        <f>'% by industry'!$AR$5*'% by industry'!AR34/100</f>
        <v>25.519000000000002</v>
      </c>
      <c r="AS34" s="15">
        <f>'% by industry'!$AS$5*'% by industry'!AS34/100</f>
        <v>27.421999999999997</v>
      </c>
      <c r="AT34" s="15">
        <f>'% by industry'!$AT$5*'% by industry'!AT34/100</f>
        <v>29.015500000000003</v>
      </c>
      <c r="AU34" s="15">
        <f>'% by industry'!$AU$5*'% by industry'!AU34/100</f>
        <v>29.979499999999998</v>
      </c>
      <c r="AV34" s="15">
        <f>'% by industry'!$AV$5*'% by industry'!AV34/100</f>
        <v>31.688499999999998</v>
      </c>
      <c r="AW34" s="15">
        <f>'% by industry'!$AW$5*'% by industry'!AW34/100</f>
        <v>26.6296</v>
      </c>
      <c r="AX34" s="15">
        <f>'% by industry'!$AX$5*'% by industry'!AX34/100</f>
        <v>28.288800000000002</v>
      </c>
      <c r="AY34" s="15">
        <f>'% by industry'!$AY$5*'% by industry'!AY34/100</f>
        <v>29.590799999999998</v>
      </c>
      <c r="AZ34" s="15">
        <f>'% by industry'!$AZ$5*'% by industry'!AZ34/100</f>
        <v>31.267600000000002</v>
      </c>
      <c r="BA34" s="15">
        <f>'% by industry'!$BA$5*'% by industry'!BA34/100</f>
        <v>24.912899999999993</v>
      </c>
      <c r="BB34" s="15">
        <f>'% by industry'!$BB$5*'% by industry'!BB34/100</f>
        <v>26.241</v>
      </c>
      <c r="BC34" s="15">
        <f>'% by industry'!$BC$5*'% by industry'!BC34/100</f>
        <v>27.805199999999999</v>
      </c>
      <c r="BD34" s="15">
        <f>'% by industry'!$BD$5*'% by industry'!BD34/100</f>
        <v>29.451000000000001</v>
      </c>
      <c r="BE34" s="15">
        <f>'% by industry'!$BE$5*'% by industry'!BE34/100</f>
        <v>20.256</v>
      </c>
      <c r="BF34" s="15">
        <f>'% by industry'!$BF$5*'% by industry'!BF34/100</f>
        <v>20.9392</v>
      </c>
      <c r="BG34" s="15">
        <f>'% by industry'!$BG$5*'% by industry'!BG34/100</f>
        <v>21.921599999999998</v>
      </c>
      <c r="BH34" s="15">
        <f>'% by industry'!$BH$5*'% by industry'!BH34/100</f>
        <v>11.685899999999998</v>
      </c>
      <c r="BI34" s="15">
        <f>'% by industry'!$BI$5*'% by industry'!BI34/100</f>
        <v>12.421900000000001</v>
      </c>
      <c r="BJ34" s="15">
        <f>'% by industry'!$BJ$5*'% by industry'!BJ34/100</f>
        <v>13.178400000000002</v>
      </c>
      <c r="BK34" s="15">
        <f>'% by industry'!$BK$5*'% by industry'!BK34/100</f>
        <v>13.807499999999999</v>
      </c>
    </row>
    <row r="35" spans="1:63" hidden="1" outlineLevel="1">
      <c r="A35">
        <v>29</v>
      </c>
      <c r="B35" t="s">
        <v>31</v>
      </c>
      <c r="C35" s="15">
        <f>'% by industry'!$C$5*'% by industry'!C35/100</f>
        <v>0</v>
      </c>
      <c r="D35" s="15">
        <f>'% by industry'!$D$5*'% by industry'!D35/100</f>
        <v>0</v>
      </c>
      <c r="E35" s="15">
        <f>'% by industry'!$E$5*'% by industry'!E35/100</f>
        <v>0</v>
      </c>
      <c r="F35" s="15">
        <f>'% by industry'!$F$5*'% by industry'!F35/100</f>
        <v>0</v>
      </c>
      <c r="G35" s="15">
        <f>'% by industry'!$G$5*'% by industry'!G35/100</f>
        <v>0</v>
      </c>
      <c r="H35" s="15">
        <f>'% by industry'!$H$5*'% by industry'!H35/100</f>
        <v>0</v>
      </c>
      <c r="I35" s="15">
        <f>'% by industry'!$I$5*'% by industry'!I35/100</f>
        <v>0</v>
      </c>
      <c r="J35" s="15">
        <f>'% by industry'!$J$5*'% by industry'!J35/100</f>
        <v>0</v>
      </c>
      <c r="K35" s="15">
        <f>'% by industry'!$K$5*'% by industry'!K35/100</f>
        <v>0</v>
      </c>
      <c r="L35" s="15">
        <f>'% by industry'!$L$5*'% by industry'!L35/100</f>
        <v>0</v>
      </c>
      <c r="M35" s="15">
        <f>'% by industry'!$M$5*'% by industry'!M35/100</f>
        <v>0</v>
      </c>
      <c r="N35" s="15">
        <f>'% by industry'!$N$5*'% by industry'!N35/100</f>
        <v>0</v>
      </c>
      <c r="O35" s="15">
        <f>'% by industry'!$O$5*'% by industry'!O35/100</f>
        <v>0</v>
      </c>
      <c r="P35" s="15">
        <f>'% by industry'!$P$5*'% by industry'!P35/100</f>
        <v>0</v>
      </c>
      <c r="Q35" s="15">
        <f>'% by industry'!$Q$5*'% by industry'!Q35/100</f>
        <v>0</v>
      </c>
      <c r="R35" s="15">
        <f>'% by industry'!$R$5*'% by industry'!R35/100</f>
        <v>0</v>
      </c>
      <c r="S35" s="15">
        <f>'% by industry'!$S$5*'% by industry'!S35/100</f>
        <v>0</v>
      </c>
      <c r="T35" s="15">
        <f>'% by industry'!$T$5*'% by industry'!T35/100</f>
        <v>0</v>
      </c>
      <c r="U35" s="15">
        <f>'% by industry'!$U$5*'% by industry'!U35/100</f>
        <v>0</v>
      </c>
      <c r="V35" s="15">
        <f>'% by industry'!$V$5*'% by industry'!V35/100</f>
        <v>0</v>
      </c>
      <c r="W35" s="15">
        <f>'% by industry'!$W$5*'% by industry'!W35/100</f>
        <v>0</v>
      </c>
      <c r="X35" s="15">
        <f>'% by industry'!$X$5*'% by industry'!X35/100</f>
        <v>0</v>
      </c>
      <c r="Y35" s="15">
        <f>'% by industry'!$Y$5*'% by industry'!Y35/100</f>
        <v>0</v>
      </c>
      <c r="Z35" s="15">
        <f>'% by industry'!$Z$5*'% by industry'!Z35/100</f>
        <v>0</v>
      </c>
      <c r="AA35" s="15">
        <f>'% by industry'!$AA$5*'% by industry'!AA35/100</f>
        <v>0</v>
      </c>
      <c r="AB35" s="15">
        <f>'% by industry'!$AB$5*'% by industry'!AB35/100</f>
        <v>0</v>
      </c>
      <c r="AC35" s="15">
        <f>'% by industry'!$AC$5*'% by industry'!AC35/100</f>
        <v>0</v>
      </c>
      <c r="AD35" s="15">
        <f>'% by industry'!$AD$5*'% by industry'!AD35/100</f>
        <v>0</v>
      </c>
      <c r="AE35" s="15">
        <f>'% by industry'!$AE$5*'% by industry'!AE35/100</f>
        <v>0</v>
      </c>
      <c r="AF35" s="15">
        <f>'% by industry'!$AF$5*'% by industry'!AF35/100</f>
        <v>0</v>
      </c>
      <c r="AG35" s="15">
        <f>'% by industry'!$AG$5*'% by industry'!AG35/100</f>
        <v>16.247200000000003</v>
      </c>
      <c r="AH35" s="15">
        <f>'% by industry'!$AH$5*'% by industry'!AH35/100</f>
        <v>18.357600000000001</v>
      </c>
      <c r="AI35" s="15">
        <f>'% by industry'!$AI$5*'% by industry'!AI35/100</f>
        <v>20.506400000000003</v>
      </c>
      <c r="AJ35" s="15">
        <f>'% by industry'!$AJ$5*'% by industry'!AJ35/100</f>
        <v>22.315999999999999</v>
      </c>
      <c r="AK35" s="15">
        <f>'% by industry'!$AK$5*'% by industry'!AK35/100</f>
        <v>25.027200000000004</v>
      </c>
      <c r="AL35" s="15">
        <f>'% by industry'!$AL$5*'% by industry'!AL35/100</f>
        <v>26.04</v>
      </c>
      <c r="AM35" s="15">
        <f>'% by industry'!$AM$5*'% by industry'!AM35/100</f>
        <v>24.756899999999995</v>
      </c>
      <c r="AN35" s="15">
        <f>'% by industry'!$AN$5*'% by industry'!AN35/100</f>
        <v>31.465599999999998</v>
      </c>
      <c r="AO35" s="15">
        <f>'% by industry'!$AO$5*'% by industry'!AO35/100</f>
        <v>29.542100000000001</v>
      </c>
      <c r="AP35" s="15">
        <f>'% by industry'!$AP$5*'% by industry'!AP35/100</f>
        <v>31.239599999999999</v>
      </c>
      <c r="AQ35" s="15">
        <f>'% by industry'!$AQ$5*'% by industry'!AQ35/100</f>
        <v>33.176499999999997</v>
      </c>
      <c r="AR35" s="15">
        <f>'% by industry'!$AR$5*'% by industry'!AR35/100</f>
        <v>40.830400000000004</v>
      </c>
      <c r="AS35" s="15">
        <f>'% by industry'!$AS$5*'% by industry'!AS35/100</f>
        <v>43.875199999999992</v>
      </c>
      <c r="AT35" s="15">
        <f>'% by industry'!$AT$5*'% by industry'!AT35/100</f>
        <v>40.621700000000004</v>
      </c>
      <c r="AU35" s="15">
        <f>'% by industry'!$AU$5*'% by industry'!AU35/100</f>
        <v>41.971299999999992</v>
      </c>
      <c r="AV35" s="15">
        <f>'% by industry'!$AV$5*'% by industry'!AV35/100</f>
        <v>44.363899999999994</v>
      </c>
      <c r="AW35" s="15">
        <f>'% by industry'!$AW$5*'% by industry'!AW35/100</f>
        <v>46.601799999999997</v>
      </c>
      <c r="AX35" s="15">
        <f>'% by industry'!$AX$5*'% by industry'!AX35/100</f>
        <v>49.505400000000002</v>
      </c>
      <c r="AY35" s="15">
        <f>'% by industry'!$AY$5*'% by industry'!AY35/100</f>
        <v>59.181599999999996</v>
      </c>
      <c r="AZ35" s="15">
        <f>'% by industry'!$AZ$5*'% by industry'!AZ35/100</f>
        <v>54.718299999999992</v>
      </c>
      <c r="BA35" s="15">
        <f>'% by industry'!$BA$5*'% by industry'!BA35/100</f>
        <v>49.825799999999987</v>
      </c>
      <c r="BB35" s="15">
        <f>'% by industry'!$BB$5*'% by industry'!BB35/100</f>
        <v>52.481999999999999</v>
      </c>
      <c r="BC35" s="15">
        <f>'% by industry'!$BC$5*'% by industry'!BC35/100</f>
        <v>55.610399999999998</v>
      </c>
      <c r="BD35" s="15">
        <f>'% by industry'!$BD$5*'% by industry'!BD35/100</f>
        <v>58.902000000000001</v>
      </c>
      <c r="BE35" s="15">
        <f>'% by industry'!$BE$5*'% by industry'!BE35/100</f>
        <v>50.64</v>
      </c>
      <c r="BF35" s="15">
        <f>'% by industry'!$BF$5*'% by industry'!BF35/100</f>
        <v>52.347999999999999</v>
      </c>
      <c r="BG35" s="15">
        <f>'% by industry'!$BG$5*'% by industry'!BG35/100</f>
        <v>54.803999999999995</v>
      </c>
      <c r="BH35" s="15">
        <f>'% by industry'!$BH$5*'% by industry'!BH35/100</f>
        <v>46.743599999999994</v>
      </c>
      <c r="BI35" s="15">
        <f>'% by industry'!$BI$5*'% by industry'!BI35/100</f>
        <v>49.687600000000003</v>
      </c>
      <c r="BJ35" s="15">
        <f>'% by industry'!$BJ$5*'% by industry'!BJ35/100</f>
        <v>52.713600000000007</v>
      </c>
      <c r="BK35" s="15">
        <f>'% by industry'!$BK$5*'% by industry'!BK35/100</f>
        <v>55.23</v>
      </c>
    </row>
    <row r="36" spans="1:63" hidden="1" outlineLevel="1">
      <c r="A36">
        <v>30</v>
      </c>
      <c r="B36" t="s">
        <v>32</v>
      </c>
      <c r="C36" s="15">
        <f>'% by industry'!$C$5*'% by industry'!C36/100</f>
        <v>0</v>
      </c>
      <c r="D36" s="15">
        <f>'% by industry'!$D$5*'% by industry'!D36/100</f>
        <v>0</v>
      </c>
      <c r="E36" s="15">
        <f>'% by industry'!$E$5*'% by industry'!E36/100</f>
        <v>0</v>
      </c>
      <c r="F36" s="15">
        <f>'% by industry'!$F$5*'% by industry'!F36/100</f>
        <v>0</v>
      </c>
      <c r="G36" s="15">
        <f>'% by industry'!$G$5*'% by industry'!G36/100</f>
        <v>0</v>
      </c>
      <c r="H36" s="15">
        <f>'% by industry'!$H$5*'% by industry'!H36/100</f>
        <v>0</v>
      </c>
      <c r="I36" s="15">
        <f>'% by industry'!$I$5*'% by industry'!I36/100</f>
        <v>0</v>
      </c>
      <c r="J36" s="15">
        <f>'% by industry'!$J$5*'% by industry'!J36/100</f>
        <v>0</v>
      </c>
      <c r="K36" s="15">
        <f>'% by industry'!$K$5*'% by industry'!K36/100</f>
        <v>0</v>
      </c>
      <c r="L36" s="15">
        <f>'% by industry'!$L$5*'% by industry'!L36/100</f>
        <v>0</v>
      </c>
      <c r="M36" s="15">
        <f>'% by industry'!$M$5*'% by industry'!M36/100</f>
        <v>0</v>
      </c>
      <c r="N36" s="15">
        <f>'% by industry'!$N$5*'% by industry'!N36/100</f>
        <v>0</v>
      </c>
      <c r="O36" s="15">
        <f>'% by industry'!$O$5*'% by industry'!O36/100</f>
        <v>0</v>
      </c>
      <c r="P36" s="15">
        <f>'% by industry'!$P$5*'% by industry'!P36/100</f>
        <v>0</v>
      </c>
      <c r="Q36" s="15">
        <f>'% by industry'!$Q$5*'% by industry'!Q36/100</f>
        <v>0</v>
      </c>
      <c r="R36" s="15">
        <f>'% by industry'!$R$5*'% by industry'!R36/100</f>
        <v>0</v>
      </c>
      <c r="S36" s="15">
        <f>'% by industry'!$S$5*'% by industry'!S36/100</f>
        <v>0</v>
      </c>
      <c r="T36" s="15">
        <f>'% by industry'!$T$5*'% by industry'!T36/100</f>
        <v>0</v>
      </c>
      <c r="U36" s="15">
        <f>'% by industry'!$U$5*'% by industry'!U36/100</f>
        <v>0</v>
      </c>
      <c r="V36" s="15">
        <f>'% by industry'!$V$5*'% by industry'!V36/100</f>
        <v>0</v>
      </c>
      <c r="W36" s="15">
        <f>'% by industry'!$W$5*'% by industry'!W36/100</f>
        <v>0</v>
      </c>
      <c r="X36" s="15">
        <f>'% by industry'!$X$5*'% by industry'!X36/100</f>
        <v>0</v>
      </c>
      <c r="Y36" s="15">
        <f>'% by industry'!$Y$5*'% by industry'!Y36/100</f>
        <v>0</v>
      </c>
      <c r="Z36" s="15">
        <f>'% by industry'!$Z$5*'% by industry'!Z36/100</f>
        <v>0</v>
      </c>
      <c r="AA36" s="15">
        <f>'% by industry'!$AA$5*'% by industry'!AA36/100</f>
        <v>0</v>
      </c>
      <c r="AB36" s="15">
        <f>'% by industry'!$AB$5*'% by industry'!AB36/100</f>
        <v>0</v>
      </c>
      <c r="AC36" s="15">
        <f>'% by industry'!$AC$5*'% by industry'!AC36/100</f>
        <v>0</v>
      </c>
      <c r="AD36" s="15">
        <f>'% by industry'!$AD$5*'% by industry'!AD36/100</f>
        <v>0</v>
      </c>
      <c r="AE36" s="15">
        <f>'% by industry'!$AE$5*'% by industry'!AE36/100</f>
        <v>0</v>
      </c>
      <c r="AF36" s="15">
        <f>'% by industry'!$AF$5*'% by industry'!AF36/100</f>
        <v>0</v>
      </c>
      <c r="AG36" s="15">
        <f>'% by industry'!$AG$5*'% by industry'!AG36/100</f>
        <v>12.1854</v>
      </c>
      <c r="AH36" s="15">
        <f>'% by industry'!$AH$5*'% by industry'!AH36/100</f>
        <v>13.7682</v>
      </c>
      <c r="AI36" s="15">
        <f>'% by industry'!$AI$5*'% by industry'!AI36/100</f>
        <v>15.379799999999999</v>
      </c>
      <c r="AJ36" s="15">
        <f>'% by industry'!$AJ$5*'% by industry'!AJ36/100</f>
        <v>16.737000000000002</v>
      </c>
      <c r="AK36" s="15">
        <f>'% by industry'!$AK$5*'% by industry'!AK36/100</f>
        <v>18.770399999999999</v>
      </c>
      <c r="AL36" s="15">
        <f>'% by industry'!$AL$5*'% by industry'!AL36/100</f>
        <v>19.53</v>
      </c>
      <c r="AM36" s="15">
        <f>'% by industry'!$AM$5*'% by industry'!AM36/100</f>
        <v>21.220199999999998</v>
      </c>
      <c r="AN36" s="15">
        <f>'% by industry'!$AN$5*'% by industry'!AN36/100</f>
        <v>23.599199999999996</v>
      </c>
      <c r="AO36" s="15">
        <f>'% by industry'!$AO$5*'% by industry'!AO36/100</f>
        <v>25.3218</v>
      </c>
      <c r="AP36" s="15">
        <f>'% by industry'!$AP$5*'% by industry'!AP36/100</f>
        <v>31.239599999999999</v>
      </c>
      <c r="AQ36" s="15">
        <f>'% by industry'!$AQ$5*'% by industry'!AQ36/100</f>
        <v>28.436999999999998</v>
      </c>
      <c r="AR36" s="15">
        <f>'% by industry'!$AR$5*'% by industry'!AR36/100</f>
        <v>30.622800000000002</v>
      </c>
      <c r="AS36" s="15">
        <f>'% by industry'!$AS$5*'% by industry'!AS36/100</f>
        <v>32.906399999999998</v>
      </c>
      <c r="AT36" s="15">
        <f>'% by industry'!$AT$5*'% by industry'!AT36/100</f>
        <v>34.818600000000004</v>
      </c>
      <c r="AU36" s="15">
        <f>'% by industry'!$AU$5*'% by industry'!AU36/100</f>
        <v>35.975399999999993</v>
      </c>
      <c r="AV36" s="15">
        <f>'% by industry'!$AV$5*'% by industry'!AV36/100</f>
        <v>38.026199999999996</v>
      </c>
      <c r="AW36" s="15">
        <f>'% by industry'!$AW$5*'% by industry'!AW36/100</f>
        <v>39.944399999999995</v>
      </c>
      <c r="AX36" s="15">
        <f>'% by industry'!$AX$5*'% by industry'!AX36/100</f>
        <v>42.433199999999999</v>
      </c>
      <c r="AY36" s="15">
        <f>'% by industry'!$AY$5*'% by industry'!AY36/100</f>
        <v>44.386200000000002</v>
      </c>
      <c r="AZ36" s="15">
        <f>'% by industry'!$AZ$5*'% by industry'!AZ36/100</f>
        <v>46.901399999999995</v>
      </c>
      <c r="BA36" s="15">
        <f>'% by industry'!$BA$5*'% by industry'!BA36/100</f>
        <v>41.521499999999996</v>
      </c>
      <c r="BB36" s="15">
        <f>'% by industry'!$BB$5*'% by industry'!BB36/100</f>
        <v>43.734999999999999</v>
      </c>
      <c r="BC36" s="15">
        <f>'% by industry'!$BC$5*'% by industry'!BC36/100</f>
        <v>46.341999999999999</v>
      </c>
      <c r="BD36" s="15">
        <f>'% by industry'!$BD$5*'% by industry'!BD36/100</f>
        <v>49.085000000000001</v>
      </c>
      <c r="BE36" s="15">
        <f>'% by industry'!$BE$5*'% by industry'!BE36/100</f>
        <v>50.64</v>
      </c>
      <c r="BF36" s="15">
        <f>'% by industry'!$BF$5*'% by industry'!BF36/100</f>
        <v>41.878399999999999</v>
      </c>
      <c r="BG36" s="15">
        <f>'% by industry'!$BG$5*'% by industry'!BG36/100</f>
        <v>43.843199999999996</v>
      </c>
      <c r="BH36" s="15">
        <f>'% by industry'!$BH$5*'% by industry'!BH36/100</f>
        <v>46.743599999999994</v>
      </c>
      <c r="BI36" s="15">
        <f>'% by industry'!$BI$5*'% by industry'!BI36/100</f>
        <v>49.687600000000003</v>
      </c>
      <c r="BJ36" s="15">
        <f>'% by industry'!$BJ$5*'% by industry'!BJ36/100</f>
        <v>52.713600000000007</v>
      </c>
      <c r="BK36" s="15">
        <f>'% by industry'!$BK$5*'% by industry'!BK36/100</f>
        <v>41.422499999999999</v>
      </c>
    </row>
    <row r="37" spans="1:63" hidden="1" outlineLevel="1">
      <c r="A37">
        <v>31</v>
      </c>
      <c r="B37" t="s">
        <v>33</v>
      </c>
      <c r="C37" s="15">
        <f>'% by industry'!$C$5*'% by industry'!C37/100</f>
        <v>0</v>
      </c>
      <c r="D37" s="15">
        <f>'% by industry'!$D$5*'% by industry'!D37/100</f>
        <v>0</v>
      </c>
      <c r="E37" s="15">
        <f>'% by industry'!$E$5*'% by industry'!E37/100</f>
        <v>0</v>
      </c>
      <c r="F37" s="15">
        <f>'% by industry'!$F$5*'% by industry'!F37/100</f>
        <v>0</v>
      </c>
      <c r="G37" s="15">
        <f>'% by industry'!$G$5*'% by industry'!G37/100</f>
        <v>0</v>
      </c>
      <c r="H37" s="15">
        <f>'% by industry'!$H$5*'% by industry'!H37/100</f>
        <v>0</v>
      </c>
      <c r="I37" s="15">
        <f>'% by industry'!$I$5*'% by industry'!I37/100</f>
        <v>0</v>
      </c>
      <c r="J37" s="15">
        <f>'% by industry'!$J$5*'% by industry'!J37/100</f>
        <v>0</v>
      </c>
      <c r="K37" s="15">
        <f>'% by industry'!$K$5*'% by industry'!K37/100</f>
        <v>0</v>
      </c>
      <c r="L37" s="15">
        <f>'% by industry'!$L$5*'% by industry'!L37/100</f>
        <v>0</v>
      </c>
      <c r="M37" s="15">
        <f>'% by industry'!$M$5*'% by industry'!M37/100</f>
        <v>0</v>
      </c>
      <c r="N37" s="15">
        <f>'% by industry'!$N$5*'% by industry'!N37/100</f>
        <v>0</v>
      </c>
      <c r="O37" s="15">
        <f>'% by industry'!$O$5*'% by industry'!O37/100</f>
        <v>0</v>
      </c>
      <c r="P37" s="15">
        <f>'% by industry'!$P$5*'% by industry'!P37/100</f>
        <v>0</v>
      </c>
      <c r="Q37" s="15">
        <f>'% by industry'!$Q$5*'% by industry'!Q37/100</f>
        <v>0</v>
      </c>
      <c r="R37" s="15">
        <f>'% by industry'!$R$5*'% by industry'!R37/100</f>
        <v>0</v>
      </c>
      <c r="S37" s="15">
        <f>'% by industry'!$S$5*'% by industry'!S37/100</f>
        <v>0</v>
      </c>
      <c r="T37" s="15">
        <f>'% by industry'!$T$5*'% by industry'!T37/100</f>
        <v>0</v>
      </c>
      <c r="U37" s="15">
        <f>'% by industry'!$U$5*'% by industry'!U37/100</f>
        <v>0</v>
      </c>
      <c r="V37" s="15">
        <f>'% by industry'!$V$5*'% by industry'!V37/100</f>
        <v>0</v>
      </c>
      <c r="W37" s="15">
        <f>'% by industry'!$W$5*'% by industry'!W37/100</f>
        <v>0</v>
      </c>
      <c r="X37" s="15">
        <f>'% by industry'!$X$5*'% by industry'!X37/100</f>
        <v>0</v>
      </c>
      <c r="Y37" s="15">
        <f>'% by industry'!$Y$5*'% by industry'!Y37/100</f>
        <v>0</v>
      </c>
      <c r="Z37" s="15">
        <f>'% by industry'!$Z$5*'% by industry'!Z37/100</f>
        <v>0</v>
      </c>
      <c r="AA37" s="15">
        <f>'% by industry'!$AA$5*'% by industry'!AA37/100</f>
        <v>0</v>
      </c>
      <c r="AB37" s="15">
        <f>'% by industry'!$AB$5*'% by industry'!AB37/100</f>
        <v>0</v>
      </c>
      <c r="AC37" s="15">
        <f>'% by industry'!$AC$5*'% by industry'!AC37/100</f>
        <v>0</v>
      </c>
      <c r="AD37" s="15">
        <f>'% by industry'!$AD$5*'% by industry'!AD37/100</f>
        <v>0</v>
      </c>
      <c r="AE37" s="15">
        <f>'% by industry'!$AE$5*'% by industry'!AE37/100</f>
        <v>0</v>
      </c>
      <c r="AF37" s="15">
        <f>'% by industry'!$AF$5*'% by industry'!AF37/100</f>
        <v>0</v>
      </c>
      <c r="AG37" s="15">
        <f>'% by industry'!$AG$5*'% by industry'!AG37/100</f>
        <v>8.1236000000000015</v>
      </c>
      <c r="AH37" s="15">
        <f>'% by industry'!$AH$5*'% by industry'!AH37/100</f>
        <v>9.1788000000000007</v>
      </c>
      <c r="AI37" s="15">
        <f>'% by industry'!$AI$5*'% by industry'!AI37/100</f>
        <v>20.506400000000003</v>
      </c>
      <c r="AJ37" s="15">
        <f>'% by industry'!$AJ$5*'% by industry'!AJ37/100</f>
        <v>19.526499999999999</v>
      </c>
      <c r="AK37" s="15">
        <f>'% by industry'!$AK$5*'% by industry'!AK37/100</f>
        <v>21.898800000000001</v>
      </c>
      <c r="AL37" s="15">
        <f>'% by industry'!$AL$5*'% by industry'!AL37/100</f>
        <v>16.274999999999999</v>
      </c>
      <c r="AM37" s="15">
        <f>'% by industry'!$AM$5*'% by industry'!AM37/100</f>
        <v>17.683499999999999</v>
      </c>
      <c r="AN37" s="15">
        <f>'% by industry'!$AN$5*'% by industry'!AN37/100</f>
        <v>15.732799999999999</v>
      </c>
      <c r="AO37" s="15">
        <f>'% by industry'!$AO$5*'% by industry'!AO37/100</f>
        <v>16.8812</v>
      </c>
      <c r="AP37" s="15">
        <f>'% by industry'!$AP$5*'% by industry'!AP37/100</f>
        <v>17.851200000000002</v>
      </c>
      <c r="AQ37" s="15">
        <f>'% by industry'!$AQ$5*'% by industry'!AQ37/100</f>
        <v>18.958000000000002</v>
      </c>
      <c r="AR37" s="15">
        <f>'% by industry'!$AR$5*'% by industry'!AR37/100</f>
        <v>25.519000000000002</v>
      </c>
      <c r="AS37" s="15">
        <f>'% by industry'!$AS$5*'% by industry'!AS37/100</f>
        <v>27.421999999999997</v>
      </c>
      <c r="AT37" s="15">
        <f>'% by industry'!$AT$5*'% by industry'!AT37/100</f>
        <v>29.015500000000003</v>
      </c>
      <c r="AU37" s="15">
        <f>'% by industry'!$AU$5*'% by industry'!AU37/100</f>
        <v>23.983600000000003</v>
      </c>
      <c r="AV37" s="15">
        <f>'% by industry'!$AV$5*'% by industry'!AV37/100</f>
        <v>25.3508</v>
      </c>
      <c r="AW37" s="15">
        <f>'% by industry'!$AW$5*'% by industry'!AW37/100</f>
        <v>26.6296</v>
      </c>
      <c r="AX37" s="15">
        <f>'% by industry'!$AX$5*'% by industry'!AX37/100</f>
        <v>21.2166</v>
      </c>
      <c r="AY37" s="15">
        <f>'% by industry'!$AY$5*'% by industry'!AY37/100</f>
        <v>22.193100000000001</v>
      </c>
      <c r="AZ37" s="15">
        <f>'% by industry'!$AZ$5*'% by industry'!AZ37/100</f>
        <v>23.450699999999998</v>
      </c>
      <c r="BA37" s="15">
        <f>'% by industry'!$BA$5*'% by industry'!BA37/100</f>
        <v>24.912899999999993</v>
      </c>
      <c r="BB37" s="15">
        <f>'% by industry'!$BB$5*'% by industry'!BB37/100</f>
        <v>34.988</v>
      </c>
      <c r="BC37" s="15">
        <f>'% by industry'!$BC$5*'% by industry'!BC37/100</f>
        <v>18.536799999999999</v>
      </c>
      <c r="BD37" s="15">
        <f>'% by industry'!$BD$5*'% by industry'!BD37/100</f>
        <v>29.451000000000001</v>
      </c>
      <c r="BE37" s="15">
        <f>'% by industry'!$BE$5*'% by industry'!BE37/100</f>
        <v>30.384</v>
      </c>
      <c r="BF37" s="15">
        <f>'% by industry'!$BF$5*'% by industry'!BF37/100</f>
        <v>31.408799999999999</v>
      </c>
      <c r="BG37" s="15">
        <f>'% by industry'!$BG$5*'% by industry'!BG37/100</f>
        <v>43.843199999999996</v>
      </c>
      <c r="BH37" s="15">
        <f>'% by industry'!$BH$5*'% by industry'!BH37/100</f>
        <v>58.429499999999997</v>
      </c>
      <c r="BI37" s="15">
        <f>'% by industry'!$BI$5*'% by industry'!BI37/100</f>
        <v>74.531399999999991</v>
      </c>
      <c r="BJ37" s="15">
        <f>'% by industry'!$BJ$5*'% by industry'!BJ37/100</f>
        <v>79.070399999999992</v>
      </c>
      <c r="BK37" s="15">
        <f>'% by industry'!$BK$5*'% by industry'!BK37/100</f>
        <v>69.037499999999994</v>
      </c>
    </row>
    <row r="38" spans="1:63" hidden="1" outlineLevel="1">
      <c r="A38">
        <v>32</v>
      </c>
      <c r="B38" t="s">
        <v>34</v>
      </c>
      <c r="C38" s="15">
        <f>'% by industry'!$C$5*'% by industry'!C38/100</f>
        <v>0</v>
      </c>
      <c r="D38" s="15">
        <f>'% by industry'!$D$5*'% by industry'!D38/100</f>
        <v>0</v>
      </c>
      <c r="E38" s="15">
        <f>'% by industry'!$E$5*'% by industry'!E38/100</f>
        <v>0</v>
      </c>
      <c r="F38" s="15">
        <f>'% by industry'!$F$5*'% by industry'!F38/100</f>
        <v>0</v>
      </c>
      <c r="G38" s="15">
        <f>'% by industry'!$G$5*'% by industry'!G38/100</f>
        <v>0</v>
      </c>
      <c r="H38" s="15">
        <f>'% by industry'!$H$5*'% by industry'!H38/100</f>
        <v>0</v>
      </c>
      <c r="I38" s="15">
        <f>'% by industry'!$I$5*'% by industry'!I38/100</f>
        <v>0</v>
      </c>
      <c r="J38" s="15">
        <f>'% by industry'!$J$5*'% by industry'!J38/100</f>
        <v>0</v>
      </c>
      <c r="K38" s="15">
        <f>'% by industry'!$K$5*'% by industry'!K38/100</f>
        <v>0</v>
      </c>
      <c r="L38" s="15">
        <f>'% by industry'!$L$5*'% by industry'!L38/100</f>
        <v>0</v>
      </c>
      <c r="M38" s="15">
        <f>'% by industry'!$M$5*'% by industry'!M38/100</f>
        <v>0</v>
      </c>
      <c r="N38" s="15">
        <f>'% by industry'!$N$5*'% by industry'!N38/100</f>
        <v>0</v>
      </c>
      <c r="O38" s="15">
        <f>'% by industry'!$O$5*'% by industry'!O38/100</f>
        <v>0</v>
      </c>
      <c r="P38" s="15">
        <f>'% by industry'!$P$5*'% by industry'!P38/100</f>
        <v>0</v>
      </c>
      <c r="Q38" s="15">
        <f>'% by industry'!$Q$5*'% by industry'!Q38/100</f>
        <v>0</v>
      </c>
      <c r="R38" s="15">
        <f>'% by industry'!$R$5*'% by industry'!R38/100</f>
        <v>0</v>
      </c>
      <c r="S38" s="15">
        <f>'% by industry'!$S$5*'% by industry'!S38/100</f>
        <v>0</v>
      </c>
      <c r="T38" s="15">
        <f>'% by industry'!$T$5*'% by industry'!T38/100</f>
        <v>0</v>
      </c>
      <c r="U38" s="15">
        <f>'% by industry'!$U$5*'% by industry'!U38/100</f>
        <v>0</v>
      </c>
      <c r="V38" s="15">
        <f>'% by industry'!$V$5*'% by industry'!V38/100</f>
        <v>0</v>
      </c>
      <c r="W38" s="15">
        <f>'% by industry'!$W$5*'% by industry'!W38/100</f>
        <v>0</v>
      </c>
      <c r="X38" s="15">
        <f>'% by industry'!$X$5*'% by industry'!X38/100</f>
        <v>0</v>
      </c>
      <c r="Y38" s="15">
        <f>'% by industry'!$Y$5*'% by industry'!Y38/100</f>
        <v>0</v>
      </c>
      <c r="Z38" s="15">
        <f>'% by industry'!$Z$5*'% by industry'!Z38/100</f>
        <v>0</v>
      </c>
      <c r="AA38" s="15">
        <f>'% by industry'!$AA$5*'% by industry'!AA38/100</f>
        <v>0</v>
      </c>
      <c r="AB38" s="15">
        <f>'% by industry'!$AB$5*'% by industry'!AB38/100</f>
        <v>0</v>
      </c>
      <c r="AC38" s="15">
        <f>'% by industry'!$AC$5*'% by industry'!AC38/100</f>
        <v>0</v>
      </c>
      <c r="AD38" s="15">
        <f>'% by industry'!$AD$5*'% by industry'!AD38/100</f>
        <v>0</v>
      </c>
      <c r="AE38" s="15">
        <f>'% by industry'!$AE$5*'% by industry'!AE38/100</f>
        <v>0</v>
      </c>
      <c r="AF38" s="15">
        <f>'% by industry'!$AF$5*'% by industry'!AF38/100</f>
        <v>0</v>
      </c>
      <c r="AG38" s="15">
        <f>'% by industry'!$AG$5*'% by industry'!AG38/100</f>
        <v>38.5871</v>
      </c>
      <c r="AH38" s="15">
        <f>'% by industry'!$AH$5*'% by industry'!AH38/100</f>
        <v>41.304600000000001</v>
      </c>
      <c r="AI38" s="15">
        <f>'% by industry'!$AI$5*'% by industry'!AI38/100</f>
        <v>46.139400000000002</v>
      </c>
      <c r="AJ38" s="15">
        <f>'% by industry'!$AJ$5*'% by industry'!AJ38/100</f>
        <v>47.421499999999995</v>
      </c>
      <c r="AK38" s="15">
        <f>'% by industry'!$AK$5*'% by industry'!AK38/100</f>
        <v>56.311199999999999</v>
      </c>
      <c r="AL38" s="15">
        <f>'% by industry'!$AL$5*'% by industry'!AL38/100</f>
        <v>55.335000000000001</v>
      </c>
      <c r="AM38" s="15">
        <f>'% by industry'!$AM$5*'% by industry'!AM38/100</f>
        <v>60.123899999999992</v>
      </c>
      <c r="AN38" s="15">
        <f>'% by industry'!$AN$5*'% by industry'!AN38/100</f>
        <v>62.931199999999997</v>
      </c>
      <c r="AO38" s="15">
        <f>'% by industry'!$AO$5*'% by industry'!AO38/100</f>
        <v>63.304500000000004</v>
      </c>
      <c r="AP38" s="15">
        <f>'% by industry'!$AP$5*'% by industry'!AP38/100</f>
        <v>66.942000000000007</v>
      </c>
      <c r="AQ38" s="15">
        <f>'% by industry'!$AQ$5*'% by industry'!AQ38/100</f>
        <v>75.832000000000008</v>
      </c>
      <c r="AR38" s="15">
        <f>'% by industry'!$AR$5*'% by industry'!AR38/100</f>
        <v>86.764600000000016</v>
      </c>
      <c r="AS38" s="15">
        <f>'% by industry'!$AS$5*'% by industry'!AS38/100</f>
        <v>98.719200000000001</v>
      </c>
      <c r="AT38" s="15">
        <f>'% by industry'!$AT$5*'% by industry'!AT38/100</f>
        <v>104.45580000000001</v>
      </c>
      <c r="AU38" s="15">
        <f>'% by industry'!$AU$5*'% by industry'!AU38/100</f>
        <v>107.92619999999999</v>
      </c>
      <c r="AV38" s="15">
        <f>'% by industry'!$AV$5*'% by industry'!AV38/100</f>
        <v>114.07860000000001</v>
      </c>
      <c r="AW38" s="15">
        <f>'% by industry'!$AW$5*'% by industry'!AW38/100</f>
        <v>113.1758</v>
      </c>
      <c r="AX38" s="15">
        <f>'% by industry'!$AX$5*'% by industry'!AX38/100</f>
        <v>127.2996</v>
      </c>
      <c r="AY38" s="15">
        <f>'% by industry'!$AY$5*'% by industry'!AY38/100</f>
        <v>140.55629999999999</v>
      </c>
      <c r="AZ38" s="15">
        <f>'% by industry'!$AZ$5*'% by industry'!AZ38/100</f>
        <v>140.70420000000001</v>
      </c>
      <c r="BA38" s="15">
        <f>'% by industry'!$BA$5*'% by industry'!BA38/100</f>
        <v>149.47739999999999</v>
      </c>
      <c r="BB38" s="15">
        <f>'% by industry'!$BB$5*'% by industry'!BB38/100</f>
        <v>157.446</v>
      </c>
      <c r="BC38" s="15">
        <f>'% by industry'!$BC$5*'% by industry'!BC38/100</f>
        <v>157.56279999999998</v>
      </c>
      <c r="BD38" s="15">
        <f>'% by industry'!$BD$5*'% by industry'!BD38/100</f>
        <v>157.072</v>
      </c>
      <c r="BE38" s="15">
        <f>'% by industry'!$BE$5*'% by industry'!BE38/100</f>
        <v>162.048</v>
      </c>
      <c r="BF38" s="15">
        <f>'% by industry'!$BF$5*'% by industry'!BF38/100</f>
        <v>177.98320000000001</v>
      </c>
      <c r="BG38" s="15">
        <f>'% by industry'!$BG$5*'% by industry'!BG38/100</f>
        <v>175.37279999999998</v>
      </c>
      <c r="BH38" s="15">
        <f>'% by industry'!$BH$5*'% by industry'!BH38/100</f>
        <v>198.66029999999998</v>
      </c>
      <c r="BI38" s="15">
        <f>'% by industry'!$BI$5*'% by industry'!BI38/100</f>
        <v>198.75040000000001</v>
      </c>
      <c r="BJ38" s="15">
        <f>'% by industry'!$BJ$5*'% by industry'!BJ38/100</f>
        <v>237.21119999999999</v>
      </c>
      <c r="BK38" s="15">
        <f>'% by industry'!$BK$5*'% by industry'!BK38/100</f>
        <v>248.535</v>
      </c>
    </row>
    <row r="39" spans="1:63" hidden="1" outlineLevel="1">
      <c r="A39">
        <v>33</v>
      </c>
      <c r="B39" t="s">
        <v>35</v>
      </c>
      <c r="C39" s="15">
        <f>'% by industry'!$C$5*'% by industry'!C39/100</f>
        <v>0</v>
      </c>
      <c r="D39" s="15">
        <f>'% by industry'!$D$5*'% by industry'!D39/100</f>
        <v>0</v>
      </c>
      <c r="E39" s="15">
        <f>'% by industry'!$E$5*'% by industry'!E39/100</f>
        <v>0</v>
      </c>
      <c r="F39" s="15">
        <f>'% by industry'!$F$5*'% by industry'!F39/100</f>
        <v>0</v>
      </c>
      <c r="G39" s="15">
        <f>'% by industry'!$G$5*'% by industry'!G39/100</f>
        <v>0</v>
      </c>
      <c r="H39" s="15">
        <f>'% by industry'!$H$5*'% by industry'!H39/100</f>
        <v>0</v>
      </c>
      <c r="I39" s="15">
        <f>'% by industry'!$I$5*'% by industry'!I39/100</f>
        <v>0</v>
      </c>
      <c r="J39" s="15">
        <f>'% by industry'!$J$5*'% by industry'!J39/100</f>
        <v>0</v>
      </c>
      <c r="K39" s="15">
        <f>'% by industry'!$K$5*'% by industry'!K39/100</f>
        <v>0</v>
      </c>
      <c r="L39" s="15">
        <f>'% by industry'!$L$5*'% by industry'!L39/100</f>
        <v>0</v>
      </c>
      <c r="M39" s="15">
        <f>'% by industry'!$M$5*'% by industry'!M39/100</f>
        <v>0</v>
      </c>
      <c r="N39" s="15">
        <f>'% by industry'!$N$5*'% by industry'!N39/100</f>
        <v>0</v>
      </c>
      <c r="O39" s="15">
        <f>'% by industry'!$O$5*'% by industry'!O39/100</f>
        <v>0</v>
      </c>
      <c r="P39" s="15">
        <f>'% by industry'!$P$5*'% by industry'!P39/100</f>
        <v>0</v>
      </c>
      <c r="Q39" s="15">
        <f>'% by industry'!$Q$5*'% by industry'!Q39/100</f>
        <v>0</v>
      </c>
      <c r="R39" s="15">
        <f>'% by industry'!$R$5*'% by industry'!R39/100</f>
        <v>0</v>
      </c>
      <c r="S39" s="15">
        <f>'% by industry'!$S$5*'% by industry'!S39/100</f>
        <v>0</v>
      </c>
      <c r="T39" s="15">
        <f>'% by industry'!$T$5*'% by industry'!T39/100</f>
        <v>0</v>
      </c>
      <c r="U39" s="15">
        <f>'% by industry'!$U$5*'% by industry'!U39/100</f>
        <v>0</v>
      </c>
      <c r="V39" s="15">
        <f>'% by industry'!$V$5*'% by industry'!V39/100</f>
        <v>0</v>
      </c>
      <c r="W39" s="15">
        <f>'% by industry'!$W$5*'% by industry'!W39/100</f>
        <v>0</v>
      </c>
      <c r="X39" s="15">
        <f>'% by industry'!$X$5*'% by industry'!X39/100</f>
        <v>0</v>
      </c>
      <c r="Y39" s="15">
        <f>'% by industry'!$Y$5*'% by industry'!Y39/100</f>
        <v>0</v>
      </c>
      <c r="Z39" s="15">
        <f>'% by industry'!$Z$5*'% by industry'!Z39/100</f>
        <v>0</v>
      </c>
      <c r="AA39" s="15">
        <f>'% by industry'!$AA$5*'% by industry'!AA39/100</f>
        <v>0</v>
      </c>
      <c r="AB39" s="15">
        <f>'% by industry'!$AB$5*'% by industry'!AB39/100</f>
        <v>0</v>
      </c>
      <c r="AC39" s="15">
        <f>'% by industry'!$AC$5*'% by industry'!AC39/100</f>
        <v>0</v>
      </c>
      <c r="AD39" s="15">
        <f>'% by industry'!$AD$5*'% by industry'!AD39/100</f>
        <v>0</v>
      </c>
      <c r="AE39" s="15">
        <f>'% by industry'!$AE$5*'% by industry'!AE39/100</f>
        <v>0</v>
      </c>
      <c r="AF39" s="15">
        <f>'% by industry'!$AF$5*'% by industry'!AF39/100</f>
        <v>14.602399999999999</v>
      </c>
      <c r="AG39" s="15">
        <f>'% by industry'!$AG$5*'% by industry'!AG39/100</f>
        <v>16.247200000000003</v>
      </c>
      <c r="AH39" s="15">
        <f>'% by industry'!$AH$5*'% by industry'!AH39/100</f>
        <v>18.357600000000001</v>
      </c>
      <c r="AI39" s="15">
        <f>'% by industry'!$AI$5*'% by industry'!AI39/100</f>
        <v>17.943100000000001</v>
      </c>
      <c r="AJ39" s="15">
        <f>'% by industry'!$AJ$5*'% by industry'!AJ39/100</f>
        <v>19.526499999999999</v>
      </c>
      <c r="AK39" s="15">
        <f>'% by industry'!$AK$5*'% by industry'!AK39/100</f>
        <v>21.898800000000001</v>
      </c>
      <c r="AL39" s="15">
        <f>'% by industry'!$AL$5*'% by industry'!AL39/100</f>
        <v>22.785</v>
      </c>
      <c r="AM39" s="15">
        <f>'% by industry'!$AM$5*'% by industry'!AM39/100</f>
        <v>24.756899999999995</v>
      </c>
      <c r="AN39" s="15">
        <f>'% by industry'!$AN$5*'% by industry'!AN39/100</f>
        <v>27.532399999999999</v>
      </c>
      <c r="AO39" s="15">
        <f>'% by industry'!$AO$5*'% by industry'!AO39/100</f>
        <v>29.542100000000001</v>
      </c>
      <c r="AP39" s="15">
        <f>'% by industry'!$AP$5*'% by industry'!AP39/100</f>
        <v>31.239599999999999</v>
      </c>
      <c r="AQ39" s="15">
        <f>'% by industry'!$AQ$5*'% by industry'!AQ39/100</f>
        <v>33.176499999999997</v>
      </c>
      <c r="AR39" s="15">
        <f>'% by industry'!$AR$5*'% by industry'!AR39/100</f>
        <v>35.726599999999998</v>
      </c>
      <c r="AS39" s="15">
        <f>'% by industry'!$AS$5*'% by industry'!AS39/100</f>
        <v>32.906399999999998</v>
      </c>
      <c r="AT39" s="15">
        <f>'% by industry'!$AT$5*'% by industry'!AT39/100</f>
        <v>40.621700000000004</v>
      </c>
      <c r="AU39" s="15">
        <f>'% by industry'!$AU$5*'% by industry'!AU39/100</f>
        <v>41.971299999999992</v>
      </c>
      <c r="AV39" s="15">
        <f>'% by industry'!$AV$5*'% by industry'!AV39/100</f>
        <v>44.363899999999994</v>
      </c>
      <c r="AW39" s="15">
        <f>'% by industry'!$AW$5*'% by industry'!AW39/100</f>
        <v>46.601799999999997</v>
      </c>
      <c r="AX39" s="15">
        <f>'% by industry'!$AX$5*'% by industry'!AX39/100</f>
        <v>49.505400000000002</v>
      </c>
      <c r="AY39" s="15">
        <f>'% by industry'!$AY$5*'% by industry'!AY39/100</f>
        <v>51.783899999999996</v>
      </c>
      <c r="AZ39" s="15">
        <f>'% by industry'!$AZ$5*'% by industry'!AZ39/100</f>
        <v>54.718299999999992</v>
      </c>
      <c r="BA39" s="15">
        <f>'% by industry'!$BA$5*'% by industry'!BA39/100</f>
        <v>58.130099999999992</v>
      </c>
      <c r="BB39" s="15">
        <f>'% by industry'!$BB$5*'% by industry'!BB39/100</f>
        <v>61.228999999999999</v>
      </c>
      <c r="BC39" s="15">
        <f>'% by industry'!$BC$5*'% by industry'!BC39/100</f>
        <v>64.878799999999998</v>
      </c>
      <c r="BD39" s="15">
        <f>'% by industry'!$BD$5*'% by industry'!BD39/100</f>
        <v>58.902000000000001</v>
      </c>
      <c r="BE39" s="15">
        <f>'% by industry'!$BE$5*'% by industry'!BE39/100</f>
        <v>60.768000000000001</v>
      </c>
      <c r="BF39" s="15">
        <f>'% by industry'!$BF$5*'% by industry'!BF39/100</f>
        <v>62.817599999999999</v>
      </c>
      <c r="BG39" s="15">
        <f>'% by industry'!$BG$5*'% by industry'!BG39/100</f>
        <v>65.764799999999994</v>
      </c>
      <c r="BH39" s="15">
        <f>'% by industry'!$BH$5*'% by industry'!BH39/100</f>
        <v>58.429499999999997</v>
      </c>
      <c r="BI39" s="15">
        <f>'% by industry'!$BI$5*'% by industry'!BI39/100</f>
        <v>62.109499999999997</v>
      </c>
      <c r="BJ39" s="15">
        <f>'% by industry'!$BJ$5*'% by industry'!BJ39/100</f>
        <v>65.891999999999996</v>
      </c>
      <c r="BK39" s="15">
        <f>'% by industry'!$BK$5*'% by industry'!BK39/100</f>
        <v>0</v>
      </c>
    </row>
    <row r="40" spans="1:63" s="1" customFormat="1" hidden="1">
      <c r="A40" s="1">
        <v>34</v>
      </c>
      <c r="B40" s="1" t="s">
        <v>36</v>
      </c>
      <c r="C40" s="16">
        <f>'% by industry'!$C$5*'% by industry'!C40/100</f>
        <v>15.384599999999999</v>
      </c>
      <c r="D40" s="16">
        <f>'% by industry'!$D$5*'% by industry'!D40/100</f>
        <v>16.959599999999998</v>
      </c>
      <c r="E40" s="16">
        <f>'% by industry'!$E$5*'% by industry'!E40/100</f>
        <v>16.572600000000001</v>
      </c>
      <c r="F40" s="16">
        <f>'% by industry'!$F$5*'% by industry'!F40/100</f>
        <v>18.509399999999999</v>
      </c>
      <c r="G40" s="16">
        <f>'% by industry'!$G$5*'% by industry'!G40/100</f>
        <v>21.375900000000001</v>
      </c>
      <c r="H40" s="16">
        <f>'% by industry'!$H$5*'% by industry'!H40/100</f>
        <v>21.498000000000001</v>
      </c>
      <c r="I40" s="16">
        <f>'% by industry'!$I$5*'% by industry'!I40/100</f>
        <v>22.005199999999999</v>
      </c>
      <c r="J40" s="16">
        <f>'% by industry'!$J$5*'% by industry'!J40/100</f>
        <v>22.4436</v>
      </c>
      <c r="K40" s="16">
        <f>'% by industry'!$K$5*'% by industry'!K40/100</f>
        <v>24.888000000000002</v>
      </c>
      <c r="L40" s="16">
        <f>'% by industry'!$L$5*'% by industry'!L40/100</f>
        <v>27.125</v>
      </c>
      <c r="M40" s="16">
        <f>'% by industry'!$M$5*'% by industry'!M40/100</f>
        <v>28.588200000000001</v>
      </c>
      <c r="N40" s="16">
        <f>'% by industry'!$N$5*'% by industry'!N40/100</f>
        <v>29.433599999999998</v>
      </c>
      <c r="O40" s="16">
        <f>'% by industry'!$O$5*'% by industry'!O40/100</f>
        <v>33.435600000000001</v>
      </c>
      <c r="P40" s="16">
        <f>'% by industry'!$P$5*'% by industry'!P40/100</f>
        <v>34.742399999999996</v>
      </c>
      <c r="Q40" s="16">
        <f>'% by industry'!$Q$5*'% by industry'!Q40/100</f>
        <v>35.950200000000002</v>
      </c>
      <c r="R40" s="16">
        <f>'% by industry'!$R$5*'% by industry'!R40/100</f>
        <v>38.6496</v>
      </c>
      <c r="S40" s="16">
        <f>'% by industry'!$S$5*'% by industry'!S40/100</f>
        <v>40.150500000000001</v>
      </c>
      <c r="T40" s="16">
        <f>'% by industry'!$T$5*'% by industry'!T40/100</f>
        <v>43.134000000000007</v>
      </c>
      <c r="U40" s="16">
        <f>'% by industry'!$U$5*'% by industry'!U40/100</f>
        <v>46.741500000000002</v>
      </c>
      <c r="V40" s="16">
        <f>'% by industry'!$V$5*'% by industry'!V40/100</f>
        <v>51.207000000000001</v>
      </c>
      <c r="W40" s="16">
        <f>'% by industry'!$W$5*'% by industry'!W40/100</f>
        <v>54.119000000000007</v>
      </c>
      <c r="X40" s="16">
        <f>'% by industry'!$X$5*'% by industry'!X40/100</f>
        <v>59.15</v>
      </c>
      <c r="Y40" s="16">
        <f>'% by industry'!$Y$5*'% by industry'!Y40/100</f>
        <v>63.999000000000002</v>
      </c>
      <c r="Z40" s="16">
        <f>'% by industry'!$Z$5*'% by industry'!Z40/100</f>
        <v>67.502499999999998</v>
      </c>
      <c r="AA40" s="16">
        <f>'% by industry'!$AA$5*'% by industry'!AA40/100</f>
        <v>73.261499999999998</v>
      </c>
      <c r="AB40" s="16">
        <f>'% by industry'!$AB$5*'% by industry'!AB40/100</f>
        <v>81.727799999999988</v>
      </c>
      <c r="AC40" s="16">
        <f>'% by industry'!$AC$5*'% by industry'!AC40/100</f>
        <v>92.640900000000002</v>
      </c>
      <c r="AD40" s="16">
        <f>'% by industry'!$AD$5*'% by industry'!AD40/100</f>
        <v>105</v>
      </c>
      <c r="AE40" s="16">
        <f>'% by industry'!$AE$5*'% by industry'!AE40/100</f>
        <v>114.681</v>
      </c>
      <c r="AF40" s="16">
        <f>'% by industry'!$AF$5*'% by industry'!AF40/100</f>
        <v>122.29510000000001</v>
      </c>
      <c r="AG40" s="16">
        <f>'% by industry'!$AG$5*'% by industry'!AG40/100</f>
        <v>134.0394</v>
      </c>
      <c r="AH40" s="16">
        <f>'% by industry'!$AH$5*'% by industry'!AH40/100</f>
        <v>153.7449</v>
      </c>
      <c r="AI40" s="16">
        <f>'% by industry'!$AI$5*'% by industry'!AI40/100</f>
        <v>176.86770000000001</v>
      </c>
      <c r="AJ40" s="16">
        <f>'% by industry'!$AJ$5*'% by industry'!AJ40/100</f>
        <v>189.68599999999998</v>
      </c>
      <c r="AK40" s="16">
        <f>'% by industry'!$AK$5*'% by industry'!AK40/100</f>
        <v>209.60280000000003</v>
      </c>
      <c r="AL40" s="16">
        <f>'% by industry'!$AL$5*'% by industry'!AL40/100</f>
        <v>208.32</v>
      </c>
      <c r="AM40" s="16">
        <f>'% by industry'!$AM$5*'% by industry'!AM40/100</f>
        <v>222.81209999999999</v>
      </c>
      <c r="AN40" s="16">
        <f>'% by industry'!$AN$5*'% by industry'!AN40/100</f>
        <v>247.79159999999999</v>
      </c>
      <c r="AO40" s="16">
        <f>'% by industry'!$AO$5*'% by industry'!AO40/100</f>
        <v>270.0992</v>
      </c>
      <c r="AP40" s="16">
        <f>'% by industry'!$AP$5*'% by industry'!AP40/100</f>
        <v>276.6936</v>
      </c>
      <c r="AQ40" s="16">
        <f>'% by industry'!$AQ$5*'% by industry'!AQ40/100</f>
        <v>284.37</v>
      </c>
      <c r="AR40" s="16">
        <f>'% by industry'!$AR$5*'% by industry'!AR40/100</f>
        <v>316.43560000000002</v>
      </c>
      <c r="AS40" s="16">
        <f>'% by industry'!$AS$5*'% by industry'!AS40/100</f>
        <v>340.03280000000001</v>
      </c>
      <c r="AT40" s="16">
        <f>'% by industry'!$AT$5*'% by industry'!AT40/100</f>
        <v>348.18600000000004</v>
      </c>
      <c r="AU40" s="16">
        <f>'% by industry'!$AU$5*'% by industry'!AU40/100</f>
        <v>359.75399999999996</v>
      </c>
      <c r="AV40" s="16">
        <f>'% by industry'!$AV$5*'% by industry'!AV40/100</f>
        <v>380.26199999999994</v>
      </c>
      <c r="AW40" s="16">
        <f>'% by industry'!$AW$5*'% by industry'!AW40/100</f>
        <v>399.44399999999996</v>
      </c>
      <c r="AX40" s="16">
        <f>'% by industry'!$AX$5*'% by industry'!AX40/100</f>
        <v>445.54860000000002</v>
      </c>
      <c r="AY40" s="16">
        <f>'% by industry'!$AY$5*'% by industry'!AY40/100</f>
        <v>458.6574</v>
      </c>
      <c r="AZ40" s="16">
        <f>'% by industry'!$AZ$5*'% by industry'!AZ40/100</f>
        <v>492.46469999999994</v>
      </c>
      <c r="BA40" s="16">
        <f>'% by industry'!$BA$5*'% by industry'!BA40/100</f>
        <v>523.17089999999996</v>
      </c>
      <c r="BB40" s="16">
        <f>'% by industry'!$BB$5*'% by industry'!BB40/100</f>
        <v>542.31399999999996</v>
      </c>
      <c r="BC40" s="16">
        <f>'% by industry'!$BC$5*'% by industry'!BC40/100</f>
        <v>574.64080000000001</v>
      </c>
      <c r="BD40" s="16">
        <f>'% by industry'!$BD$5*'% by industry'!BD40/100</f>
        <v>589.02</v>
      </c>
      <c r="BE40" s="16">
        <f>'% by industry'!$BE$5*'% by industry'!BE40/100</f>
        <v>607.67999999999995</v>
      </c>
      <c r="BF40" s="16">
        <f>'% by industry'!$BF$5*'% by industry'!BF40/100</f>
        <v>617.70640000000003</v>
      </c>
      <c r="BG40" s="16">
        <f>'% by industry'!$BG$5*'% by industry'!BG40/100</f>
        <v>635.7263999999999</v>
      </c>
      <c r="BH40" s="16">
        <f>'% by industry'!$BH$5*'% by industry'!BH40/100</f>
        <v>689.46809999999994</v>
      </c>
      <c r="BI40" s="16">
        <f>'% by industry'!$BI$5*'% by industry'!BI40/100</f>
        <v>720.47019999999986</v>
      </c>
      <c r="BJ40" s="16">
        <f>'% by industry'!$BJ$5*'% by industry'!BJ40/100</f>
        <v>777.52559999999994</v>
      </c>
      <c r="BK40" s="16">
        <f>'% by industry'!$BK$5*'% by industry'!BK40/100</f>
        <v>800.83500000000004</v>
      </c>
    </row>
    <row r="41" spans="1:63" s="1" customFormat="1" hidden="1">
      <c r="A41" s="1">
        <v>35</v>
      </c>
      <c r="B41" s="1" t="s">
        <v>37</v>
      </c>
      <c r="C41" s="16">
        <f>'% by industry'!$C$5*'% by industry'!C41/100</f>
        <v>22.954799999999999</v>
      </c>
      <c r="D41" s="16">
        <f>'% by industry'!$D$5*'% by industry'!D41/100</f>
        <v>24.227999999999998</v>
      </c>
      <c r="E41" s="16">
        <f>'% by industry'!$E$5*'% by industry'!E41/100</f>
        <v>24.858900000000002</v>
      </c>
      <c r="F41" s="16">
        <f>'% by industry'!$F$5*'% by industry'!F41/100</f>
        <v>25.854400000000005</v>
      </c>
      <c r="G41" s="16">
        <f>'% by industry'!$G$5*'% by industry'!G41/100</f>
        <v>28.161900000000006</v>
      </c>
      <c r="H41" s="16">
        <f>'% by industry'!$H$5*'% by industry'!H41/100</f>
        <v>29.738900000000005</v>
      </c>
      <c r="I41" s="16">
        <f>'% by industry'!$I$5*'% by industry'!I41/100</f>
        <v>30.731399999999997</v>
      </c>
      <c r="J41" s="16">
        <f>'% by industry'!$J$5*'% by industry'!J41/100</f>
        <v>31.192799999999998</v>
      </c>
      <c r="K41" s="16">
        <f>'% by industry'!$K$5*'% by industry'!K41/100</f>
        <v>33.183999999999997</v>
      </c>
      <c r="L41" s="16">
        <f>'% by industry'!$L$5*'% by industry'!L41/100</f>
        <v>34.5625</v>
      </c>
      <c r="M41" s="16">
        <f>'% by industry'!$M$5*'% by industry'!M41/100</f>
        <v>36.426900000000003</v>
      </c>
      <c r="N41" s="16">
        <f>'% by industry'!$N$5*'% by industry'!N41/100</f>
        <v>36.908799999999999</v>
      </c>
      <c r="O41" s="16">
        <f>'% by industry'!$O$5*'% by industry'!O41/100</f>
        <v>40.527999999999999</v>
      </c>
      <c r="P41" s="16">
        <f>'% by industry'!$P$5*'% by industry'!P41/100</f>
        <v>41.585600000000007</v>
      </c>
      <c r="Q41" s="16">
        <f>'% by industry'!$Q$5*'% by industry'!Q41/100</f>
        <v>42.486599999999996</v>
      </c>
      <c r="R41" s="16">
        <f>'% by industry'!$R$5*'% by industry'!R41/100</f>
        <v>45.6768</v>
      </c>
      <c r="S41" s="16">
        <f>'% by industry'!$S$5*'% by industry'!S41/100</f>
        <v>47.562900000000006</v>
      </c>
      <c r="T41" s="16">
        <f>'% by industry'!$T$5*'% by industry'!T41/100</f>
        <v>52.424400000000006</v>
      </c>
      <c r="U41" s="16">
        <f>'% by industry'!$U$5*'% by industry'!U41/100</f>
        <v>56.089800000000004</v>
      </c>
      <c r="V41" s="16">
        <f>'% by industry'!$V$5*'% by industry'!V41/100</f>
        <v>60.660599999999995</v>
      </c>
      <c r="W41" s="16">
        <f>'% by industry'!$W$5*'% by industry'!W41/100</f>
        <v>64.942799999999991</v>
      </c>
      <c r="X41" s="16">
        <f>'% by industry'!$X$5*'% by industry'!X41/100</f>
        <v>70.98</v>
      </c>
      <c r="Y41" s="16">
        <f>'% by industry'!$Y$5*'% by industry'!Y41/100</f>
        <v>77.7834</v>
      </c>
      <c r="Z41" s="16">
        <f>'% by industry'!$Z$5*'% by industry'!Z41/100</f>
        <v>83.08</v>
      </c>
      <c r="AA41" s="16">
        <f>'% by industry'!$AA$5*'% by industry'!AA41/100</f>
        <v>90.167999999999992</v>
      </c>
      <c r="AB41" s="16">
        <f>'% by industry'!$AB$5*'% by industry'!AB41/100</f>
        <v>97.825699999999998</v>
      </c>
      <c r="AC41" s="16">
        <f>'% by industry'!$AC$5*'% by industry'!AC41/100</f>
        <v>107.8506</v>
      </c>
      <c r="AD41" s="16">
        <f>'% by industry'!$AD$5*'% by industry'!AD41/100</f>
        <v>114</v>
      </c>
      <c r="AE41" s="16">
        <f>'% by industry'!$AE$5*'% by industry'!AE41/100</f>
        <v>127.78739999999999</v>
      </c>
      <c r="AF41" s="16">
        <f>'% by industry'!$AF$5*'% by industry'!AF41/100</f>
        <v>144.1987</v>
      </c>
      <c r="AG41" s="16">
        <f>'% by industry'!$AG$5*'% by industry'!AG41/100</f>
        <v>158.4102</v>
      </c>
      <c r="AH41" s="16">
        <f>'% by industry'!$AH$5*'% by industry'!AH41/100</f>
        <v>176.69189999999998</v>
      </c>
      <c r="AI41" s="16">
        <f>'% by industry'!$AI$5*'% by industry'!AI41/100</f>
        <v>192.2475</v>
      </c>
      <c r="AJ41" s="16">
        <f>'% by industry'!$AJ$5*'% by industry'!AJ41/100</f>
        <v>200.84400000000002</v>
      </c>
      <c r="AK41" s="16">
        <f>'% by industry'!$AK$5*'% by industry'!AK41/100</f>
        <v>222.1164</v>
      </c>
      <c r="AL41" s="16">
        <f>'% by industry'!$AL$5*'% by industry'!AL41/100</f>
        <v>231.10499999999999</v>
      </c>
      <c r="AM41" s="16">
        <f>'% by industry'!$AM$5*'% by industry'!AM41/100</f>
        <v>261.7158</v>
      </c>
      <c r="AN41" s="16">
        <f>'% by industry'!$AN$5*'% by industry'!AN41/100</f>
        <v>294.99</v>
      </c>
      <c r="AO41" s="16">
        <f>'% by industry'!$AO$5*'% by industry'!AO41/100</f>
        <v>320.74279999999999</v>
      </c>
      <c r="AP41" s="16">
        <f>'% by industry'!$AP$5*'% by industry'!AP41/100</f>
        <v>334.71</v>
      </c>
      <c r="AQ41" s="16">
        <f>'% by industry'!$AQ$5*'% by industry'!AQ41/100</f>
        <v>350.72300000000001</v>
      </c>
      <c r="AR41" s="16">
        <f>'% by industry'!$AR$5*'% by industry'!AR41/100</f>
        <v>367.47360000000003</v>
      </c>
      <c r="AS41" s="16">
        <f>'% by industry'!$AS$5*'% by industry'!AS41/100</f>
        <v>389.39239999999995</v>
      </c>
      <c r="AT41" s="16">
        <f>'% by industry'!$AT$5*'% by industry'!AT41/100</f>
        <v>400.41390000000007</v>
      </c>
      <c r="AU41" s="16">
        <f>'% by industry'!$AU$5*'% by industry'!AU41/100</f>
        <v>407.72119999999995</v>
      </c>
      <c r="AV41" s="16">
        <f>'% by industry'!$AV$5*'% by industry'!AV41/100</f>
        <v>430.96359999999999</v>
      </c>
      <c r="AW41" s="16">
        <f>'% by industry'!$AW$5*'% by industry'!AW41/100</f>
        <v>459.36059999999998</v>
      </c>
      <c r="AX41" s="16">
        <f>'% by industry'!$AX$5*'% by industry'!AX41/100</f>
        <v>495.05400000000003</v>
      </c>
      <c r="AY41" s="16">
        <f>'% by industry'!$AY$5*'% by industry'!AY41/100</f>
        <v>517.83900000000006</v>
      </c>
      <c r="AZ41" s="16">
        <f>'% by industry'!$AZ$5*'% by industry'!AZ41/100</f>
        <v>547.18299999999999</v>
      </c>
      <c r="BA41" s="16">
        <f>'% by industry'!$BA$5*'% by industry'!BA41/100</f>
        <v>572.99670000000003</v>
      </c>
      <c r="BB41" s="16">
        <f>'% by industry'!$BB$5*'% by industry'!BB41/100</f>
        <v>594.79599999999994</v>
      </c>
      <c r="BC41" s="16">
        <f>'% by industry'!$BC$5*'% by industry'!BC41/100</f>
        <v>639.51959999999997</v>
      </c>
      <c r="BD41" s="16">
        <f>'% by industry'!$BD$5*'% by industry'!BD41/100</f>
        <v>657.73900000000003</v>
      </c>
      <c r="BE41" s="16">
        <f>'% by industry'!$BE$5*'% by industry'!BE41/100</f>
        <v>688.70399999999995</v>
      </c>
      <c r="BF41" s="16">
        <f>'% by industry'!$BF$5*'% by industry'!BF41/100</f>
        <v>722.40240000000006</v>
      </c>
      <c r="BG41" s="16">
        <f>'% by industry'!$BG$5*'% by industry'!BG41/100</f>
        <v>756.29520000000002</v>
      </c>
      <c r="BH41" s="16">
        <f>'% by industry'!$BH$5*'% by industry'!BH41/100</f>
        <v>771.26939999999991</v>
      </c>
      <c r="BI41" s="16">
        <f>'% by industry'!$BI$5*'% by industry'!BI41/100</f>
        <v>819.84539999999993</v>
      </c>
      <c r="BJ41" s="16">
        <f>'% by industry'!$BJ$5*'% by industry'!BJ41/100</f>
        <v>869.7743999999999</v>
      </c>
      <c r="BK41" s="16">
        <f>'% by industry'!$BK$5*'% by industry'!BK41/100</f>
        <v>897.48749999999995</v>
      </c>
    </row>
    <row r="42" spans="1:63" s="1" customFormat="1" hidden="1" outlineLevel="1">
      <c r="A42" s="1">
        <v>36</v>
      </c>
      <c r="B42" s="1" t="s">
        <v>38</v>
      </c>
      <c r="C42" s="16">
        <f>'% by industry'!$C$5*'% by industry'!C42/100</f>
        <v>14.651999999999997</v>
      </c>
      <c r="D42" s="16">
        <f>'% by industry'!$D$5*'% by industry'!D42/100</f>
        <v>16.151999999999997</v>
      </c>
      <c r="E42" s="16">
        <f>'% by industry'!$E$5*'% by industry'!E42/100</f>
        <v>15.503399999999999</v>
      </c>
      <c r="F42" s="16">
        <f>'% by industry'!$F$5*'% by industry'!F42/100</f>
        <v>17.334199999999999</v>
      </c>
      <c r="G42" s="16">
        <f>'% by industry'!$G$5*'% by industry'!G42/100</f>
        <v>19.679400000000001</v>
      </c>
      <c r="H42" s="16">
        <f>'% by industry'!$H$5*'% by industry'!H42/100</f>
        <v>20.423100000000002</v>
      </c>
      <c r="I42" s="16">
        <f>'% by industry'!$I$5*'% by industry'!I42/100</f>
        <v>21.246399999999998</v>
      </c>
      <c r="J42" s="16">
        <f>'% by industry'!$J$5*'% by industry'!J42/100</f>
        <v>19.780799999999999</v>
      </c>
      <c r="K42" s="16">
        <f>'% by industry'!$K$5*'% by industry'!K42/100</f>
        <v>21.569600000000001</v>
      </c>
      <c r="L42" s="16">
        <f>'% by industry'!$L$5*'% by industry'!L42/100</f>
        <v>22.3125</v>
      </c>
      <c r="M42" s="16">
        <f>'% by industry'!$M$5*'% by industry'!M42/100</f>
        <v>23.055</v>
      </c>
      <c r="N42" s="16">
        <f>'% by industry'!$N$5*'% by industry'!N42/100</f>
        <v>21.958400000000001</v>
      </c>
      <c r="O42" s="16">
        <f>'% by industry'!$O$5*'% by industry'!O42/100</f>
        <v>23.303600000000003</v>
      </c>
      <c r="P42" s="16">
        <f>'% by industry'!$P$5*'% by industry'!P42/100</f>
        <v>23.687999999999999</v>
      </c>
      <c r="Q42" s="16">
        <f>'% by industry'!$Q$5*'% by industry'!Q42/100</f>
        <v>23.4221</v>
      </c>
      <c r="R42" s="16">
        <f>'% by industry'!$R$5*'% by industry'!R42/100</f>
        <v>25.180799999999998</v>
      </c>
      <c r="S42" s="16">
        <f>'% by industry'!$S$5*'% by industry'!S42/100</f>
        <v>25.9434</v>
      </c>
      <c r="T42" s="16">
        <f>'% by industry'!$T$5*'% by industry'!T42/100</f>
        <v>27.207599999999999</v>
      </c>
      <c r="U42" s="16">
        <f>'% by industry'!$U$5*'% by industry'!U42/100</f>
        <v>29.4831</v>
      </c>
      <c r="V42" s="16">
        <f>'% by industry'!$V$5*'% by industry'!V42/100</f>
        <v>32.299799999999998</v>
      </c>
      <c r="W42" s="16">
        <f>'% by industry'!$W$5*'% by industry'!W42/100</f>
        <v>33.304000000000002</v>
      </c>
      <c r="X42" s="16">
        <f>'% by industry'!$X$5*'% by industry'!X42/100</f>
        <v>35.49</v>
      </c>
      <c r="Y42" s="16">
        <f>'% by industry'!$Y$5*'% by industry'!Y42/100</f>
        <v>38.3994</v>
      </c>
      <c r="Z42" s="16">
        <f>'% by industry'!$Z$5*'% by industry'!Z42/100</f>
        <v>40.5015</v>
      </c>
      <c r="AA42" s="16">
        <f>'% by industry'!$AA$5*'% by industry'!AA42/100</f>
        <v>43.956899999999997</v>
      </c>
      <c r="AB42" s="16">
        <f>'% by industry'!$AB$5*'% by industry'!AB42/100</f>
        <v>48.293700000000001</v>
      </c>
      <c r="AC42" s="16">
        <f>'% by industry'!$AC$5*'% by industry'!AC42/100</f>
        <v>53.9253</v>
      </c>
      <c r="AD42" s="16">
        <f>'% by industry'!$AD$5*'% by industry'!AD42/100</f>
        <v>58.5</v>
      </c>
      <c r="AE42" s="16">
        <f>'% by industry'!$AE$5*'% by industry'!AE42/100</f>
        <v>58.9788</v>
      </c>
      <c r="AF42" s="16">
        <f>'% by industry'!$AF$5*'% by industry'!AF42/100</f>
        <v>69.361399999999989</v>
      </c>
      <c r="AG42" s="16">
        <f>'% by industry'!$AG$5*'% by industry'!AG42/100</f>
        <v>77.174199999999999</v>
      </c>
      <c r="AH42" s="16">
        <f>'% by industry'!$AH$5*'% by industry'!AH42/100</f>
        <v>87.198599999999985</v>
      </c>
      <c r="AI42" s="16">
        <f>'% by industry'!$AI$5*'% by industry'!AI42/100</f>
        <v>97.405400000000014</v>
      </c>
      <c r="AJ42" s="16">
        <f>'% by industry'!$AJ$5*'% by industry'!AJ42/100</f>
        <v>103.2115</v>
      </c>
      <c r="AK42" s="16">
        <f>'% by industry'!$AK$5*'% by industry'!AK42/100</f>
        <v>109.494</v>
      </c>
      <c r="AL42" s="16">
        <f>'% by industry'!$AL$5*'% by industry'!AL42/100</f>
        <v>107.41500000000001</v>
      </c>
      <c r="AM42" s="16">
        <f>'% by industry'!$AM$5*'% by industry'!AM42/100</f>
        <v>116.71109999999999</v>
      </c>
      <c r="AN42" s="16">
        <f>'% by industry'!$AN$5*'% by industry'!AN42/100</f>
        <v>129.79560000000001</v>
      </c>
      <c r="AO42" s="16">
        <f>'% by industry'!$AO$5*'% by industry'!AO42/100</f>
        <v>135.0496</v>
      </c>
      <c r="AP42" s="16">
        <f>'% by industry'!$AP$5*'% by industry'!AP42/100</f>
        <v>147.2724</v>
      </c>
      <c r="AQ42" s="16">
        <f>'% by industry'!$AQ$5*'% by industry'!AQ42/100</f>
        <v>151.66400000000002</v>
      </c>
      <c r="AR42" s="16">
        <f>'% by industry'!$AR$5*'% by industry'!AR42/100</f>
        <v>163.32160000000002</v>
      </c>
      <c r="AS42" s="16">
        <f>'% by industry'!$AS$5*'% by industry'!AS42/100</f>
        <v>164.53199999999998</v>
      </c>
      <c r="AT42" s="16">
        <f>'% by industry'!$AT$5*'% by industry'!AT42/100</f>
        <v>168.28990000000002</v>
      </c>
      <c r="AU42" s="16">
        <f>'% by industry'!$AU$5*'% by industry'!AU42/100</f>
        <v>179.87699999999998</v>
      </c>
      <c r="AV42" s="16">
        <f>'% by industry'!$AV$5*'% by industry'!AV42/100</f>
        <v>183.79329999999999</v>
      </c>
      <c r="AW42" s="16">
        <f>'% by industry'!$AW$5*'% by industry'!AW42/100</f>
        <v>199.72199999999998</v>
      </c>
      <c r="AX42" s="16">
        <f>'% by industry'!$AX$5*'% by industry'!AX42/100</f>
        <v>219.23820000000001</v>
      </c>
      <c r="AY42" s="16">
        <f>'% by industry'!$AY$5*'% by industry'!AY42/100</f>
        <v>229.3287</v>
      </c>
      <c r="AZ42" s="16">
        <f>'% by industry'!$AZ$5*'% by industry'!AZ42/100</f>
        <v>234.50699999999998</v>
      </c>
      <c r="BA42" s="16">
        <f>'% by industry'!$BA$5*'% by industry'!BA42/100</f>
        <v>257.43329999999997</v>
      </c>
      <c r="BB42" s="16">
        <f>'% by industry'!$BB$5*'% by industry'!BB42/100</f>
        <v>271.15699999999998</v>
      </c>
      <c r="BC42" s="16">
        <f>'% by industry'!$BC$5*'% by industry'!BC42/100</f>
        <v>287.32040000000001</v>
      </c>
      <c r="BD42" s="16">
        <f>'% by industry'!$BD$5*'% by industry'!BD42/100</f>
        <v>304.327</v>
      </c>
      <c r="BE42" s="16">
        <f>'% by industry'!$BE$5*'% by industry'!BE42/100</f>
        <v>293.71199999999999</v>
      </c>
      <c r="BF42" s="16">
        <f>'% by industry'!$BF$5*'% by industry'!BF42/100</f>
        <v>303.61840000000001</v>
      </c>
      <c r="BG42" s="16">
        <f>'% by industry'!$BG$5*'% by industry'!BG42/100</f>
        <v>317.86319999999995</v>
      </c>
      <c r="BH42" s="16">
        <f>'% by industry'!$BH$5*'% by industry'!BH42/100</f>
        <v>338.89109999999999</v>
      </c>
      <c r="BI42" s="16">
        <f>'% by industry'!$BI$5*'% by industry'!BI42/100</f>
        <v>360.23509999999993</v>
      </c>
      <c r="BJ42" s="16">
        <f>'% by industry'!$BJ$5*'% by industry'!BJ42/100</f>
        <v>382.17360000000002</v>
      </c>
      <c r="BK42" s="16">
        <f>'% by industry'!$BK$5*'% by industry'!BK42/100</f>
        <v>400.41750000000002</v>
      </c>
    </row>
    <row r="43" spans="1:63" hidden="1" outlineLevel="1">
      <c r="A43">
        <v>37</v>
      </c>
      <c r="B43" t="s">
        <v>39</v>
      </c>
      <c r="C43" s="15">
        <f>'% by industry'!$C$5*'% by industry'!C43/100</f>
        <v>0</v>
      </c>
      <c r="D43" s="15">
        <f>'% by industry'!$D$5*'% by industry'!D43/100</f>
        <v>0</v>
      </c>
      <c r="E43" s="15">
        <f>'% by industry'!$E$5*'% by industry'!E43/100</f>
        <v>0</v>
      </c>
      <c r="F43" s="15">
        <f>'% by industry'!$F$5*'% by industry'!F43/100</f>
        <v>0</v>
      </c>
      <c r="G43" s="15">
        <f>'% by industry'!$G$5*'% by industry'!G43/100</f>
        <v>0</v>
      </c>
      <c r="H43" s="15">
        <f>'% by industry'!$H$5*'% by industry'!H43/100</f>
        <v>0</v>
      </c>
      <c r="I43" s="15">
        <f>'% by industry'!$I$5*'% by industry'!I43/100</f>
        <v>0</v>
      </c>
      <c r="J43" s="15">
        <f>'% by industry'!$J$5*'% by industry'!J43/100</f>
        <v>0</v>
      </c>
      <c r="K43" s="15">
        <f>'% by industry'!$K$5*'% by industry'!K43/100</f>
        <v>0</v>
      </c>
      <c r="L43" s="15">
        <f>'% by industry'!$L$5*'% by industry'!L43/100</f>
        <v>0</v>
      </c>
      <c r="M43" s="15">
        <f>'% by industry'!$M$5*'% by industry'!M43/100</f>
        <v>0</v>
      </c>
      <c r="N43" s="15">
        <f>'% by industry'!$N$5*'% by industry'!N43/100</f>
        <v>0</v>
      </c>
      <c r="O43" s="15">
        <f>'% by industry'!$O$5*'% by industry'!O43/100</f>
        <v>0</v>
      </c>
      <c r="P43" s="15">
        <f>'% by industry'!$P$5*'% by industry'!P43/100</f>
        <v>0</v>
      </c>
      <c r="Q43" s="15">
        <f>'% by industry'!$Q$5*'% by industry'!Q43/100</f>
        <v>0</v>
      </c>
      <c r="R43" s="15">
        <f>'% by industry'!$R$5*'% by industry'!R43/100</f>
        <v>0</v>
      </c>
      <c r="S43" s="15">
        <f>'% by industry'!$S$5*'% by industry'!S43/100</f>
        <v>0</v>
      </c>
      <c r="T43" s="15">
        <f>'% by industry'!$T$5*'% by industry'!T43/100</f>
        <v>0</v>
      </c>
      <c r="U43" s="15">
        <f>'% by industry'!$U$5*'% by industry'!U43/100</f>
        <v>0</v>
      </c>
      <c r="V43" s="15">
        <f>'% by industry'!$V$5*'% by industry'!V43/100</f>
        <v>0</v>
      </c>
      <c r="W43" s="15">
        <f>'% by industry'!$W$5*'% by industry'!W43/100</f>
        <v>0</v>
      </c>
      <c r="X43" s="15">
        <f>'% by industry'!$X$5*'% by industry'!X43/100</f>
        <v>0</v>
      </c>
      <c r="Y43" s="15">
        <f>'% by industry'!$Y$5*'% by industry'!Y43/100</f>
        <v>0</v>
      </c>
      <c r="Z43" s="15">
        <f>'% by industry'!$Z$5*'% by industry'!Z43/100</f>
        <v>0</v>
      </c>
      <c r="AA43" s="15">
        <f>'% by industry'!$AA$5*'% by industry'!AA43/100</f>
        <v>0</v>
      </c>
      <c r="AB43" s="15">
        <f>'% by industry'!$AB$5*'% by industry'!AB43/100</f>
        <v>0</v>
      </c>
      <c r="AC43" s="15">
        <f>'% by industry'!$AC$5*'% by industry'!AC43/100</f>
        <v>0</v>
      </c>
      <c r="AD43" s="15">
        <f>'% by industry'!$AD$5*'% by industry'!AD43/100</f>
        <v>0</v>
      </c>
      <c r="AE43" s="15">
        <f>'% by industry'!$AE$5*'% by industry'!AE43/100</f>
        <v>0</v>
      </c>
      <c r="AF43" s="15">
        <f>'% by industry'!$AF$5*'% by industry'!AF43/100</f>
        <v>0</v>
      </c>
      <c r="AG43" s="15">
        <f>'% by industry'!$AG$5*'% by industry'!AG43/100</f>
        <v>10.154500000000001</v>
      </c>
      <c r="AH43" s="15">
        <f>'% by industry'!$AH$5*'% by industry'!AH43/100</f>
        <v>11.4735</v>
      </c>
      <c r="AI43" s="15">
        <f>'% by industry'!$AI$5*'% by industry'!AI43/100</f>
        <v>12.816500000000001</v>
      </c>
      <c r="AJ43" s="15">
        <f>'% by industry'!$AJ$5*'% by industry'!AJ43/100</f>
        <v>13.9475</v>
      </c>
      <c r="AK43" s="15">
        <f>'% by industry'!$AK$5*'% by industry'!AK43/100</f>
        <v>12.513600000000002</v>
      </c>
      <c r="AL43" s="15">
        <f>'% by industry'!$AL$5*'% by industry'!AL43/100</f>
        <v>13.02</v>
      </c>
      <c r="AM43" s="15">
        <f>'% by industry'!$AM$5*'% by industry'!AM43/100</f>
        <v>17.683499999999999</v>
      </c>
      <c r="AN43" s="15">
        <f>'% by industry'!$AN$5*'% by industry'!AN43/100</f>
        <v>19.666</v>
      </c>
      <c r="AO43" s="15">
        <f>'% by industry'!$AO$5*'% by industry'!AO43/100</f>
        <v>16.8812</v>
      </c>
      <c r="AP43" s="15">
        <f>'% by industry'!$AP$5*'% by industry'!AP43/100</f>
        <v>22.314</v>
      </c>
      <c r="AQ43" s="15">
        <f>'% by industry'!$AQ$5*'% by industry'!AQ43/100</f>
        <v>23.697500000000002</v>
      </c>
      <c r="AR43" s="15">
        <f>'% by industry'!$AR$5*'% by industry'!AR43/100</f>
        <v>25.519000000000002</v>
      </c>
      <c r="AS43" s="15">
        <f>'% by industry'!$AS$5*'% by industry'!AS43/100</f>
        <v>27.421999999999997</v>
      </c>
      <c r="AT43" s="15">
        <f>'% by industry'!$AT$5*'% by industry'!AT43/100</f>
        <v>29.015500000000003</v>
      </c>
      <c r="AU43" s="15">
        <f>'% by industry'!$AU$5*'% by industry'!AU43/100</f>
        <v>29.979499999999998</v>
      </c>
      <c r="AV43" s="15">
        <f>'% by industry'!$AV$5*'% by industry'!AV43/100</f>
        <v>31.688499999999998</v>
      </c>
      <c r="AW43" s="15">
        <f>'% by industry'!$AW$5*'% by industry'!AW43/100</f>
        <v>33.286999999999999</v>
      </c>
      <c r="AX43" s="15">
        <f>'% by industry'!$AX$5*'% by industry'!AX43/100</f>
        <v>35.360999999999997</v>
      </c>
      <c r="AY43" s="15">
        <f>'% by industry'!$AY$5*'% by industry'!AY43/100</f>
        <v>44.386200000000002</v>
      </c>
      <c r="AZ43" s="15">
        <f>'% by industry'!$AZ$5*'% by industry'!AZ43/100</f>
        <v>46.901399999999995</v>
      </c>
      <c r="BA43" s="15">
        <f>'% by industry'!$BA$5*'% by industry'!BA43/100</f>
        <v>49.825799999999987</v>
      </c>
      <c r="BB43" s="15">
        <f>'% by industry'!$BB$5*'% by industry'!BB43/100</f>
        <v>52.481999999999999</v>
      </c>
      <c r="BC43" s="15">
        <f>'% by industry'!$BC$5*'% by industry'!BC43/100</f>
        <v>55.610399999999998</v>
      </c>
      <c r="BD43" s="15">
        <f>'% by industry'!$BD$5*'% by industry'!BD43/100</f>
        <v>58.902000000000001</v>
      </c>
      <c r="BE43" s="15">
        <f>'% by industry'!$BE$5*'% by industry'!BE43/100</f>
        <v>50.64</v>
      </c>
      <c r="BF43" s="15">
        <f>'% by industry'!$BF$5*'% by industry'!BF43/100</f>
        <v>52.347999999999999</v>
      </c>
      <c r="BG43" s="15">
        <f>'% by industry'!$BG$5*'% by industry'!BG43/100</f>
        <v>54.803999999999995</v>
      </c>
      <c r="BH43" s="15">
        <f>'% by industry'!$BH$5*'% by industry'!BH43/100</f>
        <v>46.743599999999994</v>
      </c>
      <c r="BI43" s="15">
        <f>'% by industry'!$BI$5*'% by industry'!BI43/100</f>
        <v>49.687600000000003</v>
      </c>
      <c r="BJ43" s="15">
        <f>'% by industry'!$BJ$5*'% by industry'!BJ43/100</f>
        <v>52.713600000000007</v>
      </c>
      <c r="BK43" s="15">
        <f>'% by industry'!$BK$5*'% by industry'!BK43/100</f>
        <v>55.23</v>
      </c>
    </row>
    <row r="44" spans="1:63" hidden="1" outlineLevel="1">
      <c r="A44">
        <v>38</v>
      </c>
      <c r="B44" t="s">
        <v>40</v>
      </c>
      <c r="C44" s="15">
        <f>'% by industry'!$C$5*'% by industry'!C44/100</f>
        <v>0</v>
      </c>
      <c r="D44" s="15">
        <f>'% by industry'!$D$5*'% by industry'!D44/100</f>
        <v>0</v>
      </c>
      <c r="E44" s="15">
        <f>'% by industry'!$E$5*'% by industry'!E44/100</f>
        <v>0</v>
      </c>
      <c r="F44" s="15">
        <f>'% by industry'!$F$5*'% by industry'!F44/100</f>
        <v>0</v>
      </c>
      <c r="G44" s="15">
        <f>'% by industry'!$G$5*'% by industry'!G44/100</f>
        <v>0</v>
      </c>
      <c r="H44" s="15">
        <f>'% by industry'!$H$5*'% by industry'!H44/100</f>
        <v>0</v>
      </c>
      <c r="I44" s="15">
        <f>'% by industry'!$I$5*'% by industry'!I44/100</f>
        <v>0</v>
      </c>
      <c r="J44" s="15">
        <f>'% by industry'!$J$5*'% by industry'!J44/100</f>
        <v>0</v>
      </c>
      <c r="K44" s="15">
        <f>'% by industry'!$K$5*'% by industry'!K44/100</f>
        <v>0</v>
      </c>
      <c r="L44" s="15">
        <f>'% by industry'!$L$5*'% by industry'!L44/100</f>
        <v>0</v>
      </c>
      <c r="M44" s="15">
        <f>'% by industry'!$M$5*'% by industry'!M44/100</f>
        <v>0</v>
      </c>
      <c r="N44" s="15">
        <f>'% by industry'!$N$5*'% by industry'!N44/100</f>
        <v>0</v>
      </c>
      <c r="O44" s="15">
        <f>'% by industry'!$O$5*'% by industry'!O44/100</f>
        <v>0</v>
      </c>
      <c r="P44" s="15">
        <f>'% by industry'!$P$5*'% by industry'!P44/100</f>
        <v>0</v>
      </c>
      <c r="Q44" s="15">
        <f>'% by industry'!$Q$5*'% by industry'!Q44/100</f>
        <v>0</v>
      </c>
      <c r="R44" s="15">
        <f>'% by industry'!$R$5*'% by industry'!R44/100</f>
        <v>0</v>
      </c>
      <c r="S44" s="15">
        <f>'% by industry'!$S$5*'% by industry'!S44/100</f>
        <v>0</v>
      </c>
      <c r="T44" s="15">
        <f>'% by industry'!$T$5*'% by industry'!T44/100</f>
        <v>0</v>
      </c>
      <c r="U44" s="15">
        <f>'% by industry'!$U$5*'% by industry'!U44/100</f>
        <v>0</v>
      </c>
      <c r="V44" s="15">
        <f>'% by industry'!$V$5*'% by industry'!V44/100</f>
        <v>0</v>
      </c>
      <c r="W44" s="15">
        <f>'% by industry'!$W$5*'% by industry'!W44/100</f>
        <v>0</v>
      </c>
      <c r="X44" s="15">
        <f>'% by industry'!$X$5*'% by industry'!X44/100</f>
        <v>0</v>
      </c>
      <c r="Y44" s="15">
        <f>'% by industry'!$Y$5*'% by industry'!Y44/100</f>
        <v>0</v>
      </c>
      <c r="Z44" s="15">
        <f>'% by industry'!$Z$5*'% by industry'!Z44/100</f>
        <v>0</v>
      </c>
      <c r="AA44" s="15">
        <f>'% by industry'!$AA$5*'% by industry'!AA44/100</f>
        <v>0</v>
      </c>
      <c r="AB44" s="15">
        <f>'% by industry'!$AB$5*'% by industry'!AB44/100</f>
        <v>0</v>
      </c>
      <c r="AC44" s="15">
        <f>'% by industry'!$AC$5*'% by industry'!AC44/100</f>
        <v>0</v>
      </c>
      <c r="AD44" s="15">
        <f>'% by industry'!$AD$5*'% by industry'!AD44/100</f>
        <v>0</v>
      </c>
      <c r="AE44" s="15">
        <f>'% by industry'!$AE$5*'% by industry'!AE44/100</f>
        <v>0</v>
      </c>
      <c r="AF44" s="15">
        <f>'% by industry'!$AF$5*'% by industry'!AF44/100</f>
        <v>0</v>
      </c>
      <c r="AG44" s="15">
        <f>'% by industry'!$AG$5*'% by industry'!AG44/100</f>
        <v>16.247200000000003</v>
      </c>
      <c r="AH44" s="15">
        <f>'% by industry'!$AH$5*'% by industry'!AH44/100</f>
        <v>18.357600000000001</v>
      </c>
      <c r="AI44" s="15">
        <f>'% by industry'!$AI$5*'% by industry'!AI44/100</f>
        <v>20.506400000000003</v>
      </c>
      <c r="AJ44" s="15">
        <f>'% by industry'!$AJ$5*'% by industry'!AJ44/100</f>
        <v>22.315999999999999</v>
      </c>
      <c r="AK44" s="15">
        <f>'% by industry'!$AK$5*'% by industry'!AK44/100</f>
        <v>25.027200000000004</v>
      </c>
      <c r="AL44" s="15">
        <f>'% by industry'!$AL$5*'% by industry'!AL44/100</f>
        <v>19.53</v>
      </c>
      <c r="AM44" s="15">
        <f>'% by industry'!$AM$5*'% by industry'!AM44/100</f>
        <v>21.220199999999998</v>
      </c>
      <c r="AN44" s="15">
        <f>'% by industry'!$AN$5*'% by industry'!AN44/100</f>
        <v>23.599199999999996</v>
      </c>
      <c r="AO44" s="15">
        <f>'% by industry'!$AO$5*'% by industry'!AO44/100</f>
        <v>21.101500000000001</v>
      </c>
      <c r="AP44" s="15">
        <f>'% by industry'!$AP$5*'% by industry'!AP44/100</f>
        <v>26.776799999999998</v>
      </c>
      <c r="AQ44" s="15">
        <f>'% by industry'!$AQ$5*'% by industry'!AQ44/100</f>
        <v>23.697500000000002</v>
      </c>
      <c r="AR44" s="15">
        <f>'% by industry'!$AR$5*'% by industry'!AR44/100</f>
        <v>25.519000000000002</v>
      </c>
      <c r="AS44" s="15">
        <f>'% by industry'!$AS$5*'% by industry'!AS44/100</f>
        <v>21.937599999999996</v>
      </c>
      <c r="AT44" s="15">
        <f>'% by industry'!$AT$5*'% by industry'!AT44/100</f>
        <v>23.212400000000002</v>
      </c>
      <c r="AU44" s="15">
        <f>'% by industry'!$AU$5*'% by industry'!AU44/100</f>
        <v>23.983600000000003</v>
      </c>
      <c r="AV44" s="15">
        <f>'% by industry'!$AV$5*'% by industry'!AV44/100</f>
        <v>25.3508</v>
      </c>
      <c r="AW44" s="15">
        <f>'% by industry'!$AW$5*'% by industry'!AW44/100</f>
        <v>19.972199999999997</v>
      </c>
      <c r="AX44" s="15">
        <f>'% by industry'!$AX$5*'% by industry'!AX44/100</f>
        <v>21.2166</v>
      </c>
      <c r="AY44" s="15">
        <f>'% by industry'!$AY$5*'% by industry'!AY44/100</f>
        <v>22.193100000000001</v>
      </c>
      <c r="AZ44" s="15">
        <f>'% by industry'!$AZ$5*'% by industry'!AZ44/100</f>
        <v>23.450699999999998</v>
      </c>
      <c r="BA44" s="15">
        <f>'% by industry'!$BA$5*'% by industry'!BA44/100</f>
        <v>24.912899999999993</v>
      </c>
      <c r="BB44" s="15">
        <f>'% by industry'!$BB$5*'% by industry'!BB44/100</f>
        <v>26.241</v>
      </c>
      <c r="BC44" s="15">
        <f>'% by industry'!$BC$5*'% by industry'!BC44/100</f>
        <v>27.805199999999999</v>
      </c>
      <c r="BD44" s="15">
        <f>'% by industry'!$BD$5*'% by industry'!BD44/100</f>
        <v>29.451000000000001</v>
      </c>
      <c r="BE44" s="15">
        <f>'% by industry'!$BE$5*'% by industry'!BE44/100</f>
        <v>30.384</v>
      </c>
      <c r="BF44" s="15">
        <f>'% by industry'!$BF$5*'% by industry'!BF44/100</f>
        <v>31.408799999999999</v>
      </c>
      <c r="BG44" s="15">
        <f>'% by industry'!$BG$5*'% by industry'!BG44/100</f>
        <v>32.882399999999997</v>
      </c>
      <c r="BH44" s="15">
        <f>'% by industry'!$BH$5*'% by industry'!BH44/100</f>
        <v>35.057699999999997</v>
      </c>
      <c r="BI44" s="15">
        <f>'% by industry'!$BI$5*'% by industry'!BI44/100</f>
        <v>37.265699999999995</v>
      </c>
      <c r="BJ44" s="15">
        <f>'% by industry'!$BJ$5*'% by industry'!BJ44/100</f>
        <v>39.535199999999996</v>
      </c>
      <c r="BK44" s="15">
        <f>'% by industry'!$BK$5*'% by industry'!BK44/100</f>
        <v>41.422499999999999</v>
      </c>
    </row>
    <row r="45" spans="1:63" hidden="1" outlineLevel="1">
      <c r="A45">
        <v>39</v>
      </c>
      <c r="B45" t="s">
        <v>41</v>
      </c>
      <c r="C45" s="15">
        <f>'% by industry'!$C$5*'% by industry'!C45/100</f>
        <v>0</v>
      </c>
      <c r="D45" s="15">
        <f>'% by industry'!$D$5*'% by industry'!D45/100</f>
        <v>0</v>
      </c>
      <c r="E45" s="15">
        <f>'% by industry'!$E$5*'% by industry'!E45/100</f>
        <v>0</v>
      </c>
      <c r="F45" s="15">
        <f>'% by industry'!$F$5*'% by industry'!F45/100</f>
        <v>0</v>
      </c>
      <c r="G45" s="15">
        <f>'% by industry'!$G$5*'% by industry'!G45/100</f>
        <v>0</v>
      </c>
      <c r="H45" s="15">
        <f>'% by industry'!$H$5*'% by industry'!H45/100</f>
        <v>0</v>
      </c>
      <c r="I45" s="15">
        <f>'% by industry'!$I$5*'% by industry'!I45/100</f>
        <v>0</v>
      </c>
      <c r="J45" s="15">
        <f>'% by industry'!$J$5*'% by industry'!J45/100</f>
        <v>0</v>
      </c>
      <c r="K45" s="15">
        <f>'% by industry'!$K$5*'% by industry'!K45/100</f>
        <v>0</v>
      </c>
      <c r="L45" s="15">
        <f>'% by industry'!$L$5*'% by industry'!L45/100</f>
        <v>0</v>
      </c>
      <c r="M45" s="15">
        <f>'% by industry'!$M$5*'% by industry'!M45/100</f>
        <v>0</v>
      </c>
      <c r="N45" s="15">
        <f>'% by industry'!$N$5*'% by industry'!N45/100</f>
        <v>0</v>
      </c>
      <c r="O45" s="15">
        <f>'% by industry'!$O$5*'% by industry'!O45/100</f>
        <v>0</v>
      </c>
      <c r="P45" s="15">
        <f>'% by industry'!$P$5*'% by industry'!P45/100</f>
        <v>0</v>
      </c>
      <c r="Q45" s="15">
        <f>'% by industry'!$Q$5*'% by industry'!Q45/100</f>
        <v>0</v>
      </c>
      <c r="R45" s="15">
        <f>'% by industry'!$R$5*'% by industry'!R45/100</f>
        <v>0</v>
      </c>
      <c r="S45" s="15">
        <f>'% by industry'!$S$5*'% by industry'!S45/100</f>
        <v>0</v>
      </c>
      <c r="T45" s="15">
        <f>'% by industry'!$T$5*'% by industry'!T45/100</f>
        <v>0</v>
      </c>
      <c r="U45" s="15">
        <f>'% by industry'!$U$5*'% by industry'!U45/100</f>
        <v>0</v>
      </c>
      <c r="V45" s="15">
        <f>'% by industry'!$V$5*'% by industry'!V45/100</f>
        <v>0</v>
      </c>
      <c r="W45" s="15">
        <f>'% by industry'!$W$5*'% by industry'!W45/100</f>
        <v>0</v>
      </c>
      <c r="X45" s="15">
        <f>'% by industry'!$X$5*'% by industry'!X45/100</f>
        <v>0</v>
      </c>
      <c r="Y45" s="15">
        <f>'% by industry'!$Y$5*'% by industry'!Y45/100</f>
        <v>0</v>
      </c>
      <c r="Z45" s="15">
        <f>'% by industry'!$Z$5*'% by industry'!Z45/100</f>
        <v>0</v>
      </c>
      <c r="AA45" s="15">
        <f>'% by industry'!$AA$5*'% by industry'!AA45/100</f>
        <v>0</v>
      </c>
      <c r="AB45" s="15">
        <f>'% by industry'!$AB$5*'% by industry'!AB45/100</f>
        <v>0</v>
      </c>
      <c r="AC45" s="15">
        <f>'% by industry'!$AC$5*'% by industry'!AC45/100</f>
        <v>0</v>
      </c>
      <c r="AD45" s="15">
        <f>'% by industry'!$AD$5*'% by industry'!AD45/100</f>
        <v>0</v>
      </c>
      <c r="AE45" s="15">
        <f>'% by industry'!$AE$5*'% by industry'!AE45/100</f>
        <v>0</v>
      </c>
      <c r="AF45" s="15">
        <f>'% by industry'!$AF$5*'% by industry'!AF45/100</f>
        <v>0</v>
      </c>
      <c r="AG45" s="15">
        <f>'% by industry'!$AG$5*'% by industry'!AG45/100</f>
        <v>2.0309000000000004</v>
      </c>
      <c r="AH45" s="15">
        <f>'% by industry'!$AH$5*'% by industry'!AH45/100</f>
        <v>2.2947000000000002</v>
      </c>
      <c r="AI45" s="15">
        <f>'% by industry'!$AI$5*'% by industry'!AI45/100</f>
        <v>2.5633000000000004</v>
      </c>
      <c r="AJ45" s="15">
        <f>'% by industry'!$AJ$5*'% by industry'!AJ45/100</f>
        <v>2.7894999999999999</v>
      </c>
      <c r="AK45" s="15">
        <f>'% by industry'!$AK$5*'% by industry'!AK45/100</f>
        <v>3.1284000000000005</v>
      </c>
      <c r="AL45" s="15">
        <f>'% by industry'!$AL$5*'% by industry'!AL45/100</f>
        <v>3.2549999999999999</v>
      </c>
      <c r="AM45" s="15">
        <f>'% by industry'!$AM$5*'% by industry'!AM45/100</f>
        <v>3.5367000000000002</v>
      </c>
      <c r="AN45" s="15">
        <f>'% by industry'!$AN$5*'% by industry'!AN45/100</f>
        <v>3.9331999999999998</v>
      </c>
      <c r="AO45" s="15">
        <f>'% by industry'!$AO$5*'% by industry'!AO45/100</f>
        <v>4.2202999999999999</v>
      </c>
      <c r="AP45" s="15">
        <f>'% by industry'!$AP$5*'% by industry'!AP45/100</f>
        <v>4.4628000000000005</v>
      </c>
      <c r="AQ45" s="15">
        <f>'% by industry'!$AQ$5*'% by industry'!AQ45/100</f>
        <v>4.7395000000000005</v>
      </c>
      <c r="AR45" s="15">
        <f>'% by industry'!$AR$5*'% by industry'!AR45/100</f>
        <v>5.1038000000000006</v>
      </c>
      <c r="AS45" s="15">
        <f>'% by industry'!$AS$5*'% by industry'!AS45/100</f>
        <v>5.4843999999999991</v>
      </c>
      <c r="AT45" s="15">
        <f>'% by industry'!$AT$5*'% by industry'!AT45/100</f>
        <v>5.8031000000000006</v>
      </c>
      <c r="AU45" s="15">
        <f>'% by industry'!$AU$5*'% by industry'!AU45/100</f>
        <v>5.9959000000000007</v>
      </c>
      <c r="AV45" s="15">
        <f>'% by industry'!$AV$5*'% by industry'!AV45/100</f>
        <v>6.3376999999999999</v>
      </c>
      <c r="AW45" s="15">
        <f>'% by industry'!$AW$5*'% by industry'!AW45/100</f>
        <v>6.6574</v>
      </c>
      <c r="AX45" s="15">
        <f>'% by industry'!$AX$5*'% by industry'!AX45/100</f>
        <v>7.0722000000000005</v>
      </c>
      <c r="AY45" s="15">
        <f>'% by industry'!$AY$5*'% by industry'!AY45/100</f>
        <v>7.3976999999999995</v>
      </c>
      <c r="AZ45" s="15">
        <f>'% by industry'!$AZ$5*'% by industry'!AZ45/100</f>
        <v>7.8169000000000004</v>
      </c>
      <c r="BA45" s="15">
        <f>'% by industry'!$BA$5*'% by industry'!BA45/100</f>
        <v>8.3042999999999996</v>
      </c>
      <c r="BB45" s="15">
        <f>'% by industry'!$BB$5*'% by industry'!BB45/100</f>
        <v>8.7469999999999999</v>
      </c>
      <c r="BC45" s="15">
        <f>'% by industry'!$BC$5*'% by industry'!BC45/100</f>
        <v>9.2683999999999997</v>
      </c>
      <c r="BD45" s="15">
        <f>'% by industry'!$BD$5*'% by industry'!BD45/100</f>
        <v>9.8170000000000002</v>
      </c>
      <c r="BE45" s="15">
        <f>'% by industry'!$BE$5*'% by industry'!BE45/100</f>
        <v>10.128</v>
      </c>
      <c r="BF45" s="15">
        <f>'% by industry'!$BF$5*'% by industry'!BF45/100</f>
        <v>10.4696</v>
      </c>
      <c r="BG45" s="15">
        <f>'% by industry'!$BG$5*'% by industry'!BG45/100</f>
        <v>10.960799999999999</v>
      </c>
      <c r="BH45" s="15">
        <f>'% by industry'!$BH$5*'% by industry'!BH45/100</f>
        <v>11.685899999999998</v>
      </c>
      <c r="BI45" s="15">
        <f>'% by industry'!$BI$5*'% by industry'!BI45/100</f>
        <v>12.421900000000001</v>
      </c>
      <c r="BJ45" s="15">
        <f>'% by industry'!$BJ$5*'% by industry'!BJ45/100</f>
        <v>13.178400000000002</v>
      </c>
      <c r="BK45" s="15">
        <f>'% by industry'!$BK$5*'% by industry'!BK45/100</f>
        <v>13.807499999999999</v>
      </c>
    </row>
    <row r="46" spans="1:63" hidden="1" outlineLevel="1">
      <c r="A46">
        <v>40</v>
      </c>
      <c r="B46" t="s">
        <v>42</v>
      </c>
      <c r="C46" s="15">
        <f>'% by industry'!$C$5*'% by industry'!C46/100</f>
        <v>0</v>
      </c>
      <c r="D46" s="15">
        <f>'% by industry'!$D$5*'% by industry'!D46/100</f>
        <v>0</v>
      </c>
      <c r="E46" s="15">
        <f>'% by industry'!$E$5*'% by industry'!E46/100</f>
        <v>0</v>
      </c>
      <c r="F46" s="15">
        <f>'% by industry'!$F$5*'% by industry'!F46/100</f>
        <v>0</v>
      </c>
      <c r="G46" s="15">
        <f>'% by industry'!$G$5*'% by industry'!G46/100</f>
        <v>0</v>
      </c>
      <c r="H46" s="15">
        <f>'% by industry'!$H$5*'% by industry'!H46/100</f>
        <v>0</v>
      </c>
      <c r="I46" s="15">
        <f>'% by industry'!$I$5*'% by industry'!I46/100</f>
        <v>0</v>
      </c>
      <c r="J46" s="15">
        <f>'% by industry'!$J$5*'% by industry'!J46/100</f>
        <v>0</v>
      </c>
      <c r="K46" s="15">
        <f>'% by industry'!$K$5*'% by industry'!K46/100</f>
        <v>0</v>
      </c>
      <c r="L46" s="15">
        <f>'% by industry'!$L$5*'% by industry'!L46/100</f>
        <v>0</v>
      </c>
      <c r="M46" s="15">
        <f>'% by industry'!$M$5*'% by industry'!M46/100</f>
        <v>0</v>
      </c>
      <c r="N46" s="15">
        <f>'% by industry'!$N$5*'% by industry'!N46/100</f>
        <v>0</v>
      </c>
      <c r="O46" s="15">
        <f>'% by industry'!$O$5*'% by industry'!O46/100</f>
        <v>0</v>
      </c>
      <c r="P46" s="15">
        <f>'% by industry'!$P$5*'% by industry'!P46/100</f>
        <v>0</v>
      </c>
      <c r="Q46" s="15">
        <f>'% by industry'!$Q$5*'% by industry'!Q46/100</f>
        <v>0</v>
      </c>
      <c r="R46" s="15">
        <f>'% by industry'!$R$5*'% by industry'!R46/100</f>
        <v>0</v>
      </c>
      <c r="S46" s="15">
        <f>'% by industry'!$S$5*'% by industry'!S46/100</f>
        <v>0</v>
      </c>
      <c r="T46" s="15">
        <f>'% by industry'!$T$5*'% by industry'!T46/100</f>
        <v>0</v>
      </c>
      <c r="U46" s="15">
        <f>'% by industry'!$U$5*'% by industry'!U46/100</f>
        <v>0</v>
      </c>
      <c r="V46" s="15">
        <f>'% by industry'!$V$5*'% by industry'!V46/100</f>
        <v>0</v>
      </c>
      <c r="W46" s="15">
        <f>'% by industry'!$W$5*'% by industry'!W46/100</f>
        <v>0</v>
      </c>
      <c r="X46" s="15">
        <f>'% by industry'!$X$5*'% by industry'!X46/100</f>
        <v>0</v>
      </c>
      <c r="Y46" s="15">
        <f>'% by industry'!$Y$5*'% by industry'!Y46/100</f>
        <v>0</v>
      </c>
      <c r="Z46" s="15">
        <f>'% by industry'!$Z$5*'% by industry'!Z46/100</f>
        <v>0</v>
      </c>
      <c r="AA46" s="15">
        <f>'% by industry'!$AA$5*'% by industry'!AA46/100</f>
        <v>0</v>
      </c>
      <c r="AB46" s="15">
        <f>'% by industry'!$AB$5*'% by industry'!AB46/100</f>
        <v>0</v>
      </c>
      <c r="AC46" s="15">
        <f>'% by industry'!$AC$5*'% by industry'!AC46/100</f>
        <v>0</v>
      </c>
      <c r="AD46" s="15">
        <f>'% by industry'!$AD$5*'% by industry'!AD46/100</f>
        <v>0</v>
      </c>
      <c r="AE46" s="15">
        <f>'% by industry'!$AE$5*'% by industry'!AE46/100</f>
        <v>0</v>
      </c>
      <c r="AF46" s="15">
        <f>'% by industry'!$AF$5*'% by industry'!AF46/100</f>
        <v>0</v>
      </c>
      <c r="AG46" s="15">
        <f>'% by industry'!$AG$5*'% by industry'!AG46/100</f>
        <v>20.309000000000001</v>
      </c>
      <c r="AH46" s="15">
        <f>'% by industry'!$AH$5*'% by industry'!AH46/100</f>
        <v>25.241700000000002</v>
      </c>
      <c r="AI46" s="15">
        <f>'% by industry'!$AI$5*'% by industry'!AI46/100</f>
        <v>28.196300000000004</v>
      </c>
      <c r="AJ46" s="15">
        <f>'% by industry'!$AJ$5*'% by industry'!AJ46/100</f>
        <v>27.895</v>
      </c>
      <c r="AK46" s="15">
        <f>'% by industry'!$AK$5*'% by industry'!AK46/100</f>
        <v>28.1556</v>
      </c>
      <c r="AL46" s="15">
        <f>'% by industry'!$AL$5*'% by industry'!AL46/100</f>
        <v>29.295000000000002</v>
      </c>
      <c r="AM46" s="15">
        <f>'% by industry'!$AM$5*'% by industry'!AM46/100</f>
        <v>31.830299999999998</v>
      </c>
      <c r="AN46" s="15">
        <f>'% by industry'!$AN$5*'% by industry'!AN46/100</f>
        <v>35.398800000000001</v>
      </c>
      <c r="AO46" s="15">
        <f>'% by industry'!$AO$5*'% by industry'!AO46/100</f>
        <v>37.982700000000001</v>
      </c>
      <c r="AP46" s="15">
        <f>'% by industry'!$AP$5*'% by industry'!AP46/100</f>
        <v>44.628</v>
      </c>
      <c r="AQ46" s="15">
        <f>'% by industry'!$AQ$5*'% by industry'!AQ46/100</f>
        <v>42.655500000000004</v>
      </c>
      <c r="AR46" s="15">
        <f>'% by industry'!$AR$5*'% by industry'!AR46/100</f>
        <v>45.934200000000004</v>
      </c>
      <c r="AS46" s="15">
        <f>'% by industry'!$AS$5*'% by industry'!AS46/100</f>
        <v>49.3596</v>
      </c>
      <c r="AT46" s="15">
        <f>'% by industry'!$AT$5*'% by industry'!AT46/100</f>
        <v>52.227900000000005</v>
      </c>
      <c r="AU46" s="15">
        <f>'% by industry'!$AU$5*'% by industry'!AU46/100</f>
        <v>53.963099999999997</v>
      </c>
      <c r="AV46" s="15">
        <f>'% by industry'!$AV$5*'% by industry'!AV46/100</f>
        <v>57.039300000000004</v>
      </c>
      <c r="AW46" s="15">
        <f>'% by industry'!$AW$5*'% by industry'!AW46/100</f>
        <v>59.916599999999995</v>
      </c>
      <c r="AX46" s="15">
        <f>'% by industry'!$AX$5*'% by industry'!AX46/100</f>
        <v>70.721999999999994</v>
      </c>
      <c r="AY46" s="15">
        <f>'% by industry'!$AY$5*'% by industry'!AY46/100</f>
        <v>66.579300000000003</v>
      </c>
      <c r="AZ46" s="15">
        <f>'% by industry'!$AZ$5*'% by industry'!AZ46/100</f>
        <v>70.352100000000007</v>
      </c>
      <c r="BA46" s="15">
        <f>'% by industry'!$BA$5*'% by industry'!BA46/100</f>
        <v>74.738699999999994</v>
      </c>
      <c r="BB46" s="15">
        <f>'% by industry'!$BB$5*'% by industry'!BB46/100</f>
        <v>87.47</v>
      </c>
      <c r="BC46" s="15">
        <f>'% by industry'!$BC$5*'% by industry'!BC46/100</f>
        <v>92.683999999999997</v>
      </c>
      <c r="BD46" s="15">
        <f>'% by industry'!$BD$5*'% by industry'!BD46/100</f>
        <v>88.353000000000009</v>
      </c>
      <c r="BE46" s="15">
        <f>'% by industry'!$BE$5*'% by industry'!BE46/100</f>
        <v>91.152000000000001</v>
      </c>
      <c r="BF46" s="15">
        <f>'% by industry'!$BF$5*'% by industry'!BF46/100</f>
        <v>94.226400000000012</v>
      </c>
      <c r="BG46" s="15">
        <f>'% by industry'!$BG$5*'% by industry'!BG46/100</f>
        <v>98.647199999999998</v>
      </c>
      <c r="BH46" s="15">
        <f>'% by industry'!$BH$5*'% by industry'!BH46/100</f>
        <v>116.85899999999999</v>
      </c>
      <c r="BI46" s="15">
        <f>'% by industry'!$BI$5*'% by industry'!BI46/100</f>
        <v>124.21899999999999</v>
      </c>
      <c r="BJ46" s="15">
        <f>'% by industry'!$BJ$5*'% by industry'!BJ46/100</f>
        <v>118.6056</v>
      </c>
      <c r="BK46" s="15">
        <f>'% by industry'!$BK$5*'% by industry'!BK46/100</f>
        <v>124.2675</v>
      </c>
    </row>
    <row r="47" spans="1:63" hidden="1" outlineLevel="1">
      <c r="A47">
        <v>41</v>
      </c>
      <c r="B47" t="s">
        <v>43</v>
      </c>
      <c r="C47" s="15">
        <f>'% by industry'!$C$5*'% by industry'!C47/100</f>
        <v>0</v>
      </c>
      <c r="D47" s="15">
        <f>'% by industry'!$D$5*'% by industry'!D47/100</f>
        <v>0</v>
      </c>
      <c r="E47" s="15">
        <f>'% by industry'!$E$5*'% by industry'!E47/100</f>
        <v>0</v>
      </c>
      <c r="F47" s="15">
        <f>'% by industry'!$F$5*'% by industry'!F47/100</f>
        <v>0</v>
      </c>
      <c r="G47" s="15">
        <f>'% by industry'!$G$5*'% by industry'!G47/100</f>
        <v>0</v>
      </c>
      <c r="H47" s="15">
        <f>'% by industry'!$H$5*'% by industry'!H47/100</f>
        <v>0</v>
      </c>
      <c r="I47" s="15">
        <f>'% by industry'!$I$5*'% by industry'!I47/100</f>
        <v>0</v>
      </c>
      <c r="J47" s="15">
        <f>'% by industry'!$J$5*'% by industry'!J47/100</f>
        <v>0</v>
      </c>
      <c r="K47" s="15">
        <f>'% by industry'!$K$5*'% by industry'!K47/100</f>
        <v>0</v>
      </c>
      <c r="L47" s="15">
        <f>'% by industry'!$L$5*'% by industry'!L47/100</f>
        <v>0</v>
      </c>
      <c r="M47" s="15">
        <f>'% by industry'!$M$5*'% by industry'!M47/100</f>
        <v>0</v>
      </c>
      <c r="N47" s="15">
        <f>'% by industry'!$N$5*'% by industry'!N47/100</f>
        <v>0</v>
      </c>
      <c r="O47" s="15">
        <f>'% by industry'!$O$5*'% by industry'!O47/100</f>
        <v>0</v>
      </c>
      <c r="P47" s="15">
        <f>'% by industry'!$P$5*'% by industry'!P47/100</f>
        <v>0</v>
      </c>
      <c r="Q47" s="15">
        <f>'% by industry'!$Q$5*'% by industry'!Q47/100</f>
        <v>0</v>
      </c>
      <c r="R47" s="15">
        <f>'% by industry'!$R$5*'% by industry'!R47/100</f>
        <v>0</v>
      </c>
      <c r="S47" s="15">
        <f>'% by industry'!$S$5*'% by industry'!S47/100</f>
        <v>0</v>
      </c>
      <c r="T47" s="15">
        <f>'% by industry'!$T$5*'% by industry'!T47/100</f>
        <v>0</v>
      </c>
      <c r="U47" s="15">
        <f>'% by industry'!$U$5*'% by industry'!U47/100</f>
        <v>0</v>
      </c>
      <c r="V47" s="15">
        <f>'% by industry'!$V$5*'% by industry'!V47/100</f>
        <v>0</v>
      </c>
      <c r="W47" s="15">
        <f>'% by industry'!$W$5*'% by industry'!W47/100</f>
        <v>0</v>
      </c>
      <c r="X47" s="15">
        <f>'% by industry'!$X$5*'% by industry'!X47/100</f>
        <v>0</v>
      </c>
      <c r="Y47" s="15">
        <f>'% by industry'!$Y$5*'% by industry'!Y47/100</f>
        <v>0</v>
      </c>
      <c r="Z47" s="15">
        <f>'% by industry'!$Z$5*'% by industry'!Z47/100</f>
        <v>0</v>
      </c>
      <c r="AA47" s="15">
        <f>'% by industry'!$AA$5*'% by industry'!AA47/100</f>
        <v>0</v>
      </c>
      <c r="AB47" s="15">
        <f>'% by industry'!$AB$5*'% by industry'!AB47/100</f>
        <v>0</v>
      </c>
      <c r="AC47" s="15">
        <f>'% by industry'!$AC$5*'% by industry'!AC47/100</f>
        <v>0</v>
      </c>
      <c r="AD47" s="15">
        <f>'% by industry'!$AD$5*'% by industry'!AD47/100</f>
        <v>0</v>
      </c>
      <c r="AE47" s="15">
        <f>'% by industry'!$AE$5*'% by industry'!AE47/100</f>
        <v>0</v>
      </c>
      <c r="AF47" s="15">
        <f>'% by industry'!$AF$5*'% by industry'!AF47/100</f>
        <v>0</v>
      </c>
      <c r="AG47" s="15">
        <f>'% by industry'!$AG$5*'% by industry'!AG47/100</f>
        <v>4.0618000000000007</v>
      </c>
      <c r="AH47" s="15">
        <f>'% by industry'!$AH$5*'% by industry'!AH47/100</f>
        <v>4.5894000000000004</v>
      </c>
      <c r="AI47" s="15">
        <f>'% by industry'!$AI$5*'% by industry'!AI47/100</f>
        <v>5.1266000000000007</v>
      </c>
      <c r="AJ47" s="15">
        <f>'% by industry'!$AJ$5*'% by industry'!AJ47/100</f>
        <v>5.5789999999999997</v>
      </c>
      <c r="AK47" s="15">
        <f>'% by industry'!$AK$5*'% by industry'!AK47/100</f>
        <v>6.256800000000001</v>
      </c>
      <c r="AL47" s="15">
        <f>'% by industry'!$AL$5*'% by industry'!AL47/100</f>
        <v>6.51</v>
      </c>
      <c r="AM47" s="15">
        <f>'% by industry'!$AM$5*'% by industry'!AM47/100</f>
        <v>7.0734000000000004</v>
      </c>
      <c r="AN47" s="15">
        <f>'% by industry'!$AN$5*'% by industry'!AN47/100</f>
        <v>7.8663999999999996</v>
      </c>
      <c r="AO47" s="15">
        <f>'% by industry'!$AO$5*'% by industry'!AO47/100</f>
        <v>8.4405999999999999</v>
      </c>
      <c r="AP47" s="15">
        <f>'% by industry'!$AP$5*'% by industry'!AP47/100</f>
        <v>8.9256000000000011</v>
      </c>
      <c r="AQ47" s="15">
        <f>'% by industry'!$AQ$5*'% by industry'!AQ47/100</f>
        <v>9.479000000000001</v>
      </c>
      <c r="AR47" s="15">
        <f>'% by industry'!$AR$5*'% by industry'!AR47/100</f>
        <v>5.1038000000000006</v>
      </c>
      <c r="AS47" s="15">
        <f>'% by industry'!$AS$5*'% by industry'!AS47/100</f>
        <v>5.4843999999999991</v>
      </c>
      <c r="AT47" s="15">
        <f>'% by industry'!$AT$5*'% by industry'!AT47/100</f>
        <v>5.8031000000000006</v>
      </c>
      <c r="AU47" s="15">
        <f>'% by industry'!$AU$5*'% by industry'!AU47/100</f>
        <v>5.9959000000000007</v>
      </c>
      <c r="AV47" s="15">
        <f>'% by industry'!$AV$5*'% by industry'!AV47/100</f>
        <v>6.3376999999999999</v>
      </c>
      <c r="AW47" s="15">
        <f>'% by industry'!$AW$5*'% by industry'!AW47/100</f>
        <v>6.6574</v>
      </c>
      <c r="AX47" s="15">
        <f>'% by industry'!$AX$5*'% by industry'!AX47/100</f>
        <v>7.0722000000000005</v>
      </c>
      <c r="AY47" s="15">
        <f>'% by industry'!$AY$5*'% by industry'!AY47/100</f>
        <v>7.3976999999999995</v>
      </c>
      <c r="AZ47" s="15">
        <f>'% by industry'!$AZ$5*'% by industry'!AZ47/100</f>
        <v>7.8169000000000004</v>
      </c>
      <c r="BA47" s="15">
        <f>'% by industry'!$BA$5*'% by industry'!BA47/100</f>
        <v>16.608599999999999</v>
      </c>
      <c r="BB47" s="15">
        <f>'% by industry'!$BB$5*'% by industry'!BB47/100</f>
        <v>17.494</v>
      </c>
      <c r="BC47" s="15">
        <f>'% by industry'!$BC$5*'% by industry'!BC47/100</f>
        <v>18.536799999999999</v>
      </c>
      <c r="BD47" s="15">
        <f>'% by industry'!$BD$5*'% by industry'!BD47/100</f>
        <v>9.8170000000000002</v>
      </c>
      <c r="BE47" s="15">
        <f>'% by industry'!$BE$5*'% by industry'!BE47/100</f>
        <v>10.128</v>
      </c>
      <c r="BF47" s="15">
        <f>'% by industry'!$BF$5*'% by industry'!BF47/100</f>
        <v>10.4696</v>
      </c>
      <c r="BG47" s="15">
        <f>'% by industry'!$BG$5*'% by industry'!BG47/100</f>
        <v>10.960799999999999</v>
      </c>
      <c r="BH47" s="15">
        <f>'% by industry'!$BH$5*'% by industry'!BH47/100</f>
        <v>23.371799999999997</v>
      </c>
      <c r="BI47" s="15">
        <f>'% by industry'!$BI$5*'% by industry'!BI47/100</f>
        <v>12.421900000000001</v>
      </c>
      <c r="BJ47" s="15">
        <f>'% by industry'!$BJ$5*'% by industry'!BJ47/100</f>
        <v>13.178400000000002</v>
      </c>
      <c r="BK47" s="15">
        <f>'% by industry'!$BK$5*'% by industry'!BK47/100</f>
        <v>13.807499999999999</v>
      </c>
    </row>
    <row r="48" spans="1:63" hidden="1" outlineLevel="1">
      <c r="A48">
        <v>42</v>
      </c>
      <c r="B48" t="s">
        <v>44</v>
      </c>
      <c r="C48" s="15">
        <f>'% by industry'!$C$5*'% by industry'!C48/100</f>
        <v>0</v>
      </c>
      <c r="D48" s="15">
        <f>'% by industry'!$D$5*'% by industry'!D48/100</f>
        <v>0</v>
      </c>
      <c r="E48" s="15">
        <f>'% by industry'!$E$5*'% by industry'!E48/100</f>
        <v>0</v>
      </c>
      <c r="F48" s="15">
        <f>'% by industry'!$F$5*'% by industry'!F48/100</f>
        <v>0</v>
      </c>
      <c r="G48" s="15">
        <f>'% by industry'!$G$5*'% by industry'!G48/100</f>
        <v>0</v>
      </c>
      <c r="H48" s="15">
        <f>'% by industry'!$H$5*'% by industry'!H48/100</f>
        <v>0</v>
      </c>
      <c r="I48" s="15">
        <f>'% by industry'!$I$5*'% by industry'!I48/100</f>
        <v>0</v>
      </c>
      <c r="J48" s="15">
        <f>'% by industry'!$J$5*'% by industry'!J48/100</f>
        <v>0</v>
      </c>
      <c r="K48" s="15">
        <f>'% by industry'!$K$5*'% by industry'!K48/100</f>
        <v>0</v>
      </c>
      <c r="L48" s="15">
        <f>'% by industry'!$L$5*'% by industry'!L48/100</f>
        <v>0</v>
      </c>
      <c r="M48" s="15">
        <f>'% by industry'!$M$5*'% by industry'!M48/100</f>
        <v>0</v>
      </c>
      <c r="N48" s="15">
        <f>'% by industry'!$N$5*'% by industry'!N48/100</f>
        <v>0</v>
      </c>
      <c r="O48" s="15">
        <f>'% by industry'!$O$5*'% by industry'!O48/100</f>
        <v>0</v>
      </c>
      <c r="P48" s="15">
        <f>'% by industry'!$P$5*'% by industry'!P48/100</f>
        <v>0</v>
      </c>
      <c r="Q48" s="15">
        <f>'% by industry'!$Q$5*'% by industry'!Q48/100</f>
        <v>0</v>
      </c>
      <c r="R48" s="15">
        <f>'% by industry'!$R$5*'% by industry'!R48/100</f>
        <v>0</v>
      </c>
      <c r="S48" s="15">
        <f>'% by industry'!$S$5*'% by industry'!S48/100</f>
        <v>0</v>
      </c>
      <c r="T48" s="15">
        <f>'% by industry'!$T$5*'% by industry'!T48/100</f>
        <v>0</v>
      </c>
      <c r="U48" s="15">
        <f>'% by industry'!$U$5*'% by industry'!U48/100</f>
        <v>0</v>
      </c>
      <c r="V48" s="15">
        <f>'% by industry'!$V$5*'% by industry'!V48/100</f>
        <v>0</v>
      </c>
      <c r="W48" s="15">
        <f>'% by industry'!$W$5*'% by industry'!W48/100</f>
        <v>0</v>
      </c>
      <c r="X48" s="15">
        <f>'% by industry'!$X$5*'% by industry'!X48/100</f>
        <v>0</v>
      </c>
      <c r="Y48" s="15">
        <f>'% by industry'!$Y$5*'% by industry'!Y48/100</f>
        <v>0</v>
      </c>
      <c r="Z48" s="15">
        <f>'% by industry'!$Z$5*'% by industry'!Z48/100</f>
        <v>0</v>
      </c>
      <c r="AA48" s="15">
        <f>'% by industry'!$AA$5*'% by industry'!AA48/100</f>
        <v>0</v>
      </c>
      <c r="AB48" s="15">
        <f>'% by industry'!$AB$5*'% by industry'!AB48/100</f>
        <v>0</v>
      </c>
      <c r="AC48" s="15">
        <f>'% by industry'!$AC$5*'% by industry'!AC48/100</f>
        <v>0</v>
      </c>
      <c r="AD48" s="15">
        <f>'% by industry'!$AD$5*'% by industry'!AD48/100</f>
        <v>0</v>
      </c>
      <c r="AE48" s="15">
        <f>'% by industry'!$AE$5*'% by industry'!AE48/100</f>
        <v>0</v>
      </c>
      <c r="AF48" s="15">
        <f>'% by industry'!$AF$5*'% by industry'!AF48/100</f>
        <v>0</v>
      </c>
      <c r="AG48" s="15">
        <f>'% by industry'!$AG$5*'% by industry'!AG48/100</f>
        <v>4.0618000000000007</v>
      </c>
      <c r="AH48" s="15">
        <f>'% by industry'!$AH$5*'% by industry'!AH48/100</f>
        <v>4.5894000000000004</v>
      </c>
      <c r="AI48" s="15">
        <f>'% by industry'!$AI$5*'% by industry'!AI48/100</f>
        <v>5.1266000000000007</v>
      </c>
      <c r="AJ48" s="15">
        <f>'% by industry'!$AJ$5*'% by industry'!AJ48/100</f>
        <v>5.5789999999999997</v>
      </c>
      <c r="AK48" s="15">
        <f>'% by industry'!$AK$5*'% by industry'!AK48/100</f>
        <v>6.256800000000001</v>
      </c>
      <c r="AL48" s="15">
        <f>'% by industry'!$AL$5*'% by industry'!AL48/100</f>
        <v>9.7650000000000006</v>
      </c>
      <c r="AM48" s="15">
        <f>'% by industry'!$AM$5*'% by industry'!AM48/100</f>
        <v>10.610099999999999</v>
      </c>
      <c r="AN48" s="15">
        <f>'% by industry'!$AN$5*'% by industry'!AN48/100</f>
        <v>7.8663999999999996</v>
      </c>
      <c r="AO48" s="15">
        <f>'% by industry'!$AO$5*'% by industry'!AO48/100</f>
        <v>8.4405999999999999</v>
      </c>
      <c r="AP48" s="15">
        <f>'% by industry'!$AP$5*'% by industry'!AP48/100</f>
        <v>8.9256000000000011</v>
      </c>
      <c r="AQ48" s="15">
        <f>'% by industry'!$AQ$5*'% by industry'!AQ48/100</f>
        <v>9.479000000000001</v>
      </c>
      <c r="AR48" s="15">
        <f>'% by industry'!$AR$5*'% by industry'!AR48/100</f>
        <v>5.1038000000000006</v>
      </c>
      <c r="AS48" s="15">
        <f>'% by industry'!$AS$5*'% by industry'!AS48/100</f>
        <v>5.4843999999999991</v>
      </c>
      <c r="AT48" s="15">
        <f>'% by industry'!$AT$5*'% by industry'!AT48/100</f>
        <v>5.8031000000000006</v>
      </c>
      <c r="AU48" s="15">
        <f>'% by industry'!$AU$5*'% by industry'!AU48/100</f>
        <v>5.9959000000000007</v>
      </c>
      <c r="AV48" s="15">
        <f>'% by industry'!$AV$5*'% by industry'!AV48/100</f>
        <v>6.3376999999999999</v>
      </c>
      <c r="AW48" s="15">
        <f>'% by industry'!$AW$5*'% by industry'!AW48/100</f>
        <v>6.6574</v>
      </c>
      <c r="AX48" s="15">
        <f>'% by industry'!$AX$5*'% by industry'!AX48/100</f>
        <v>7.0722000000000005</v>
      </c>
      <c r="AY48" s="15">
        <f>'% by industry'!$AY$5*'% by industry'!AY48/100</f>
        <v>7.3976999999999995</v>
      </c>
      <c r="AZ48" s="15">
        <f>'% by industry'!$AZ$5*'% by industry'!AZ48/100</f>
        <v>7.8169000000000004</v>
      </c>
      <c r="BA48" s="15">
        <f>'% by industry'!$BA$5*'% by industry'!BA48/100</f>
        <v>8.3042999999999996</v>
      </c>
      <c r="BB48" s="15">
        <f>'% by industry'!$BB$5*'% by industry'!BB48/100</f>
        <v>8.7469999999999999</v>
      </c>
      <c r="BC48" s="15">
        <f>'% by industry'!$BC$5*'% by industry'!BC48/100</f>
        <v>9.2683999999999997</v>
      </c>
      <c r="BD48" s="15">
        <f>'% by industry'!$BD$5*'% by industry'!BD48/100</f>
        <v>9.8170000000000002</v>
      </c>
      <c r="BE48" s="15">
        <f>'% by industry'!$BE$5*'% by industry'!BE48/100</f>
        <v>10.128</v>
      </c>
      <c r="BF48" s="15">
        <f>'% by industry'!$BF$5*'% by industry'!BF48/100</f>
        <v>10.4696</v>
      </c>
      <c r="BG48" s="15">
        <f>'% by industry'!$BG$5*'% by industry'!BG48/100</f>
        <v>10.960799999999999</v>
      </c>
      <c r="BH48" s="15">
        <f>'% by industry'!$BH$5*'% by industry'!BH48/100</f>
        <v>11.685899999999998</v>
      </c>
      <c r="BI48" s="15">
        <f>'% by industry'!$BI$5*'% by industry'!BI48/100</f>
        <v>12.421900000000001</v>
      </c>
      <c r="BJ48" s="15">
        <f>'% by industry'!$BJ$5*'% by industry'!BJ48/100</f>
        <v>13.178400000000002</v>
      </c>
      <c r="BK48" s="15">
        <f>'% by industry'!$BK$5*'% by industry'!BK48/100</f>
        <v>13.807499999999999</v>
      </c>
    </row>
    <row r="49" spans="1:78" hidden="1" outlineLevel="1">
      <c r="A49">
        <v>43</v>
      </c>
      <c r="B49" t="s">
        <v>45</v>
      </c>
      <c r="C49" s="15">
        <f>'% by industry'!$C$5*'% by industry'!C49/100</f>
        <v>0</v>
      </c>
      <c r="D49" s="15">
        <f>'% by industry'!$D$5*'% by industry'!D49/100</f>
        <v>0</v>
      </c>
      <c r="E49" s="15">
        <f>'% by industry'!$E$5*'% by industry'!E49/100</f>
        <v>0</v>
      </c>
      <c r="F49" s="15">
        <f>'% by industry'!$F$5*'% by industry'!F49/100</f>
        <v>0</v>
      </c>
      <c r="G49" s="15">
        <f>'% by industry'!$G$5*'% by industry'!G49/100</f>
        <v>0</v>
      </c>
      <c r="H49" s="15">
        <f>'% by industry'!$H$5*'% by industry'!H49/100</f>
        <v>0</v>
      </c>
      <c r="I49" s="15">
        <f>'% by industry'!$I$5*'% by industry'!I49/100</f>
        <v>0</v>
      </c>
      <c r="J49" s="15">
        <f>'% by industry'!$J$5*'% by industry'!J49/100</f>
        <v>0</v>
      </c>
      <c r="K49" s="15">
        <f>'% by industry'!$K$5*'% by industry'!K49/100</f>
        <v>0</v>
      </c>
      <c r="L49" s="15">
        <f>'% by industry'!$L$5*'% by industry'!L49/100</f>
        <v>0</v>
      </c>
      <c r="M49" s="15">
        <f>'% by industry'!$M$5*'% by industry'!M49/100</f>
        <v>0</v>
      </c>
      <c r="N49" s="15">
        <f>'% by industry'!$N$5*'% by industry'!N49/100</f>
        <v>0</v>
      </c>
      <c r="O49" s="15">
        <f>'% by industry'!$O$5*'% by industry'!O49/100</f>
        <v>0</v>
      </c>
      <c r="P49" s="15">
        <f>'% by industry'!$P$5*'% by industry'!P49/100</f>
        <v>0</v>
      </c>
      <c r="Q49" s="15">
        <f>'% by industry'!$Q$5*'% by industry'!Q49/100</f>
        <v>0</v>
      </c>
      <c r="R49" s="15">
        <f>'% by industry'!$R$5*'% by industry'!R49/100</f>
        <v>0</v>
      </c>
      <c r="S49" s="15">
        <f>'% by industry'!$S$5*'% by industry'!S49/100</f>
        <v>0</v>
      </c>
      <c r="T49" s="15">
        <f>'% by industry'!$T$5*'% by industry'!T49/100</f>
        <v>0</v>
      </c>
      <c r="U49" s="15">
        <f>'% by industry'!$U$5*'% by industry'!U49/100</f>
        <v>0</v>
      </c>
      <c r="V49" s="15">
        <f>'% by industry'!$V$5*'% by industry'!V49/100</f>
        <v>0</v>
      </c>
      <c r="W49" s="15">
        <f>'% by industry'!$W$5*'% by industry'!W49/100</f>
        <v>0</v>
      </c>
      <c r="X49" s="15">
        <f>'% by industry'!$X$5*'% by industry'!X49/100</f>
        <v>0</v>
      </c>
      <c r="Y49" s="15">
        <f>'% by industry'!$Y$5*'% by industry'!Y49/100</f>
        <v>0</v>
      </c>
      <c r="Z49" s="15">
        <f>'% by industry'!$Z$5*'% by industry'!Z49/100</f>
        <v>0</v>
      </c>
      <c r="AA49" s="15">
        <f>'% by industry'!$AA$5*'% by industry'!AA49/100</f>
        <v>0</v>
      </c>
      <c r="AB49" s="15">
        <f>'% by industry'!$AB$5*'% by industry'!AB49/100</f>
        <v>0</v>
      </c>
      <c r="AC49" s="15">
        <f>'% by industry'!$AC$5*'% by industry'!AC49/100</f>
        <v>0</v>
      </c>
      <c r="AD49" s="15">
        <f>'% by industry'!$AD$5*'% by industry'!AD49/100</f>
        <v>0</v>
      </c>
      <c r="AE49" s="15">
        <f>'% by industry'!$AE$5*'% by industry'!AE49/100</f>
        <v>0</v>
      </c>
      <c r="AF49" s="15">
        <f>'% by industry'!$AF$5*'% by industry'!AF49/100</f>
        <v>0</v>
      </c>
      <c r="AG49" s="15">
        <f>'% by industry'!$AG$5*'% by industry'!AG49/100</f>
        <v>14.216299999999999</v>
      </c>
      <c r="AH49" s="15">
        <f>'% by industry'!$AH$5*'% by industry'!AH49/100</f>
        <v>16.062899999999999</v>
      </c>
      <c r="AI49" s="15">
        <f>'% by industry'!$AI$5*'% by industry'!AI49/100</f>
        <v>17.943100000000001</v>
      </c>
      <c r="AJ49" s="15">
        <f>'% by industry'!$AJ$5*'% by industry'!AJ49/100</f>
        <v>19.526499999999999</v>
      </c>
      <c r="AK49" s="15">
        <f>'% by industry'!$AK$5*'% by industry'!AK49/100</f>
        <v>21.898800000000001</v>
      </c>
      <c r="AL49" s="15">
        <f>'% by industry'!$AL$5*'% by industry'!AL49/100</f>
        <v>19.53</v>
      </c>
      <c r="AM49" s="15">
        <f>'% by industry'!$AM$5*'% by industry'!AM49/100</f>
        <v>21.220199999999998</v>
      </c>
      <c r="AN49" s="15">
        <f>'% by industry'!$AN$5*'% by industry'!AN49/100</f>
        <v>23.599199999999996</v>
      </c>
      <c r="AO49" s="15">
        <f>'% by industry'!$AO$5*'% by industry'!AO49/100</f>
        <v>25.3218</v>
      </c>
      <c r="AP49" s="15">
        <f>'% by industry'!$AP$5*'% by industry'!AP49/100</f>
        <v>31.239599999999999</v>
      </c>
      <c r="AQ49" s="15">
        <f>'% by industry'!$AQ$5*'% by industry'!AQ49/100</f>
        <v>33.176499999999997</v>
      </c>
      <c r="AR49" s="15">
        <f>'% by industry'!$AR$5*'% by industry'!AR49/100</f>
        <v>35.726599999999998</v>
      </c>
      <c r="AS49" s="15">
        <f>'% by industry'!$AS$5*'% by industry'!AS49/100</f>
        <v>38.390799999999992</v>
      </c>
      <c r="AT49" s="15">
        <f>'% by industry'!$AT$5*'% by industry'!AT49/100</f>
        <v>34.818600000000004</v>
      </c>
      <c r="AU49" s="15">
        <f>'% by industry'!$AU$5*'% by industry'!AU49/100</f>
        <v>41.971299999999992</v>
      </c>
      <c r="AV49" s="15">
        <f>'% by industry'!$AV$5*'% by industry'!AV49/100</f>
        <v>44.363899999999994</v>
      </c>
      <c r="AW49" s="15">
        <f>'% by industry'!$AW$5*'% by industry'!AW49/100</f>
        <v>46.601799999999997</v>
      </c>
      <c r="AX49" s="15">
        <f>'% by industry'!$AX$5*'% by industry'!AX49/100</f>
        <v>49.505400000000002</v>
      </c>
      <c r="AY49" s="15">
        <f>'% by industry'!$AY$5*'% by industry'!AY49/100</f>
        <v>51.783899999999996</v>
      </c>
      <c r="AZ49" s="15">
        <f>'% by industry'!$AZ$5*'% by industry'!AZ49/100</f>
        <v>54.718299999999992</v>
      </c>
      <c r="BA49" s="15">
        <f>'% by industry'!$BA$5*'% by industry'!BA49/100</f>
        <v>58.130099999999992</v>
      </c>
      <c r="BB49" s="15">
        <f>'% by industry'!$BB$5*'% by industry'!BB49/100</f>
        <v>61.228999999999999</v>
      </c>
      <c r="BC49" s="15">
        <f>'% by industry'!$BC$5*'% by industry'!BC49/100</f>
        <v>64.878799999999998</v>
      </c>
      <c r="BD49" s="15">
        <f>'% by industry'!$BD$5*'% by industry'!BD49/100</f>
        <v>68.718999999999994</v>
      </c>
      <c r="BE49" s="15">
        <f>'% by industry'!$BE$5*'% by industry'!BE49/100</f>
        <v>70.896000000000001</v>
      </c>
      <c r="BF49" s="15">
        <f>'% by industry'!$BF$5*'% by industry'!BF49/100</f>
        <v>73.287199999999999</v>
      </c>
      <c r="BG49" s="15">
        <f>'% by industry'!$BG$5*'% by industry'!BG49/100</f>
        <v>76.725599999999986</v>
      </c>
      <c r="BH49" s="15">
        <f>'% by industry'!$BH$5*'% by industry'!BH49/100</f>
        <v>81.801299999999998</v>
      </c>
      <c r="BI49" s="15">
        <f>'% by industry'!$BI$5*'% by industry'!BI49/100</f>
        <v>86.953299999999999</v>
      </c>
      <c r="BJ49" s="15">
        <f>'% by industry'!$BJ$5*'% by industry'!BJ49/100</f>
        <v>92.248799999999989</v>
      </c>
      <c r="BK49" s="15">
        <f>'% by industry'!$BK$5*'% by industry'!BK49/100</f>
        <v>96.652500000000003</v>
      </c>
    </row>
    <row r="50" spans="1:78" hidden="1" outlineLevel="1">
      <c r="A50">
        <v>44</v>
      </c>
      <c r="B50" t="s">
        <v>46</v>
      </c>
      <c r="C50" s="15">
        <f>'% by industry'!$C$5*'% by industry'!C50/100</f>
        <v>0</v>
      </c>
      <c r="D50" s="15">
        <f>'% by industry'!$D$5*'% by industry'!D50/100</f>
        <v>0</v>
      </c>
      <c r="E50" s="15">
        <f>'% by industry'!$E$5*'% by industry'!E50/100</f>
        <v>0</v>
      </c>
      <c r="F50" s="15">
        <f>'% by industry'!$F$5*'% by industry'!F50/100</f>
        <v>0</v>
      </c>
      <c r="G50" s="15">
        <f>'% by industry'!$G$5*'% by industry'!G50/100</f>
        <v>0</v>
      </c>
      <c r="H50" s="15">
        <f>'% by industry'!$H$5*'% by industry'!H50/100</f>
        <v>0</v>
      </c>
      <c r="I50" s="15">
        <f>'% by industry'!$I$5*'% by industry'!I50/100</f>
        <v>0</v>
      </c>
      <c r="J50" s="15">
        <f>'% by industry'!$J$5*'% by industry'!J50/100</f>
        <v>0</v>
      </c>
      <c r="K50" s="15">
        <f>'% by industry'!$K$5*'% by industry'!K50/100</f>
        <v>0</v>
      </c>
      <c r="L50" s="15">
        <f>'% by industry'!$L$5*'% by industry'!L50/100</f>
        <v>0</v>
      </c>
      <c r="M50" s="15">
        <f>'% by industry'!$M$5*'% by industry'!M50/100</f>
        <v>0</v>
      </c>
      <c r="N50" s="15">
        <f>'% by industry'!$N$5*'% by industry'!N50/100</f>
        <v>0</v>
      </c>
      <c r="O50" s="15">
        <f>'% by industry'!$O$5*'% by industry'!O50/100</f>
        <v>0</v>
      </c>
      <c r="P50" s="15">
        <f>'% by industry'!$P$5*'% by industry'!P50/100</f>
        <v>0</v>
      </c>
      <c r="Q50" s="15">
        <f>'% by industry'!$Q$5*'% by industry'!Q50/100</f>
        <v>0</v>
      </c>
      <c r="R50" s="15">
        <f>'% by industry'!$R$5*'% by industry'!R50/100</f>
        <v>0</v>
      </c>
      <c r="S50" s="15">
        <f>'% by industry'!$S$5*'% by industry'!S50/100</f>
        <v>0</v>
      </c>
      <c r="T50" s="15">
        <f>'% by industry'!$T$5*'% by industry'!T50/100</f>
        <v>0</v>
      </c>
      <c r="U50" s="15">
        <f>'% by industry'!$U$5*'% by industry'!U50/100</f>
        <v>0</v>
      </c>
      <c r="V50" s="15">
        <f>'% by industry'!$V$5*'% by industry'!V50/100</f>
        <v>0</v>
      </c>
      <c r="W50" s="15">
        <f>'% by industry'!$W$5*'% by industry'!W50/100</f>
        <v>0</v>
      </c>
      <c r="X50" s="15">
        <f>'% by industry'!$X$5*'% by industry'!X50/100</f>
        <v>0</v>
      </c>
      <c r="Y50" s="15">
        <f>'% by industry'!$Y$5*'% by industry'!Y50/100</f>
        <v>0</v>
      </c>
      <c r="Z50" s="15">
        <f>'% by industry'!$Z$5*'% by industry'!Z50/100</f>
        <v>0</v>
      </c>
      <c r="AA50" s="15">
        <f>'% by industry'!$AA$5*'% by industry'!AA50/100</f>
        <v>0</v>
      </c>
      <c r="AB50" s="15">
        <f>'% by industry'!$AB$5*'% by industry'!AB50/100</f>
        <v>0</v>
      </c>
      <c r="AC50" s="15">
        <f>'% by industry'!$AC$5*'% by industry'!AC50/100</f>
        <v>0</v>
      </c>
      <c r="AD50" s="15">
        <f>'% by industry'!$AD$5*'% by industry'!AD50/100</f>
        <v>0</v>
      </c>
      <c r="AE50" s="15">
        <f>'% by industry'!$AE$5*'% by industry'!AE50/100</f>
        <v>0</v>
      </c>
      <c r="AF50" s="15">
        <f>'% by industry'!$AF$5*'% by industry'!AF50/100</f>
        <v>3.6505999999999998</v>
      </c>
      <c r="AG50" s="15">
        <f>'% by industry'!$AG$5*'% by industry'!AG50/100</f>
        <v>4.0618000000000007</v>
      </c>
      <c r="AH50" s="15">
        <f>'% by industry'!$AH$5*'% by industry'!AH50/100</f>
        <v>4.5894000000000004</v>
      </c>
      <c r="AI50" s="15">
        <f>'% by industry'!$AI$5*'% by industry'!AI50/100</f>
        <v>5.1266000000000007</v>
      </c>
      <c r="AJ50" s="15">
        <f>'% by industry'!$AJ$5*'% by industry'!AJ50/100</f>
        <v>5.5789999999999997</v>
      </c>
      <c r="AK50" s="15">
        <f>'% by industry'!$AK$5*'% by industry'!AK50/100</f>
        <v>6.256800000000001</v>
      </c>
      <c r="AL50" s="15">
        <f>'% by industry'!$AL$5*'% by industry'!AL50/100</f>
        <v>6.51</v>
      </c>
      <c r="AM50" s="15">
        <f>'% by industry'!$AM$5*'% by industry'!AM50/100</f>
        <v>7.0734000000000004</v>
      </c>
      <c r="AN50" s="15">
        <f>'% by industry'!$AN$5*'% by industry'!AN50/100</f>
        <v>7.8663999999999996</v>
      </c>
      <c r="AO50" s="15">
        <f>'% by industry'!$AO$5*'% by industry'!AO50/100</f>
        <v>8.4405999999999999</v>
      </c>
      <c r="AP50" s="15">
        <f>'% by industry'!$AP$5*'% by industry'!AP50/100</f>
        <v>8.9256000000000011</v>
      </c>
      <c r="AQ50" s="15">
        <f>'% by industry'!$AQ$5*'% by industry'!AQ50/100</f>
        <v>9.479000000000001</v>
      </c>
      <c r="AR50" s="15">
        <f>'% by industry'!$AR$5*'% by industry'!AR50/100</f>
        <v>10.207600000000001</v>
      </c>
      <c r="AS50" s="15">
        <f>'% by industry'!$AS$5*'% by industry'!AS50/100</f>
        <v>10.968799999999998</v>
      </c>
      <c r="AT50" s="15">
        <f>'% by industry'!$AT$5*'% by industry'!AT50/100</f>
        <v>11.606200000000001</v>
      </c>
      <c r="AU50" s="15">
        <f>'% by industry'!$AU$5*'% by industry'!AU50/100</f>
        <v>11.991800000000001</v>
      </c>
      <c r="AV50" s="15">
        <f>'% by industry'!$AV$5*'% by industry'!AV50/100</f>
        <v>12.6754</v>
      </c>
      <c r="AW50" s="15">
        <f>'% by industry'!$AW$5*'% by industry'!AW50/100</f>
        <v>13.3148</v>
      </c>
      <c r="AX50" s="15">
        <f>'% by industry'!$AX$5*'% by industry'!AX50/100</f>
        <v>14.144400000000001</v>
      </c>
      <c r="AY50" s="15">
        <f>'% by industry'!$AY$5*'% by industry'!AY50/100</f>
        <v>14.795399999999999</v>
      </c>
      <c r="AZ50" s="15">
        <f>'% by industry'!$AZ$5*'% by industry'!AZ50/100</f>
        <v>15.633800000000001</v>
      </c>
      <c r="BA50" s="15">
        <f>'% by industry'!$BA$5*'% by industry'!BA50/100</f>
        <v>16.608599999999999</v>
      </c>
      <c r="BB50" s="15">
        <f>'% by industry'!$BB$5*'% by industry'!BB50/100</f>
        <v>26.241</v>
      </c>
      <c r="BC50" s="15">
        <f>'% by industry'!$BC$5*'% by industry'!BC50/100</f>
        <v>27.805199999999999</v>
      </c>
      <c r="BD50" s="15">
        <f>'% by industry'!$BD$5*'% by industry'!BD50/100</f>
        <v>19.634</v>
      </c>
      <c r="BE50" s="15">
        <f>'% by industry'!$BE$5*'% by industry'!BE50/100</f>
        <v>30.384</v>
      </c>
      <c r="BF50" s="15">
        <f>'% by industry'!$BF$5*'% by industry'!BF50/100</f>
        <v>31.408799999999999</v>
      </c>
      <c r="BG50" s="15">
        <f>'% by industry'!$BG$5*'% by industry'!BG50/100</f>
        <v>32.882399999999997</v>
      </c>
      <c r="BH50" s="15">
        <f>'% by industry'!$BH$5*'% by industry'!BH50/100</f>
        <v>35.057699999999997</v>
      </c>
      <c r="BI50" s="15">
        <f>'% by industry'!$BI$5*'% by industry'!BI50/100</f>
        <v>37.265699999999995</v>
      </c>
      <c r="BJ50" s="15">
        <f>'% by industry'!$BJ$5*'% by industry'!BJ50/100</f>
        <v>39.535199999999996</v>
      </c>
      <c r="BK50" s="15">
        <f>'% by industry'!$BK$5*'% by industry'!BK50/100</f>
        <v>0</v>
      </c>
    </row>
    <row r="51" spans="1:78" hidden="1" outlineLevel="1">
      <c r="A51">
        <v>45</v>
      </c>
      <c r="B51" t="s">
        <v>47</v>
      </c>
      <c r="C51" s="15">
        <f>'% by industry'!$C$5*'% by industry'!C51/100</f>
        <v>6.1050000000000004</v>
      </c>
      <c r="D51" s="15">
        <f>'% by industry'!$D$5*'% by industry'!D51/100</f>
        <v>6.9991999999999992</v>
      </c>
      <c r="E51" s="15">
        <f>'% by industry'!$E$5*'% by industry'!E51/100</f>
        <v>7.4843999999999991</v>
      </c>
      <c r="F51" s="15">
        <f>'% by industry'!$F$5*'% by industry'!F51/100</f>
        <v>7.9326000000000008</v>
      </c>
      <c r="G51" s="15">
        <f>'% by industry'!$G$5*'% by industry'!G51/100</f>
        <v>8.8218000000000014</v>
      </c>
      <c r="H51" s="15">
        <f>'% by industry'!$H$5*'% by industry'!H51/100</f>
        <v>9.674100000000001</v>
      </c>
      <c r="I51" s="15">
        <f>'% by industry'!$I$5*'% by industry'!I51/100</f>
        <v>10.623199999999999</v>
      </c>
      <c r="J51" s="15">
        <f>'% by industry'!$J$5*'% by industry'!J51/100</f>
        <v>10.651199999999999</v>
      </c>
      <c r="K51" s="15">
        <f>'% by industry'!$K$5*'% by industry'!K51/100</f>
        <v>11.6144</v>
      </c>
      <c r="L51" s="15">
        <f>'% by industry'!$L$5*'% by industry'!L51/100</f>
        <v>12.25</v>
      </c>
      <c r="M51" s="15">
        <f>'% by industry'!$M$5*'% by industry'!M51/100</f>
        <v>13.3719</v>
      </c>
      <c r="N51" s="15">
        <f>'% by industry'!$N$5*'% by industry'!N51/100</f>
        <v>14.015999999999998</v>
      </c>
      <c r="O51" s="15">
        <f>'% by industry'!$O$5*'% by industry'!O51/100</f>
        <v>15.198000000000002</v>
      </c>
      <c r="P51" s="15">
        <f>'% by industry'!$P$5*'% by industry'!P51/100</f>
        <v>15.791999999999998</v>
      </c>
      <c r="Q51" s="15">
        <f>'% by industry'!$Q$5*'% by industry'!Q51/100</f>
        <v>16.8857</v>
      </c>
      <c r="R51" s="15">
        <f>'% by industry'!$R$5*'% by industry'!R51/100</f>
        <v>18.153600000000001</v>
      </c>
      <c r="S51" s="15">
        <f>'% by industry'!$S$5*'% by industry'!S51/100</f>
        <v>19.766400000000004</v>
      </c>
      <c r="T51" s="15">
        <f>'% by industry'!$T$5*'% by industry'!T51/100</f>
        <v>21.235199999999999</v>
      </c>
      <c r="U51" s="15">
        <f>'% by industry'!$U$5*'% by industry'!U51/100</f>
        <v>23.011200000000002</v>
      </c>
      <c r="V51" s="15">
        <f>'% by industry'!$V$5*'% by industry'!V51/100</f>
        <v>25.209600000000002</v>
      </c>
      <c r="W51" s="15">
        <f>'% by industry'!$W$5*'% by industry'!W51/100</f>
        <v>26.6432</v>
      </c>
      <c r="X51" s="15">
        <f>'% by industry'!$X$5*'% by industry'!X51/100</f>
        <v>29.12</v>
      </c>
      <c r="Y51" s="15">
        <f>'% by industry'!$Y$5*'% by industry'!Y51/100</f>
        <v>32.491799999999998</v>
      </c>
      <c r="Z51" s="15">
        <f>'% by industry'!$Z$5*'% by industry'!Z51/100</f>
        <v>35.308999999999997</v>
      </c>
      <c r="AA51" s="15">
        <f>'% by industry'!$AA$5*'% by industry'!AA51/100</f>
        <v>38.321399999999997</v>
      </c>
      <c r="AB51" s="15">
        <f>'% by industry'!$AB$5*'% by industry'!AB51/100</f>
        <v>42.102199999999996</v>
      </c>
      <c r="AC51" s="15">
        <f>'% by industry'!$AC$5*'% by industry'!AC51/100</f>
        <v>47.011800000000001</v>
      </c>
      <c r="AD51" s="15">
        <f>'% by industry'!$AD$5*'% by industry'!AD51/100</f>
        <v>51</v>
      </c>
      <c r="AE51" s="15">
        <f>'% by industry'!$AE$5*'% by industry'!AE51/100</f>
        <v>55.702199999999991</v>
      </c>
      <c r="AF51" s="15">
        <f>'% by industry'!$AF$5*'% by industry'!AF51/100</f>
        <v>63.8855</v>
      </c>
      <c r="AG51" s="15">
        <f>'% by industry'!$AG$5*'% by industry'!AG51/100</f>
        <v>71.081500000000005</v>
      </c>
      <c r="AH51" s="15">
        <f>'% by industry'!$AH$5*'% by industry'!AH51/100</f>
        <v>80.314499999999995</v>
      </c>
      <c r="AI51" s="15">
        <f>'% by industry'!$AI$5*'% by industry'!AI51/100</f>
        <v>89.715500000000006</v>
      </c>
      <c r="AJ51" s="15">
        <f>'% by industry'!$AJ$5*'% by industry'!AJ51/100</f>
        <v>97.632499999999993</v>
      </c>
      <c r="AK51" s="15">
        <f>'% by industry'!$AK$5*'% by industry'!AK51/100</f>
        <v>112.6224</v>
      </c>
      <c r="AL51" s="15">
        <f>'% by industry'!$AL$5*'% by industry'!AL51/100</f>
        <v>123.69</v>
      </c>
      <c r="AM51" s="15">
        <f>'% by industry'!$AM$5*'% by industry'!AM51/100</f>
        <v>141.46799999999999</v>
      </c>
      <c r="AN51" s="15">
        <f>'% by industry'!$AN$5*'% by industry'!AN51/100</f>
        <v>145.5284</v>
      </c>
      <c r="AO51" s="15">
        <f>'% by industry'!$AO$5*'% by industry'!AO51/100</f>
        <v>164.59170000000003</v>
      </c>
      <c r="AP51" s="15">
        <f>'% by industry'!$AP$5*'% by industry'!AP51/100</f>
        <v>174.04920000000001</v>
      </c>
      <c r="AQ51" s="15">
        <f>'% by industry'!$AQ$5*'% by industry'!AQ51/100</f>
        <v>184.84049999999999</v>
      </c>
      <c r="AR51" s="15">
        <f>'% by industry'!$AR$5*'% by industry'!AR51/100</f>
        <v>193.94439999999997</v>
      </c>
      <c r="AS51" s="15">
        <f>'% by industry'!$AS$5*'% by industry'!AS51/100</f>
        <v>208.40719999999999</v>
      </c>
      <c r="AT51" s="15">
        <f>'% by industry'!$AT$5*'% by industry'!AT51/100</f>
        <v>226.32089999999999</v>
      </c>
      <c r="AU51" s="15">
        <f>'% by industry'!$AU$5*'% by industry'!AU51/100</f>
        <v>233.84009999999998</v>
      </c>
      <c r="AV51" s="15">
        <f>'% by industry'!$AV$5*'% by industry'!AV51/100</f>
        <v>253.50799999999998</v>
      </c>
      <c r="AW51" s="15">
        <f>'% by industry'!$AW$5*'% by industry'!AW51/100</f>
        <v>272.95339999999999</v>
      </c>
      <c r="AX51" s="15">
        <f>'% by industry'!$AX$5*'% by industry'!AX51/100</f>
        <v>297.0324</v>
      </c>
      <c r="AY51" s="15">
        <f>'% by industry'!$AY$5*'% by industry'!AY51/100</f>
        <v>310.70339999999999</v>
      </c>
      <c r="AZ51" s="15">
        <f>'% by industry'!$AZ$5*'% by industry'!AZ51/100</f>
        <v>336.12669999999997</v>
      </c>
      <c r="BA51" s="15">
        <f>'% by industry'!$BA$5*'% by industry'!BA51/100</f>
        <v>348.78059999999999</v>
      </c>
      <c r="BB51" s="15">
        <f>'% by industry'!$BB$5*'% by industry'!BB51/100</f>
        <v>384.86800000000005</v>
      </c>
      <c r="BC51" s="15">
        <f>'% by industry'!$BC$5*'% by industry'!BC51/100</f>
        <v>435.61480000000006</v>
      </c>
      <c r="BD51" s="15">
        <f>'% by industry'!$BD$5*'% by industry'!BD51/100</f>
        <v>461.399</v>
      </c>
      <c r="BE51" s="15">
        <f>'% by industry'!$BE$5*'% by industry'!BE51/100</f>
        <v>476.01599999999996</v>
      </c>
      <c r="BF51" s="15">
        <f>'% by industry'!$BF$5*'% by industry'!BF51/100</f>
        <v>481.60159999999996</v>
      </c>
      <c r="BG51" s="15">
        <f>'% by industry'!$BG$5*'% by industry'!BG51/100</f>
        <v>493.23599999999999</v>
      </c>
      <c r="BH51" s="15">
        <f>'% by industry'!$BH$5*'% by industry'!BH51/100</f>
        <v>525.8655</v>
      </c>
      <c r="BI51" s="15">
        <f>'% by industry'!$BI$5*'% by industry'!BI51/100</f>
        <v>558.9855</v>
      </c>
      <c r="BJ51" s="15">
        <f>'% by industry'!$BJ$5*'% by industry'!BJ51/100</f>
        <v>553.49279999999999</v>
      </c>
      <c r="BK51" s="15">
        <f>'% by industry'!$BK$5*'% by industry'!BK51/100</f>
        <v>579.91499999999996</v>
      </c>
    </row>
    <row r="52" spans="1:78" hidden="1" outlineLevel="1">
      <c r="A52">
        <v>46</v>
      </c>
      <c r="B52" t="s">
        <v>48</v>
      </c>
      <c r="C52" s="15">
        <f>'% by industry'!$C$5*'% by industry'!C52/100</f>
        <v>0</v>
      </c>
      <c r="D52" s="15">
        <f>'% by industry'!$D$5*'% by industry'!D52/100</f>
        <v>0</v>
      </c>
      <c r="E52" s="15">
        <f>'% by industry'!$E$5*'% by industry'!E52/100</f>
        <v>0</v>
      </c>
      <c r="F52" s="15">
        <f>'% by industry'!$F$5*'% by industry'!F52/100</f>
        <v>0</v>
      </c>
      <c r="G52" s="15">
        <f>'% by industry'!$G$5*'% by industry'!G52/100</f>
        <v>0</v>
      </c>
      <c r="H52" s="15">
        <f>'% by industry'!$H$5*'% by industry'!H52/100</f>
        <v>0</v>
      </c>
      <c r="I52" s="15">
        <f>'% by industry'!$I$5*'% by industry'!I52/100</f>
        <v>0</v>
      </c>
      <c r="J52" s="15">
        <f>'% by industry'!$J$5*'% by industry'!J52/100</f>
        <v>0</v>
      </c>
      <c r="K52" s="15">
        <f>'% by industry'!$K$5*'% by industry'!K52/100</f>
        <v>0</v>
      </c>
      <c r="L52" s="15">
        <f>'% by industry'!$L$5*'% by industry'!L52/100</f>
        <v>0</v>
      </c>
      <c r="M52" s="15">
        <f>'% by industry'!$M$5*'% by industry'!M52/100</f>
        <v>0</v>
      </c>
      <c r="N52" s="15">
        <f>'% by industry'!$N$5*'% by industry'!N52/100</f>
        <v>0</v>
      </c>
      <c r="O52" s="15">
        <f>'% by industry'!$O$5*'% by industry'!O52/100</f>
        <v>0</v>
      </c>
      <c r="P52" s="15">
        <f>'% by industry'!$P$5*'% by industry'!P52/100</f>
        <v>0</v>
      </c>
      <c r="Q52" s="15">
        <f>'% by industry'!$Q$5*'% by industry'!Q52/100</f>
        <v>0</v>
      </c>
      <c r="R52" s="15">
        <f>'% by industry'!$R$5*'% by industry'!R52/100</f>
        <v>0</v>
      </c>
      <c r="S52" s="15">
        <f>'% by industry'!$S$5*'% by industry'!S52/100</f>
        <v>0</v>
      </c>
      <c r="T52" s="15">
        <f>'% by industry'!$T$5*'% by industry'!T52/100</f>
        <v>0</v>
      </c>
      <c r="U52" s="15">
        <f>'% by industry'!$U$5*'% by industry'!U52/100</f>
        <v>0</v>
      </c>
      <c r="V52" s="15">
        <f>'% by industry'!$V$5*'% by industry'!V52/100</f>
        <v>0</v>
      </c>
      <c r="W52" s="15">
        <f>'% by industry'!$W$5*'% by industry'!W52/100</f>
        <v>0</v>
      </c>
      <c r="X52" s="15">
        <f>'% by industry'!$X$5*'% by industry'!X52/100</f>
        <v>0</v>
      </c>
      <c r="Y52" s="15">
        <f>'% by industry'!$Y$5*'% by industry'!Y52/100</f>
        <v>0</v>
      </c>
      <c r="Z52" s="15">
        <f>'% by industry'!$Z$5*'% by industry'!Z52/100</f>
        <v>0</v>
      </c>
      <c r="AA52" s="15">
        <f>'% by industry'!$AA$5*'% by industry'!AA52/100</f>
        <v>0</v>
      </c>
      <c r="AB52" s="15">
        <f>'% by industry'!$AB$5*'% by industry'!AB52/100</f>
        <v>0</v>
      </c>
      <c r="AC52" s="15">
        <f>'% by industry'!$AC$5*'% by industry'!AC52/100</f>
        <v>0</v>
      </c>
      <c r="AD52" s="15">
        <f>'% by industry'!$AD$5*'% by industry'!AD52/100</f>
        <v>0</v>
      </c>
      <c r="AE52" s="15">
        <f>'% by industry'!$AE$5*'% by industry'!AE52/100</f>
        <v>0</v>
      </c>
      <c r="AF52" s="15">
        <f>'% by industry'!$AF$5*'% by industry'!AF52/100</f>
        <v>0</v>
      </c>
      <c r="AG52" s="15">
        <f>'% by industry'!$AG$5*'% by industry'!AG52/100</f>
        <v>16.247200000000003</v>
      </c>
      <c r="AH52" s="15">
        <f>'% by industry'!$AH$5*'% by industry'!AH52/100</f>
        <v>18.357600000000001</v>
      </c>
      <c r="AI52" s="15">
        <f>'% by industry'!$AI$5*'% by industry'!AI52/100</f>
        <v>20.506400000000003</v>
      </c>
      <c r="AJ52" s="15">
        <f>'% by industry'!$AJ$5*'% by industry'!AJ52/100</f>
        <v>22.315999999999999</v>
      </c>
      <c r="AK52" s="15">
        <f>'% by industry'!$AK$5*'% by industry'!AK52/100</f>
        <v>21.898800000000001</v>
      </c>
      <c r="AL52" s="15">
        <f>'% by industry'!$AL$5*'% by industry'!AL52/100</f>
        <v>26.04</v>
      </c>
      <c r="AM52" s="15">
        <f>'% by industry'!$AM$5*'% by industry'!AM52/100</f>
        <v>28.293600000000001</v>
      </c>
      <c r="AN52" s="15">
        <f>'% by industry'!$AN$5*'% by industry'!AN52/100</f>
        <v>31.465599999999998</v>
      </c>
      <c r="AO52" s="15">
        <f>'% by industry'!$AO$5*'% by industry'!AO52/100</f>
        <v>33.7624</v>
      </c>
      <c r="AP52" s="15">
        <f>'% by industry'!$AP$5*'% by industry'!AP52/100</f>
        <v>40.165200000000006</v>
      </c>
      <c r="AQ52" s="15">
        <f>'% by industry'!$AQ$5*'% by industry'!AQ52/100</f>
        <v>42.655500000000004</v>
      </c>
      <c r="AR52" s="15">
        <f>'% by industry'!$AR$5*'% by industry'!AR52/100</f>
        <v>45.934200000000004</v>
      </c>
      <c r="AS52" s="15">
        <f>'% by industry'!$AS$5*'% by industry'!AS52/100</f>
        <v>49.3596</v>
      </c>
      <c r="AT52" s="15">
        <f>'% by industry'!$AT$5*'% by industry'!AT52/100</f>
        <v>52.227900000000005</v>
      </c>
      <c r="AU52" s="15">
        <f>'% by industry'!$AU$5*'% by industry'!AU52/100</f>
        <v>53.963099999999997</v>
      </c>
      <c r="AV52" s="15">
        <f>'% by industry'!$AV$5*'% by industry'!AV52/100</f>
        <v>57.039300000000004</v>
      </c>
      <c r="AW52" s="15">
        <f>'% by industry'!$AW$5*'% by industry'!AW52/100</f>
        <v>59.916599999999995</v>
      </c>
      <c r="AX52" s="15">
        <f>'% by industry'!$AX$5*'% by industry'!AX52/100</f>
        <v>63.649799999999999</v>
      </c>
      <c r="AY52" s="15">
        <f>'% by industry'!$AY$5*'% by industry'!AY52/100</f>
        <v>66.579300000000003</v>
      </c>
      <c r="AZ52" s="15">
        <f>'% by industry'!$AZ$5*'% by industry'!AZ52/100</f>
        <v>78.168999999999997</v>
      </c>
      <c r="BA52" s="15">
        <f>'% by industry'!$BA$5*'% by industry'!BA52/100</f>
        <v>91.34729999999999</v>
      </c>
      <c r="BB52" s="15">
        <f>'% by industry'!$BB$5*'% by industry'!BB52/100</f>
        <v>96.217000000000013</v>
      </c>
      <c r="BC52" s="15">
        <f>'% by industry'!$BC$5*'% by industry'!BC52/100</f>
        <v>120.4892</v>
      </c>
      <c r="BD52" s="15">
        <f>'% by industry'!$BD$5*'% by industry'!BD52/100</f>
        <v>117.804</v>
      </c>
      <c r="BE52" s="15">
        <f>'% by industry'!$BE$5*'% by industry'!BE52/100</f>
        <v>121.536</v>
      </c>
      <c r="BF52" s="15">
        <f>'% by industry'!$BF$5*'% by industry'!BF52/100</f>
        <v>115.16560000000001</v>
      </c>
      <c r="BG52" s="15">
        <f>'% by industry'!$BG$5*'% by industry'!BG52/100</f>
        <v>120.56880000000001</v>
      </c>
      <c r="BH52" s="15">
        <f>'% by industry'!$BH$5*'% by industry'!BH52/100</f>
        <v>128.54489999999998</v>
      </c>
      <c r="BI52" s="15">
        <f>'% by industry'!$BI$5*'% by industry'!BI52/100</f>
        <v>149.06279999999998</v>
      </c>
      <c r="BJ52" s="15">
        <f>'% by industry'!$BJ$5*'% by industry'!BJ52/100</f>
        <v>131.78399999999999</v>
      </c>
      <c r="BK52" s="15">
        <f>'% by industry'!$BK$5*'% by industry'!BK52/100</f>
        <v>138.07499999999999</v>
      </c>
    </row>
    <row r="53" spans="1:78" hidden="1" outlineLevel="1">
      <c r="A53">
        <v>47</v>
      </c>
      <c r="B53" t="s">
        <v>49</v>
      </c>
      <c r="C53" s="15">
        <f>'% by industry'!$C$5*'% by industry'!C53/100</f>
        <v>0</v>
      </c>
      <c r="D53" s="15">
        <f>'% by industry'!$D$5*'% by industry'!D53/100</f>
        <v>0</v>
      </c>
      <c r="E53" s="15">
        <f>'% by industry'!$E$5*'% by industry'!E53/100</f>
        <v>0</v>
      </c>
      <c r="F53" s="15">
        <f>'% by industry'!$F$5*'% by industry'!F53/100</f>
        <v>0</v>
      </c>
      <c r="G53" s="15">
        <f>'% by industry'!$G$5*'% by industry'!G53/100</f>
        <v>0</v>
      </c>
      <c r="H53" s="15">
        <f>'% by industry'!$H$5*'% by industry'!H53/100</f>
        <v>0</v>
      </c>
      <c r="I53" s="15">
        <f>'% by industry'!$I$5*'% by industry'!I53/100</f>
        <v>0</v>
      </c>
      <c r="J53" s="15">
        <f>'% by industry'!$J$5*'% by industry'!J53/100</f>
        <v>0</v>
      </c>
      <c r="K53" s="15">
        <f>'% by industry'!$K$5*'% by industry'!K53/100</f>
        <v>0</v>
      </c>
      <c r="L53" s="15">
        <f>'% by industry'!$L$5*'% by industry'!L53/100</f>
        <v>0</v>
      </c>
      <c r="M53" s="15">
        <f>'% by industry'!$M$5*'% by industry'!M53/100</f>
        <v>0</v>
      </c>
      <c r="N53" s="15">
        <f>'% by industry'!$N$5*'% by industry'!N53/100</f>
        <v>0</v>
      </c>
      <c r="O53" s="15">
        <f>'% by industry'!$O$5*'% by industry'!O53/100</f>
        <v>0</v>
      </c>
      <c r="P53" s="15">
        <f>'% by industry'!$P$5*'% by industry'!P53/100</f>
        <v>0</v>
      </c>
      <c r="Q53" s="15">
        <f>'% by industry'!$Q$5*'% by industry'!Q53/100</f>
        <v>0</v>
      </c>
      <c r="R53" s="15">
        <f>'% by industry'!$R$5*'% by industry'!R53/100</f>
        <v>0</v>
      </c>
      <c r="S53" s="15">
        <f>'% by industry'!$S$5*'% by industry'!S53/100</f>
        <v>0</v>
      </c>
      <c r="T53" s="15">
        <f>'% by industry'!$T$5*'% by industry'!T53/100</f>
        <v>0</v>
      </c>
      <c r="U53" s="15">
        <f>'% by industry'!$U$5*'% by industry'!U53/100</f>
        <v>0</v>
      </c>
      <c r="V53" s="15">
        <f>'% by industry'!$V$5*'% by industry'!V53/100</f>
        <v>0</v>
      </c>
      <c r="W53" s="15">
        <f>'% by industry'!$W$5*'% by industry'!W53/100</f>
        <v>0</v>
      </c>
      <c r="X53" s="15">
        <f>'% by industry'!$X$5*'% by industry'!X53/100</f>
        <v>0</v>
      </c>
      <c r="Y53" s="15">
        <f>'% by industry'!$Y$5*'% by industry'!Y53/100</f>
        <v>0</v>
      </c>
      <c r="Z53" s="15">
        <f>'% by industry'!$Z$5*'% by industry'!Z53/100</f>
        <v>0</v>
      </c>
      <c r="AA53" s="15">
        <f>'% by industry'!$AA$5*'% by industry'!AA53/100</f>
        <v>0</v>
      </c>
      <c r="AB53" s="15">
        <f>'% by industry'!$AB$5*'% by industry'!AB53/100</f>
        <v>0</v>
      </c>
      <c r="AC53" s="15">
        <f>'% by industry'!$AC$5*'% by industry'!AC53/100</f>
        <v>0</v>
      </c>
      <c r="AD53" s="15">
        <f>'% by industry'!$AD$5*'% by industry'!AD53/100</f>
        <v>0</v>
      </c>
      <c r="AE53" s="15">
        <f>'% by industry'!$AE$5*'% by industry'!AE53/100</f>
        <v>0</v>
      </c>
      <c r="AF53" s="15">
        <f>'% by industry'!$AF$5*'% by industry'!AF53/100</f>
        <v>0</v>
      </c>
      <c r="AG53" s="15">
        <f>'% by industry'!$AG$5*'% by industry'!AG53/100</f>
        <v>4.0618000000000007</v>
      </c>
      <c r="AH53" s="15">
        <f>'% by industry'!$AH$5*'% by industry'!AH53/100</f>
        <v>4.5894000000000004</v>
      </c>
      <c r="AI53" s="15">
        <f>'% by industry'!$AI$5*'% by industry'!AI53/100</f>
        <v>5.1266000000000007</v>
      </c>
      <c r="AJ53" s="15">
        <f>'% by industry'!$AJ$5*'% by industry'!AJ53/100</f>
        <v>5.5789999999999997</v>
      </c>
      <c r="AK53" s="15">
        <f>'% by industry'!$AK$5*'% by industry'!AK53/100</f>
        <v>6.256800000000001</v>
      </c>
      <c r="AL53" s="15">
        <f>'% by industry'!$AL$5*'% by industry'!AL53/100</f>
        <v>6.51</v>
      </c>
      <c r="AM53" s="15">
        <f>'% by industry'!$AM$5*'% by industry'!AM53/100</f>
        <v>7.0734000000000004</v>
      </c>
      <c r="AN53" s="15">
        <f>'% by industry'!$AN$5*'% by industry'!AN53/100</f>
        <v>7.8663999999999996</v>
      </c>
      <c r="AO53" s="15">
        <f>'% by industry'!$AO$5*'% by industry'!AO53/100</f>
        <v>8.4405999999999999</v>
      </c>
      <c r="AP53" s="15">
        <f>'% by industry'!$AP$5*'% by industry'!AP53/100</f>
        <v>13.388399999999999</v>
      </c>
      <c r="AQ53" s="15">
        <f>'% by industry'!$AQ$5*'% by industry'!AQ53/100</f>
        <v>14.218499999999999</v>
      </c>
      <c r="AR53" s="15">
        <f>'% by industry'!$AR$5*'% by industry'!AR53/100</f>
        <v>15.311400000000001</v>
      </c>
      <c r="AS53" s="15">
        <f>'% by industry'!$AS$5*'% by industry'!AS53/100</f>
        <v>16.453199999999999</v>
      </c>
      <c r="AT53" s="15">
        <f>'% by industry'!$AT$5*'% by industry'!AT53/100</f>
        <v>17.409300000000002</v>
      </c>
      <c r="AU53" s="15">
        <f>'% by industry'!$AU$5*'% by industry'!AU53/100</f>
        <v>17.987699999999997</v>
      </c>
      <c r="AV53" s="15">
        <f>'% by industry'!$AV$5*'% by industry'!AV53/100</f>
        <v>19.013099999999998</v>
      </c>
      <c r="AW53" s="15">
        <f>'% by industry'!$AW$5*'% by industry'!AW53/100</f>
        <v>19.972199999999997</v>
      </c>
      <c r="AX53" s="15">
        <f>'% by industry'!$AX$5*'% by industry'!AX53/100</f>
        <v>21.2166</v>
      </c>
      <c r="AY53" s="15">
        <f>'% by industry'!$AY$5*'% by industry'!AY53/100</f>
        <v>22.193100000000001</v>
      </c>
      <c r="AZ53" s="15">
        <f>'% by industry'!$AZ$5*'% by industry'!AZ53/100</f>
        <v>23.450699999999998</v>
      </c>
      <c r="BA53" s="15">
        <f>'% by industry'!$BA$5*'% by industry'!BA53/100</f>
        <v>24.912899999999993</v>
      </c>
      <c r="BB53" s="15">
        <f>'% by industry'!$BB$5*'% by industry'!BB53/100</f>
        <v>26.241</v>
      </c>
      <c r="BC53" s="15">
        <f>'% by industry'!$BC$5*'% by industry'!BC53/100</f>
        <v>27.805199999999999</v>
      </c>
      <c r="BD53" s="15">
        <f>'% by industry'!$BD$5*'% by industry'!BD53/100</f>
        <v>29.451000000000001</v>
      </c>
      <c r="BE53" s="15">
        <f>'% by industry'!$BE$5*'% by industry'!BE53/100</f>
        <v>30.384</v>
      </c>
      <c r="BF53" s="15">
        <f>'% by industry'!$BF$5*'% by industry'!BF53/100</f>
        <v>41.878399999999999</v>
      </c>
      <c r="BG53" s="15">
        <f>'% by industry'!$BG$5*'% by industry'!BG53/100</f>
        <v>32.882399999999997</v>
      </c>
      <c r="BH53" s="15">
        <f>'% by industry'!$BH$5*'% by industry'!BH53/100</f>
        <v>35.057699999999997</v>
      </c>
      <c r="BI53" s="15">
        <f>'% by industry'!$BI$5*'% by industry'!BI53/100</f>
        <v>37.265699999999995</v>
      </c>
      <c r="BJ53" s="15">
        <f>'% by industry'!$BJ$5*'% by industry'!BJ53/100</f>
        <v>39.535199999999996</v>
      </c>
      <c r="BK53" s="15">
        <f>'% by industry'!$BK$5*'% by industry'!BK53/100</f>
        <v>41.422499999999999</v>
      </c>
    </row>
    <row r="54" spans="1:78" hidden="1" outlineLevel="1">
      <c r="A54">
        <v>48</v>
      </c>
      <c r="B54" t="s">
        <v>50</v>
      </c>
      <c r="C54" s="15">
        <f>'% by industry'!$C$5*'% by industry'!C54/100</f>
        <v>0</v>
      </c>
      <c r="D54" s="15">
        <f>'% by industry'!$D$5*'% by industry'!D54/100</f>
        <v>0</v>
      </c>
      <c r="E54" s="15">
        <f>'% by industry'!$E$5*'% by industry'!E54/100</f>
        <v>0</v>
      </c>
      <c r="F54" s="15">
        <f>'% by industry'!$F$5*'% by industry'!F54/100</f>
        <v>0</v>
      </c>
      <c r="G54" s="15">
        <f>'% by industry'!$G$5*'% by industry'!G54/100</f>
        <v>0</v>
      </c>
      <c r="H54" s="15">
        <f>'% by industry'!$H$5*'% by industry'!H54/100</f>
        <v>0</v>
      </c>
      <c r="I54" s="15">
        <f>'% by industry'!$I$5*'% by industry'!I54/100</f>
        <v>0</v>
      </c>
      <c r="J54" s="15">
        <f>'% by industry'!$J$5*'% by industry'!J54/100</f>
        <v>0</v>
      </c>
      <c r="K54" s="15">
        <f>'% by industry'!$K$5*'% by industry'!K54/100</f>
        <v>0</v>
      </c>
      <c r="L54" s="15">
        <f>'% by industry'!$L$5*'% by industry'!L54/100</f>
        <v>0</v>
      </c>
      <c r="M54" s="15">
        <f>'% by industry'!$M$5*'% by industry'!M54/100</f>
        <v>0</v>
      </c>
      <c r="N54" s="15">
        <f>'% by industry'!$N$5*'% by industry'!N54/100</f>
        <v>0</v>
      </c>
      <c r="O54" s="15">
        <f>'% by industry'!$O$5*'% by industry'!O54/100</f>
        <v>0</v>
      </c>
      <c r="P54" s="15">
        <f>'% by industry'!$P$5*'% by industry'!P54/100</f>
        <v>0</v>
      </c>
      <c r="Q54" s="15">
        <f>'% by industry'!$Q$5*'% by industry'!Q54/100</f>
        <v>0</v>
      </c>
      <c r="R54" s="15">
        <f>'% by industry'!$R$5*'% by industry'!R54/100</f>
        <v>0</v>
      </c>
      <c r="S54" s="15">
        <f>'% by industry'!$S$5*'% by industry'!S54/100</f>
        <v>0</v>
      </c>
      <c r="T54" s="15">
        <f>'% by industry'!$T$5*'% by industry'!T54/100</f>
        <v>0</v>
      </c>
      <c r="U54" s="15">
        <f>'% by industry'!$U$5*'% by industry'!U54/100</f>
        <v>0</v>
      </c>
      <c r="V54" s="15">
        <f>'% by industry'!$V$5*'% by industry'!V54/100</f>
        <v>0</v>
      </c>
      <c r="W54" s="15">
        <f>'% by industry'!$W$5*'% by industry'!W54/100</f>
        <v>0</v>
      </c>
      <c r="X54" s="15">
        <f>'% by industry'!$X$5*'% by industry'!X54/100</f>
        <v>0</v>
      </c>
      <c r="Y54" s="15">
        <f>'% by industry'!$Y$5*'% by industry'!Y54/100</f>
        <v>0</v>
      </c>
      <c r="Z54" s="15">
        <f>'% by industry'!$Z$5*'% by industry'!Z54/100</f>
        <v>0</v>
      </c>
      <c r="AA54" s="15">
        <f>'% by industry'!$AA$5*'% by industry'!AA54/100</f>
        <v>0</v>
      </c>
      <c r="AB54" s="15">
        <f>'% by industry'!$AB$5*'% by industry'!AB54/100</f>
        <v>0</v>
      </c>
      <c r="AC54" s="15">
        <f>'% by industry'!$AC$5*'% by industry'!AC54/100</f>
        <v>0</v>
      </c>
      <c r="AD54" s="15">
        <f>'% by industry'!$AD$5*'% by industry'!AD54/100</f>
        <v>0</v>
      </c>
      <c r="AE54" s="15">
        <f>'% by industry'!$AE$5*'% by industry'!AE54/100</f>
        <v>0</v>
      </c>
      <c r="AF54" s="15">
        <f>'% by industry'!$AF$5*'% by industry'!AF54/100</f>
        <v>0</v>
      </c>
      <c r="AG54" s="15">
        <f>'% by industry'!$AG$5*'% by industry'!AG54/100</f>
        <v>48.741599999999998</v>
      </c>
      <c r="AH54" s="15">
        <f>'% by industry'!$AH$5*'% by industry'!AH54/100</f>
        <v>55.072800000000001</v>
      </c>
      <c r="AI54" s="15">
        <f>'% by industry'!$AI$5*'% by industry'!AI54/100</f>
        <v>58.9559</v>
      </c>
      <c r="AJ54" s="15">
        <f>'% by industry'!$AJ$5*'% by industry'!AJ54/100</f>
        <v>66.948000000000008</v>
      </c>
      <c r="AK54" s="15">
        <f>'% by industry'!$AK$5*'% by industry'!AK54/100</f>
        <v>78.209999999999994</v>
      </c>
      <c r="AL54" s="15">
        <f>'% by industry'!$AL$5*'% by industry'!AL54/100</f>
        <v>84.63</v>
      </c>
      <c r="AM54" s="15">
        <f>'% by industry'!$AM$5*'% by industry'!AM54/100</f>
        <v>95.490899999999996</v>
      </c>
      <c r="AN54" s="15">
        <f>'% by industry'!$AN$5*'% by industry'!AN54/100</f>
        <v>98.33</v>
      </c>
      <c r="AO54" s="15">
        <f>'% by industry'!$AO$5*'% by industry'!AO54/100</f>
        <v>105.50749999999999</v>
      </c>
      <c r="AP54" s="15">
        <f>'% by industry'!$AP$5*'% by industry'!AP54/100</f>
        <v>111.57</v>
      </c>
      <c r="AQ54" s="15">
        <f>'% by industry'!$AQ$5*'% by industry'!AQ54/100</f>
        <v>118.4875</v>
      </c>
      <c r="AR54" s="15">
        <f>'% by industry'!$AR$5*'% by industry'!AR54/100</f>
        <v>122.49120000000001</v>
      </c>
      <c r="AS54" s="15">
        <f>'% by industry'!$AS$5*'% by industry'!AS54/100</f>
        <v>131.62559999999999</v>
      </c>
      <c r="AT54" s="15">
        <f>'% by industry'!$AT$5*'% by industry'!AT54/100</f>
        <v>139.27440000000001</v>
      </c>
      <c r="AU54" s="15">
        <f>'% by industry'!$AU$5*'% by industry'!AU54/100</f>
        <v>149.89750000000001</v>
      </c>
      <c r="AV54" s="15">
        <f>'% by industry'!$AV$5*'% by industry'!AV54/100</f>
        <v>158.4425</v>
      </c>
      <c r="AW54" s="15">
        <f>'% by industry'!$AW$5*'% by industry'!AW54/100</f>
        <v>173.09239999999997</v>
      </c>
      <c r="AX54" s="15">
        <f>'% by industry'!$AX$5*'% by industry'!AX54/100</f>
        <v>183.87720000000002</v>
      </c>
      <c r="AY54" s="15">
        <f>'% by industry'!$AY$5*'% by industry'!AY54/100</f>
        <v>192.34020000000001</v>
      </c>
      <c r="AZ54" s="15">
        <f>'% by industry'!$AZ$5*'% by industry'!AZ54/100</f>
        <v>203.23939999999999</v>
      </c>
      <c r="BA54" s="15">
        <f>'% by industry'!$BA$5*'% by industry'!BA54/100</f>
        <v>207.60749999999999</v>
      </c>
      <c r="BB54" s="15">
        <f>'% by industry'!$BB$5*'% by industry'!BB54/100</f>
        <v>227.422</v>
      </c>
      <c r="BC54" s="15">
        <f>'% by industry'!$BC$5*'% by industry'!BC54/100</f>
        <v>250.24680000000001</v>
      </c>
      <c r="BD54" s="15">
        <f>'% by industry'!$BD$5*'% by industry'!BD54/100</f>
        <v>274.87599999999998</v>
      </c>
      <c r="BE54" s="15">
        <f>'% by industry'!$BE$5*'% by industry'!BE54/100</f>
        <v>283.584</v>
      </c>
      <c r="BF54" s="15">
        <f>'% by industry'!$BF$5*'% by industry'!BF54/100</f>
        <v>282.67920000000004</v>
      </c>
      <c r="BG54" s="15">
        <f>'% by industry'!$BG$5*'% by industry'!BG54/100</f>
        <v>274.02</v>
      </c>
      <c r="BH54" s="15">
        <f>'% by industry'!$BH$5*'% by industry'!BH54/100</f>
        <v>303.83339999999998</v>
      </c>
      <c r="BI54" s="15">
        <f>'% by industry'!$BI$5*'% by industry'!BI54/100</f>
        <v>310.54750000000001</v>
      </c>
      <c r="BJ54" s="15">
        <f>'% by industry'!$BJ$5*'% by industry'!BJ54/100</f>
        <v>316.28159999999997</v>
      </c>
      <c r="BK54" s="15">
        <f>'% by industry'!$BK$5*'% by industry'!BK54/100</f>
        <v>345.1875</v>
      </c>
    </row>
    <row r="55" spans="1:78" hidden="1" outlineLevel="1">
      <c r="A55">
        <v>49</v>
      </c>
      <c r="B55" t="s">
        <v>51</v>
      </c>
      <c r="C55" s="15">
        <f>'% by industry'!$C$5*'% by industry'!C55/100</f>
        <v>0</v>
      </c>
      <c r="D55" s="15">
        <f>'% by industry'!$D$5*'% by industry'!D55/100</f>
        <v>0</v>
      </c>
      <c r="E55" s="15">
        <f>'% by industry'!$E$5*'% by industry'!E55/100</f>
        <v>0</v>
      </c>
      <c r="F55" s="15">
        <f>'% by industry'!$F$5*'% by industry'!F55/100</f>
        <v>0</v>
      </c>
      <c r="G55" s="15">
        <f>'% by industry'!$G$5*'% by industry'!G55/100</f>
        <v>0</v>
      </c>
      <c r="H55" s="15">
        <f>'% by industry'!$H$5*'% by industry'!H55/100</f>
        <v>0</v>
      </c>
      <c r="I55" s="15">
        <f>'% by industry'!$I$5*'% by industry'!I55/100</f>
        <v>0</v>
      </c>
      <c r="J55" s="15">
        <f>'% by industry'!$J$5*'% by industry'!J55/100</f>
        <v>0</v>
      </c>
      <c r="K55" s="15">
        <f>'% by industry'!$K$5*'% by industry'!K55/100</f>
        <v>0</v>
      </c>
      <c r="L55" s="15">
        <f>'% by industry'!$L$5*'% by industry'!L55/100</f>
        <v>0</v>
      </c>
      <c r="M55" s="15">
        <f>'% by industry'!$M$5*'% by industry'!M55/100</f>
        <v>0</v>
      </c>
      <c r="N55" s="15">
        <f>'% by industry'!$N$5*'% by industry'!N55/100</f>
        <v>0</v>
      </c>
      <c r="O55" s="15">
        <f>'% by industry'!$O$5*'% by industry'!O55/100</f>
        <v>0</v>
      </c>
      <c r="P55" s="15">
        <f>'% by industry'!$P$5*'% by industry'!P55/100</f>
        <v>0</v>
      </c>
      <c r="Q55" s="15">
        <f>'% by industry'!$Q$5*'% by industry'!Q55/100</f>
        <v>0</v>
      </c>
      <c r="R55" s="15">
        <f>'% by industry'!$R$5*'% by industry'!R55/100</f>
        <v>0</v>
      </c>
      <c r="S55" s="15">
        <f>'% by industry'!$S$5*'% by industry'!S55/100</f>
        <v>0</v>
      </c>
      <c r="T55" s="15">
        <f>'% by industry'!$T$5*'% by industry'!T55/100</f>
        <v>0</v>
      </c>
      <c r="U55" s="15">
        <f>'% by industry'!$U$5*'% by industry'!U55/100</f>
        <v>0</v>
      </c>
      <c r="V55" s="15">
        <f>'% by industry'!$V$5*'% by industry'!V55/100</f>
        <v>0</v>
      </c>
      <c r="W55" s="15">
        <f>'% by industry'!$W$5*'% by industry'!W55/100</f>
        <v>0</v>
      </c>
      <c r="X55" s="15">
        <f>'% by industry'!$X$5*'% by industry'!X55/100</f>
        <v>0</v>
      </c>
      <c r="Y55" s="15">
        <f>'% by industry'!$Y$5*'% by industry'!Y55/100</f>
        <v>0</v>
      </c>
      <c r="Z55" s="15">
        <f>'% by industry'!$Z$5*'% by industry'!Z55/100</f>
        <v>0</v>
      </c>
      <c r="AA55" s="15">
        <f>'% by industry'!$AA$5*'% by industry'!AA55/100</f>
        <v>0</v>
      </c>
      <c r="AB55" s="15">
        <f>'% by industry'!$AB$5*'% by industry'!AB55/100</f>
        <v>0</v>
      </c>
      <c r="AC55" s="15">
        <f>'% by industry'!$AC$5*'% by industry'!AC55/100</f>
        <v>0</v>
      </c>
      <c r="AD55" s="15">
        <f>'% by industry'!$AD$5*'% by industry'!AD55/100</f>
        <v>0</v>
      </c>
      <c r="AE55" s="15">
        <f>'% by industry'!$AE$5*'% by industry'!AE55/100</f>
        <v>0</v>
      </c>
      <c r="AF55" s="15">
        <f>'% by industry'!$AF$5*'% by industry'!AF55/100</f>
        <v>1.8252999999999999</v>
      </c>
      <c r="AG55" s="15">
        <f>'% by industry'!$AG$5*'% by industry'!AG55/100</f>
        <v>2.0309000000000004</v>
      </c>
      <c r="AH55" s="15">
        <f>'% by industry'!$AH$5*'% by industry'!AH55/100</f>
        <v>2.2947000000000002</v>
      </c>
      <c r="AI55" s="15">
        <f>'% by industry'!$AI$5*'% by industry'!AI55/100</f>
        <v>5.1266000000000007</v>
      </c>
      <c r="AJ55" s="15">
        <f>'% by industry'!$AJ$5*'% by industry'!AJ55/100</f>
        <v>5.5789999999999997</v>
      </c>
      <c r="AK55" s="15">
        <f>'% by industry'!$AK$5*'% by industry'!AK55/100</f>
        <v>6.256800000000001</v>
      </c>
      <c r="AL55" s="15">
        <f>'% by industry'!$AL$5*'% by industry'!AL55/100</f>
        <v>6.51</v>
      </c>
      <c r="AM55" s="15">
        <f>'% by industry'!$AM$5*'% by industry'!AM55/100</f>
        <v>7.0734000000000004</v>
      </c>
      <c r="AN55" s="15">
        <f>'% by industry'!$AN$5*'% by industry'!AN55/100</f>
        <v>7.8663999999999996</v>
      </c>
      <c r="AO55" s="15">
        <f>'% by industry'!$AO$5*'% by industry'!AO55/100</f>
        <v>8.4405999999999999</v>
      </c>
      <c r="AP55" s="15">
        <f>'% by industry'!$AP$5*'% by industry'!AP55/100</f>
        <v>8.9256000000000011</v>
      </c>
      <c r="AQ55" s="15">
        <f>'% by industry'!$AQ$5*'% by industry'!AQ55/100</f>
        <v>9.479000000000001</v>
      </c>
      <c r="AR55" s="15">
        <f>'% by industry'!$AR$5*'% by industry'!AR55/100</f>
        <v>15.311400000000001</v>
      </c>
      <c r="AS55" s="15">
        <f>'% by industry'!$AS$5*'% by industry'!AS55/100</f>
        <v>16.453199999999999</v>
      </c>
      <c r="AT55" s="15">
        <f>'% by industry'!$AT$5*'% by industry'!AT55/100</f>
        <v>17.409300000000002</v>
      </c>
      <c r="AU55" s="15">
        <f>'% by industry'!$AU$5*'% by industry'!AU55/100</f>
        <v>17.987699999999997</v>
      </c>
      <c r="AV55" s="15">
        <f>'% by industry'!$AV$5*'% by industry'!AV55/100</f>
        <v>19.013099999999998</v>
      </c>
      <c r="AW55" s="15">
        <f>'% by industry'!$AW$5*'% by industry'!AW55/100</f>
        <v>19.972199999999997</v>
      </c>
      <c r="AX55" s="15">
        <f>'% by industry'!$AX$5*'% by industry'!AX55/100</f>
        <v>21.2166</v>
      </c>
      <c r="AY55" s="15">
        <f>'% by industry'!$AY$5*'% by industry'!AY55/100</f>
        <v>22.193100000000001</v>
      </c>
      <c r="AZ55" s="15">
        <f>'% by industry'!$AZ$5*'% by industry'!AZ55/100</f>
        <v>23.450699999999998</v>
      </c>
      <c r="BA55" s="15">
        <f>'% by industry'!$BA$5*'% by industry'!BA55/100</f>
        <v>24.912899999999993</v>
      </c>
      <c r="BB55" s="15">
        <f>'% by industry'!$BB$5*'% by industry'!BB55/100</f>
        <v>34.988</v>
      </c>
      <c r="BC55" s="15">
        <f>'% by industry'!$BC$5*'% by industry'!BC55/100</f>
        <v>37.073599999999999</v>
      </c>
      <c r="BD55" s="15">
        <f>'% by industry'!$BD$5*'% by industry'!BD55/100</f>
        <v>39.268000000000001</v>
      </c>
      <c r="BE55" s="15">
        <f>'% by industry'!$BE$5*'% by industry'!BE55/100</f>
        <v>40.512</v>
      </c>
      <c r="BF55" s="15">
        <f>'% by industry'!$BF$5*'% by industry'!BF55/100</f>
        <v>41.878399999999999</v>
      </c>
      <c r="BG55" s="15">
        <f>'% by industry'!$BG$5*'% by industry'!BG55/100</f>
        <v>54.803999999999995</v>
      </c>
      <c r="BH55" s="15">
        <f>'% by industry'!$BH$5*'% by industry'!BH55/100</f>
        <v>58.429499999999997</v>
      </c>
      <c r="BI55" s="15">
        <f>'% by industry'!$BI$5*'% by industry'!BI55/100</f>
        <v>62.109499999999997</v>
      </c>
      <c r="BJ55" s="15">
        <f>'% by industry'!$BJ$5*'% by industry'!BJ55/100</f>
        <v>52.713600000000007</v>
      </c>
      <c r="BK55" s="15">
        <f>'% by industry'!$BK$5*'% by industry'!BK55/100</f>
        <v>0</v>
      </c>
    </row>
    <row r="56" spans="1:78" s="1" customFormat="1" collapsed="1">
      <c r="A56" s="1">
        <v>50</v>
      </c>
      <c r="B56" s="1" t="str">
        <f ca="1">OFFSET(BN56,0,$B$2)</f>
        <v>Финансы, страование, недвижимость и аренда</v>
      </c>
      <c r="C56" s="16">
        <f>'% by industry'!$C$5*'% by industry'!C56/100</f>
        <v>25.396799999999999</v>
      </c>
      <c r="D56" s="16">
        <f>'% by industry'!$D$5*'% by industry'!D56/100</f>
        <v>28.265999999999998</v>
      </c>
      <c r="E56" s="16">
        <f>'% by industry'!$E$5*'% by industry'!E56/100</f>
        <v>30.472200000000001</v>
      </c>
      <c r="F56" s="16">
        <f>'% by industry'!$F$5*'% by industry'!F56/100</f>
        <v>33.493200000000002</v>
      </c>
      <c r="G56" s="16">
        <f>'% by industry'!$G$5*'% by industry'!G56/100</f>
        <v>37.323</v>
      </c>
      <c r="H56" s="16">
        <f>'% by industry'!$H$5*'% by industry'!H56/100</f>
        <v>40.846200000000003</v>
      </c>
      <c r="I56" s="16">
        <f>'% by industry'!$I$5*'% by industry'!I56/100</f>
        <v>45.148599999999995</v>
      </c>
      <c r="J56" s="16">
        <f>'% by industry'!$J$5*'% by industry'!J56/100</f>
        <v>49.071599999999997</v>
      </c>
      <c r="K56" s="16">
        <f>'% by industry'!$K$5*'% by industry'!K56/100</f>
        <v>52.679600000000001</v>
      </c>
      <c r="L56" s="16">
        <f>'% by industry'!$L$5*'% by industry'!L56/100</f>
        <v>56.4375</v>
      </c>
      <c r="M56" s="16">
        <f>'% by industry'!$M$5*'% by industry'!M56/100</f>
        <v>60.4041</v>
      </c>
      <c r="N56" s="16">
        <f>'% by industry'!$N$5*'% by industry'!N56/100</f>
        <v>64.940799999999996</v>
      </c>
      <c r="O56" s="16">
        <f>'% by industry'!$O$5*'% by industry'!O56/100</f>
        <v>69.404200000000003</v>
      </c>
      <c r="P56" s="16">
        <f>'% by industry'!$P$5*'% by industry'!P56/100</f>
        <v>74.222399999999993</v>
      </c>
      <c r="Q56" s="16">
        <f>'% by industry'!$Q$5*'% by industry'!Q56/100</f>
        <v>78.981500000000011</v>
      </c>
      <c r="R56" s="16">
        <f>'% by industry'!$R$5*'% by industry'!R56/100</f>
        <v>84.326400000000007</v>
      </c>
      <c r="S56" s="16">
        <f>'% by industry'!$S$5*'% by industry'!S56/100</f>
        <v>88.948800000000006</v>
      </c>
      <c r="T56" s="16">
        <f>'% by industry'!$T$5*'% by industry'!T56/100</f>
        <v>95.558400000000006</v>
      </c>
      <c r="U56" s="16">
        <f>'% by industry'!$U$5*'% by industry'!U56/100</f>
        <v>102.11219999999999</v>
      </c>
      <c r="V56" s="16">
        <f>'% by industry'!$V$5*'% by industry'!V56/100</f>
        <v>109.5042</v>
      </c>
      <c r="W56" s="16">
        <f>'% by industry'!$W$5*'% by industry'!W56/100</f>
        <v>118.22920000000001</v>
      </c>
      <c r="X56" s="16">
        <f>'% by industry'!$X$5*'% by industry'!X56/100</f>
        <v>128.31</v>
      </c>
      <c r="Y56" s="16">
        <f>'% by industry'!$Y$5*'% by industry'!Y56/100</f>
        <v>140.7978</v>
      </c>
      <c r="Z56" s="16">
        <f>'% by industry'!$Z$5*'% by industry'!Z56/100</f>
        <v>151.62100000000001</v>
      </c>
      <c r="AA56" s="16">
        <f>'% by industry'!$AA$5*'% by industry'!AA56/100</f>
        <v>169.065</v>
      </c>
      <c r="AB56" s="16">
        <f>'% by industry'!$AB$5*'% by industry'!AB56/100</f>
        <v>184.5067</v>
      </c>
      <c r="AC56" s="16">
        <f>'% by industry'!$AC$5*'% by industry'!AC56/100</f>
        <v>203.25689999999997</v>
      </c>
      <c r="AD56" s="16">
        <f>'% by industry'!$AD$5*'% by industry'!AD56/100</f>
        <v>223.5</v>
      </c>
      <c r="AE56" s="16">
        <f>'% by industry'!$AE$5*'% by industry'!AE56/100</f>
        <v>247.38329999999999</v>
      </c>
      <c r="AF56" s="16">
        <f>'% by industry'!$AF$5*'% by industry'!AF56/100</f>
        <v>271.96969999999999</v>
      </c>
      <c r="AG56" s="16">
        <f>'% by industry'!$AG$5*'% by industry'!AG56/100</f>
        <v>304.63499999999999</v>
      </c>
      <c r="AH56" s="16">
        <f>'% by industry'!$AH$5*'% by industry'!AH56/100</f>
        <v>346.49969999999996</v>
      </c>
      <c r="AI56" s="16">
        <f>'% by industry'!$AI$5*'% by industry'!AI56/100</f>
        <v>389.62160000000006</v>
      </c>
      <c r="AJ56" s="16">
        <f>'% by industry'!$AJ$5*'% by industry'!AJ56/100</f>
        <v>443.53050000000002</v>
      </c>
      <c r="AK56" s="16">
        <f>'% by industry'!$AK$5*'% by industry'!AK56/100</f>
        <v>497.41560000000004</v>
      </c>
      <c r="AL56" s="16">
        <f>'% by industry'!$AL$5*'% by industry'!AL56/100</f>
        <v>540.33000000000004</v>
      </c>
      <c r="AM56" s="16">
        <f>'% by industry'!$AM$5*'% by industry'!AM56/100</f>
        <v>604.77570000000003</v>
      </c>
      <c r="AN56" s="16">
        <f>'% by industry'!$AN$5*'% by industry'!AN56/100</f>
        <v>668.64399999999989</v>
      </c>
      <c r="AO56" s="16">
        <f>'% by industry'!$AO$5*'% by industry'!AO56/100</f>
        <v>730.11189999999999</v>
      </c>
      <c r="AP56" s="16">
        <f>'% by industry'!$AP$5*'% by industry'!AP56/100</f>
        <v>794.37840000000006</v>
      </c>
      <c r="AQ56" s="16">
        <f>'% by industry'!$AQ$5*'% by industry'!AQ56/100</f>
        <v>838.89149999999995</v>
      </c>
      <c r="AR56" s="16">
        <f>'% by industry'!$AR$5*'% by industry'!AR56/100</f>
        <v>908.47640000000013</v>
      </c>
      <c r="AS56" s="16">
        <f>'% by industry'!$AS$5*'% by industry'!AS56/100</f>
        <v>976.22319999999991</v>
      </c>
      <c r="AT56" s="16">
        <f>'% by industry'!$AT$5*'% by industry'!AT56/100</f>
        <v>1044.558</v>
      </c>
      <c r="AU56" s="16">
        <f>'% by industry'!$AU$5*'% by industry'!AU56/100</f>
        <v>1103.2455999999997</v>
      </c>
      <c r="AV56" s="16">
        <f>'% by industry'!$AV$5*'% by industry'!AV56/100</f>
        <v>1178.8122000000001</v>
      </c>
      <c r="AW56" s="16">
        <f>'% by industry'!$AW$5*'% by industry'!AW56/100</f>
        <v>1238.2764</v>
      </c>
      <c r="AX56" s="16">
        <f>'% by industry'!$AX$5*'% by industry'!AX56/100</f>
        <v>1301.2847999999999</v>
      </c>
      <c r="AY56" s="16">
        <f>'% by industry'!$AY$5*'% by industry'!AY56/100</f>
        <v>1383.3698999999999</v>
      </c>
      <c r="AZ56" s="16">
        <f>'% by industry'!$AZ$5*'% by industry'!AZ56/100</f>
        <v>1469.5771999999999</v>
      </c>
      <c r="BA56" s="16">
        <f>'% by industry'!$BA$5*'% by industry'!BA56/100</f>
        <v>1594.4255999999996</v>
      </c>
      <c r="BB56" s="16">
        <f>'% by industry'!$BB$5*'% by industry'!BB56/100</f>
        <v>1688.171</v>
      </c>
      <c r="BC56" s="16">
        <f>'% by industry'!$BC$5*'% by industry'!BC56/100</f>
        <v>1798.0695999999998</v>
      </c>
      <c r="BD56" s="16">
        <f>'% by industry'!$BD$5*'% by industry'!BD56/100</f>
        <v>1933.9489999999998</v>
      </c>
      <c r="BE56" s="16">
        <f>'% by industry'!$BE$5*'% by industry'!BE56/100</f>
        <v>2055.9839999999999</v>
      </c>
      <c r="BF56" s="16">
        <f>'% by industry'!$BF$5*'% by industry'!BF56/100</f>
        <v>2146.268</v>
      </c>
      <c r="BG56" s="16">
        <f>'% by industry'!$BG$5*'% by industry'!BG56/100</f>
        <v>2246.9639999999999</v>
      </c>
      <c r="BH56" s="16">
        <f>'% by industry'!$BH$5*'% by industry'!BH56/100</f>
        <v>2383.9236000000001</v>
      </c>
      <c r="BI56" s="16">
        <f>'% by industry'!$BI$5*'% by industry'!BI56/100</f>
        <v>2534.0675999999999</v>
      </c>
      <c r="BJ56" s="16">
        <f>'% by industry'!$BJ$5*'% by industry'!BJ56/100</f>
        <v>2688.3935999999999</v>
      </c>
      <c r="BK56" s="16">
        <f>'% by industry'!$BK$5*'% by industry'!BK56/100</f>
        <v>2816.73</v>
      </c>
      <c r="BN56" s="1" t="s">
        <v>52</v>
      </c>
      <c r="BO56" s="1" t="s">
        <v>174</v>
      </c>
      <c r="BT56" s="53">
        <f>C56/C$7</f>
        <v>0.104</v>
      </c>
      <c r="BU56" s="53">
        <f>M56/M$7</f>
        <v>0.13100000000000001</v>
      </c>
      <c r="BV56" s="53">
        <f>W56/W$7</f>
        <v>0.14200000000000002</v>
      </c>
      <c r="BW56" s="53">
        <f>AG56/AG$7</f>
        <v>0.15</v>
      </c>
      <c r="BX56" s="53">
        <f>AQ56/AQ$7</f>
        <v>0.17699999999999999</v>
      </c>
      <c r="BY56" s="53">
        <f>BA56/BA$7</f>
        <v>0.19199999999999998</v>
      </c>
      <c r="BZ56" s="53">
        <f>BK56/BK$7</f>
        <v>0.20400000000000001</v>
      </c>
    </row>
    <row r="57" spans="1:78" hidden="1" outlineLevel="1">
      <c r="A57">
        <v>51</v>
      </c>
      <c r="B57" t="s">
        <v>53</v>
      </c>
      <c r="C57" s="15">
        <f>'% by industry'!$C$5*'% by industry'!C57/100</f>
        <v>5.6166</v>
      </c>
      <c r="D57" s="15">
        <f>'% by industry'!$D$5*'% by industry'!D57/100</f>
        <v>6.460799999999999</v>
      </c>
      <c r="E57" s="15">
        <f>'% by industry'!$E$5*'% by industry'!E57/100</f>
        <v>7.2171000000000003</v>
      </c>
      <c r="F57" s="15">
        <f>'% by industry'!$F$5*'% by industry'!F57/100</f>
        <v>7.9326000000000008</v>
      </c>
      <c r="G57" s="15">
        <f>'% by industry'!$G$5*'% by industry'!G57/100</f>
        <v>8.8218000000000014</v>
      </c>
      <c r="H57" s="15">
        <f>'% by industry'!$H$5*'% by industry'!H57/100</f>
        <v>10.032400000000001</v>
      </c>
      <c r="I57" s="15">
        <f>'% by industry'!$I$5*'% by industry'!I57/100</f>
        <v>11.381999999999998</v>
      </c>
      <c r="J57" s="15">
        <f>'% by industry'!$J$5*'% by industry'!J57/100</f>
        <v>11.792400000000001</v>
      </c>
      <c r="K57" s="15">
        <f>'% by industry'!$K$5*'% by industry'!K57/100</f>
        <v>12.8588</v>
      </c>
      <c r="L57" s="15">
        <f>'% by industry'!$L$5*'% by industry'!L57/100</f>
        <v>14</v>
      </c>
      <c r="M57" s="15">
        <f>'% by industry'!$M$5*'% by industry'!M57/100</f>
        <v>15.216299999999999</v>
      </c>
      <c r="N57" s="15">
        <f>'% by industry'!$N$5*'% by industry'!N57/100</f>
        <v>16.352</v>
      </c>
      <c r="O57" s="15">
        <f>'% by industry'!$O$5*'% by industry'!O57/100</f>
        <v>17.731000000000002</v>
      </c>
      <c r="P57" s="15">
        <f>'% by industry'!$P$5*'% by industry'!P57/100</f>
        <v>18.950399999999998</v>
      </c>
      <c r="Q57" s="15">
        <f>'% by industry'!$Q$5*'% by industry'!Q57/100</f>
        <v>20.153900000000004</v>
      </c>
      <c r="R57" s="15">
        <f>'% by industry'!$R$5*'% by industry'!R57/100</f>
        <v>20.495999999999999</v>
      </c>
      <c r="S57" s="15">
        <f>'% by industry'!$S$5*'% by industry'!S57/100</f>
        <v>21.619500000000002</v>
      </c>
      <c r="T57" s="15">
        <f>'% by industry'!$T$5*'% by industry'!T57/100</f>
        <v>23.225999999999999</v>
      </c>
      <c r="U57" s="15">
        <f>'% by industry'!$U$5*'% by industry'!U57/100</f>
        <v>25.168499999999998</v>
      </c>
      <c r="V57" s="15">
        <f>'% by industry'!$V$5*'% by industry'!V57/100</f>
        <v>28.360799999999998</v>
      </c>
      <c r="W57" s="15">
        <f>'% by industry'!$W$5*'% by industry'!W57/100</f>
        <v>31.6388</v>
      </c>
      <c r="X57" s="15">
        <f>'% by industry'!$X$5*'% by industry'!X57/100</f>
        <v>35.49</v>
      </c>
      <c r="Y57" s="15">
        <f>'% by industry'!$Y$5*'% by industry'!Y57/100</f>
        <v>39.384</v>
      </c>
      <c r="Z57" s="15">
        <f>'% by industry'!$Z$5*'% by industry'!Z57/100</f>
        <v>42.578499999999991</v>
      </c>
      <c r="AA57" s="15">
        <f>'% by industry'!$AA$5*'% by industry'!AA57/100</f>
        <v>47.338200000000001</v>
      </c>
      <c r="AB57" s="15">
        <f>'% by industry'!$AB$5*'% by industry'!AB57/100</f>
        <v>52.008599999999994</v>
      </c>
      <c r="AC57" s="15">
        <f>'% by industry'!$AC$5*'% by industry'!AC57/100</f>
        <v>55.308</v>
      </c>
      <c r="AD57" s="15">
        <f>'% by industry'!$AD$5*'% by industry'!AD57/100</f>
        <v>63</v>
      </c>
      <c r="AE57" s="15">
        <f>'% by industry'!$AE$5*'% by industry'!AE57/100</f>
        <v>72.0852</v>
      </c>
      <c r="AF57" s="15">
        <f>'% by industry'!$AF$5*'% by industry'!AF57/100</f>
        <v>78.487899999999996</v>
      </c>
      <c r="AG57" s="15">
        <f>'% by industry'!$AG$5*'% by industry'!AG57/100</f>
        <v>91.390500000000017</v>
      </c>
      <c r="AH57" s="15">
        <f>'% by industry'!$AH$5*'% by industry'!AH57/100</f>
        <v>110.1456</v>
      </c>
      <c r="AI57" s="15">
        <f>'% by industry'!$AI$5*'% by industry'!AI57/100</f>
        <v>120.47510000000003</v>
      </c>
      <c r="AJ57" s="15">
        <f>'% by industry'!$AJ$5*'% by industry'!AJ57/100</f>
        <v>136.68550000000002</v>
      </c>
      <c r="AK57" s="15">
        <f>'% by industry'!$AK$5*'% by industry'!AK57/100</f>
        <v>153.29160000000002</v>
      </c>
      <c r="AL57" s="15">
        <f>'% by industry'!$AL$5*'% by industry'!AL57/100</f>
        <v>169.26</v>
      </c>
      <c r="AM57" s="15">
        <f>'% by industry'!$AM$5*'% by industry'!AM57/100</f>
        <v>190.98179999999999</v>
      </c>
      <c r="AN57" s="15">
        <f>'% by industry'!$AN$5*'% by industry'!AN57/100</f>
        <v>208.45959999999999</v>
      </c>
      <c r="AO57" s="15">
        <f>'% by industry'!$AO$5*'% by industry'!AO57/100</f>
        <v>227.89620000000002</v>
      </c>
      <c r="AP57" s="15">
        <f>'% by industry'!$AP$5*'% by industry'!AP57/100</f>
        <v>254.37960000000004</v>
      </c>
      <c r="AQ57" s="15">
        <f>'% by industry'!$AQ$5*'% by industry'!AQ57/100</f>
        <v>274.89099999999996</v>
      </c>
      <c r="AR57" s="15">
        <f>'% by industry'!$AR$5*'% by industry'!AR57/100</f>
        <v>296.0204</v>
      </c>
      <c r="AS57" s="15">
        <f>'% by industry'!$AS$5*'% by industry'!AS57/100</f>
        <v>318.09519999999998</v>
      </c>
      <c r="AT57" s="15">
        <f>'% by industry'!$AT$5*'% by industry'!AT57/100</f>
        <v>342.38290000000001</v>
      </c>
      <c r="AU57" s="15">
        <f>'% by industry'!$AU$5*'% by industry'!AU57/100</f>
        <v>377.74169999999998</v>
      </c>
      <c r="AV57" s="15">
        <f>'% by industry'!$AV$5*'% by industry'!AV57/100</f>
        <v>405.61279999999999</v>
      </c>
      <c r="AW57" s="15">
        <f>'% by industry'!$AW$5*'% by industry'!AW57/100</f>
        <v>439.38839999999999</v>
      </c>
      <c r="AX57" s="15">
        <f>'% by industry'!$AX$5*'% by industry'!AX57/100</f>
        <v>452.62080000000003</v>
      </c>
      <c r="AY57" s="15">
        <f>'% by industry'!$AY$5*'% by industry'!AY57/100</f>
        <v>488.2482</v>
      </c>
      <c r="AZ57" s="15">
        <f>'% by industry'!$AZ$5*'% by industry'!AZ57/100</f>
        <v>531.54919999999993</v>
      </c>
      <c r="BA57" s="15">
        <f>'% by industry'!$BA$5*'% by industry'!BA57/100</f>
        <v>597.90959999999995</v>
      </c>
      <c r="BB57" s="15">
        <f>'% by industry'!$BB$5*'% by industry'!BB57/100</f>
        <v>638.53099999999995</v>
      </c>
      <c r="BC57" s="15">
        <f>'% by industry'!$BC$5*'% by industry'!BC57/100</f>
        <v>676.59319999999991</v>
      </c>
      <c r="BD57" s="15">
        <f>'% by industry'!$BD$5*'% by industry'!BD57/100</f>
        <v>736.27499999999998</v>
      </c>
      <c r="BE57" s="15">
        <f>'% by industry'!$BE$5*'% by industry'!BE57/100</f>
        <v>779.85600000000011</v>
      </c>
      <c r="BF57" s="15">
        <f>'% by industry'!$BF$5*'% by industry'!BF57/100</f>
        <v>827.09840000000008</v>
      </c>
      <c r="BG57" s="15">
        <f>'% by industry'!$BG$5*'% by industry'!BG57/100</f>
        <v>865.90319999999997</v>
      </c>
      <c r="BH57" s="15">
        <f>'% by industry'!$BH$5*'% by industry'!BH57/100</f>
        <v>911.50019999999995</v>
      </c>
      <c r="BI57" s="15">
        <f>'% by industry'!$BI$5*'% by industry'!BI57/100</f>
        <v>993.75199999999995</v>
      </c>
      <c r="BJ57" s="15">
        <f>'% by industry'!$BJ$5*'% by industry'!BJ57/100</f>
        <v>1067.4503999999999</v>
      </c>
      <c r="BK57" s="15">
        <f>'% by industry'!$BK$5*'% by industry'!BK57/100</f>
        <v>1090.7925</v>
      </c>
    </row>
    <row r="58" spans="1:78" hidden="1" outlineLevel="1">
      <c r="A58">
        <v>52</v>
      </c>
      <c r="B58" t="s">
        <v>54</v>
      </c>
      <c r="C58" s="15">
        <f>'% by industry'!$C$5*'% by industry'!C58/100</f>
        <v>0</v>
      </c>
      <c r="D58" s="15">
        <f>'% by industry'!$D$5*'% by industry'!D58/100</f>
        <v>0</v>
      </c>
      <c r="E58" s="15">
        <f>'% by industry'!$E$5*'% by industry'!E58/100</f>
        <v>0</v>
      </c>
      <c r="F58" s="15">
        <f>'% by industry'!$F$5*'% by industry'!F58/100</f>
        <v>0</v>
      </c>
      <c r="G58" s="15">
        <f>'% by industry'!$G$5*'% by industry'!G58/100</f>
        <v>0</v>
      </c>
      <c r="H58" s="15">
        <f>'% by industry'!$H$5*'% by industry'!H58/100</f>
        <v>0</v>
      </c>
      <c r="I58" s="15">
        <f>'% by industry'!$I$5*'% by industry'!I58/100</f>
        <v>0</v>
      </c>
      <c r="J58" s="15">
        <f>'% by industry'!$J$5*'% by industry'!J58/100</f>
        <v>0</v>
      </c>
      <c r="K58" s="15">
        <f>'% by industry'!$K$5*'% by industry'!K58/100</f>
        <v>0</v>
      </c>
      <c r="L58" s="15">
        <f>'% by industry'!$L$5*'% by industry'!L58/100</f>
        <v>0</v>
      </c>
      <c r="M58" s="15">
        <f>'% by industry'!$M$5*'% by industry'!M58/100</f>
        <v>0</v>
      </c>
      <c r="N58" s="15">
        <f>'% by industry'!$N$5*'% by industry'!N58/100</f>
        <v>0</v>
      </c>
      <c r="O58" s="15">
        <f>'% by industry'!$O$5*'% by industry'!O58/100</f>
        <v>0</v>
      </c>
      <c r="P58" s="15">
        <f>'% by industry'!$P$5*'% by industry'!P58/100</f>
        <v>0</v>
      </c>
      <c r="Q58" s="15">
        <f>'% by industry'!$Q$5*'% by industry'!Q58/100</f>
        <v>0</v>
      </c>
      <c r="R58" s="15">
        <f>'% by industry'!$R$5*'% by industry'!R58/100</f>
        <v>0</v>
      </c>
      <c r="S58" s="15">
        <f>'% by industry'!$S$5*'% by industry'!S58/100</f>
        <v>0</v>
      </c>
      <c r="T58" s="15">
        <f>'% by industry'!$T$5*'% by industry'!T58/100</f>
        <v>0</v>
      </c>
      <c r="U58" s="15">
        <f>'% by industry'!$U$5*'% by industry'!U58/100</f>
        <v>0</v>
      </c>
      <c r="V58" s="15">
        <f>'% by industry'!$V$5*'% by industry'!V58/100</f>
        <v>0</v>
      </c>
      <c r="W58" s="15">
        <f>'% by industry'!$W$5*'% by industry'!W58/100</f>
        <v>0</v>
      </c>
      <c r="X58" s="15">
        <f>'% by industry'!$X$5*'% by industry'!X58/100</f>
        <v>0</v>
      </c>
      <c r="Y58" s="15">
        <f>'% by industry'!$Y$5*'% by industry'!Y58/100</f>
        <v>0</v>
      </c>
      <c r="Z58" s="15">
        <f>'% by industry'!$Z$5*'% by industry'!Z58/100</f>
        <v>0</v>
      </c>
      <c r="AA58" s="15">
        <f>'% by industry'!$AA$5*'% by industry'!AA58/100</f>
        <v>0</v>
      </c>
      <c r="AB58" s="15">
        <f>'% by industry'!$AB$5*'% by industry'!AB58/100</f>
        <v>0</v>
      </c>
      <c r="AC58" s="15">
        <f>'% by industry'!$AC$5*'% by industry'!AC58/100</f>
        <v>0</v>
      </c>
      <c r="AD58" s="15">
        <f>'% by industry'!$AD$5*'% by industry'!AD58/100</f>
        <v>0</v>
      </c>
      <c r="AE58" s="15">
        <f>'% by industry'!$AE$5*'% by industry'!AE58/100</f>
        <v>0</v>
      </c>
      <c r="AF58" s="15">
        <f>'% by industry'!$AF$5*'% by industry'!AF58/100</f>
        <v>0</v>
      </c>
      <c r="AG58" s="15">
        <f>'% by industry'!$AG$5*'% by industry'!AG58/100</f>
        <v>48.741599999999998</v>
      </c>
      <c r="AH58" s="15">
        <f>'% by industry'!$AH$5*'% by industry'!AH58/100</f>
        <v>57.3675</v>
      </c>
      <c r="AI58" s="15">
        <f>'% by industry'!$AI$5*'% by industry'!AI58/100</f>
        <v>66.645800000000008</v>
      </c>
      <c r="AJ58" s="15">
        <f>'% by industry'!$AJ$5*'% by industry'!AJ58/100</f>
        <v>72.527000000000001</v>
      </c>
      <c r="AK58" s="15">
        <f>'% by industry'!$AK$5*'% by industry'!AK58/100</f>
        <v>78.209999999999994</v>
      </c>
      <c r="AL58" s="15">
        <f>'% by industry'!$AL$5*'% by industry'!AL58/100</f>
        <v>81.375</v>
      </c>
      <c r="AM58" s="15">
        <f>'% by industry'!$AM$5*'% by industry'!AM58/100</f>
        <v>95.490899999999996</v>
      </c>
      <c r="AN58" s="15">
        <f>'% by industry'!$AN$5*'% by industry'!AN58/100</f>
        <v>102.2632</v>
      </c>
      <c r="AO58" s="15">
        <f>'% by industry'!$AO$5*'% by industry'!AO58/100</f>
        <v>113.94810000000001</v>
      </c>
      <c r="AP58" s="15">
        <f>'% by industry'!$AP$5*'% by industry'!AP58/100</f>
        <v>138.3468</v>
      </c>
      <c r="AQ58" s="15">
        <f>'% by industry'!$AQ$5*'% by industry'!AQ58/100</f>
        <v>146.92449999999999</v>
      </c>
      <c r="AR58" s="15">
        <f>'% by industry'!$AR$5*'% by industry'!AR58/100</f>
        <v>148.0102</v>
      </c>
      <c r="AS58" s="15">
        <f>'% by industry'!$AS$5*'% by industry'!AS58/100</f>
        <v>159.04759999999999</v>
      </c>
      <c r="AT58" s="15">
        <f>'% by industry'!$AT$5*'% by industry'!AT58/100</f>
        <v>168.28990000000002</v>
      </c>
      <c r="AU58" s="15">
        <f>'% by industry'!$AU$5*'% by industry'!AU58/100</f>
        <v>191.86880000000002</v>
      </c>
      <c r="AV58" s="15">
        <f>'% by industry'!$AV$5*'% by industry'!AV58/100</f>
        <v>202.8064</v>
      </c>
      <c r="AW58" s="15">
        <f>'% by industry'!$AW$5*'% by industry'!AW58/100</f>
        <v>206.37939999999998</v>
      </c>
      <c r="AX58" s="15">
        <f>'% by industry'!$AX$5*'% by industry'!AX58/100</f>
        <v>205.09379999999999</v>
      </c>
      <c r="AY58" s="15">
        <f>'% by industry'!$AY$5*'% by industry'!AY58/100</f>
        <v>214.53329999999997</v>
      </c>
      <c r="AZ58" s="15">
        <f>'% by industry'!$AZ$5*'% by industry'!AZ58/100</f>
        <v>234.50699999999998</v>
      </c>
      <c r="BA58" s="15">
        <f>'% by industry'!$BA$5*'% by industry'!BA58/100</f>
        <v>257.43329999999997</v>
      </c>
      <c r="BB58" s="15">
        <f>'% by industry'!$BB$5*'% by industry'!BB58/100</f>
        <v>279.904</v>
      </c>
      <c r="BC58" s="15">
        <f>'% by industry'!$BC$5*'% by industry'!BC58/100</f>
        <v>305.85719999999998</v>
      </c>
      <c r="BD58" s="15">
        <f>'% by industry'!$BD$5*'% by industry'!BD58/100</f>
        <v>314.14400000000001</v>
      </c>
      <c r="BE58" s="15">
        <f>'% by industry'!$BE$5*'% by industry'!BE58/100</f>
        <v>364.608</v>
      </c>
      <c r="BF58" s="15">
        <f>'% by industry'!$BF$5*'% by industry'!BF58/100</f>
        <v>418.78399999999999</v>
      </c>
      <c r="BG58" s="15">
        <f>'% by industry'!$BG$5*'% by industry'!BG58/100</f>
        <v>449.39279999999991</v>
      </c>
      <c r="BH58" s="15">
        <f>'% by industry'!$BH$5*'% by industry'!BH58/100</f>
        <v>455.75009999999997</v>
      </c>
      <c r="BI58" s="15">
        <f>'% by industry'!$BI$5*'% by industry'!BI58/100</f>
        <v>496.87599999999998</v>
      </c>
      <c r="BJ58" s="15">
        <f>'% by industry'!$BJ$5*'% by industry'!BJ58/100</f>
        <v>513.95759999999996</v>
      </c>
      <c r="BK58" s="15">
        <f>'% by industry'!$BK$5*'% by industry'!BK58/100</f>
        <v>510.8775</v>
      </c>
    </row>
    <row r="59" spans="1:78" hidden="1" outlineLevel="1">
      <c r="A59">
        <v>53</v>
      </c>
      <c r="B59" t="s">
        <v>55</v>
      </c>
      <c r="C59" s="15">
        <f>'% by industry'!$C$5*'% by industry'!C59/100</f>
        <v>0</v>
      </c>
      <c r="D59" s="15">
        <f>'% by industry'!$D$5*'% by industry'!D59/100</f>
        <v>0</v>
      </c>
      <c r="E59" s="15">
        <f>'% by industry'!$E$5*'% by industry'!E59/100</f>
        <v>0</v>
      </c>
      <c r="F59" s="15">
        <f>'% by industry'!$F$5*'% by industry'!F59/100</f>
        <v>0</v>
      </c>
      <c r="G59" s="15">
        <f>'% by industry'!$G$5*'% by industry'!G59/100</f>
        <v>0</v>
      </c>
      <c r="H59" s="15">
        <f>'% by industry'!$H$5*'% by industry'!H59/100</f>
        <v>0</v>
      </c>
      <c r="I59" s="15">
        <f>'% by industry'!$I$5*'% by industry'!I59/100</f>
        <v>0</v>
      </c>
      <c r="J59" s="15">
        <f>'% by industry'!$J$5*'% by industry'!J59/100</f>
        <v>0</v>
      </c>
      <c r="K59" s="15">
        <f>'% by industry'!$K$5*'% by industry'!K59/100</f>
        <v>0</v>
      </c>
      <c r="L59" s="15">
        <f>'% by industry'!$L$5*'% by industry'!L59/100</f>
        <v>0</v>
      </c>
      <c r="M59" s="15">
        <f>'% by industry'!$M$5*'% by industry'!M59/100</f>
        <v>0</v>
      </c>
      <c r="N59" s="15">
        <f>'% by industry'!$N$5*'% by industry'!N59/100</f>
        <v>0</v>
      </c>
      <c r="O59" s="15">
        <f>'% by industry'!$O$5*'% by industry'!O59/100</f>
        <v>0</v>
      </c>
      <c r="P59" s="15">
        <f>'% by industry'!$P$5*'% by industry'!P59/100</f>
        <v>0</v>
      </c>
      <c r="Q59" s="15">
        <f>'% by industry'!$Q$5*'% by industry'!Q59/100</f>
        <v>0</v>
      </c>
      <c r="R59" s="15">
        <f>'% by industry'!$R$5*'% by industry'!R59/100</f>
        <v>0</v>
      </c>
      <c r="S59" s="15">
        <f>'% by industry'!$S$5*'% by industry'!S59/100</f>
        <v>0</v>
      </c>
      <c r="T59" s="15">
        <f>'% by industry'!$T$5*'% by industry'!T59/100</f>
        <v>0</v>
      </c>
      <c r="U59" s="15">
        <f>'% by industry'!$U$5*'% by industry'!U59/100</f>
        <v>0</v>
      </c>
      <c r="V59" s="15">
        <f>'% by industry'!$V$5*'% by industry'!V59/100</f>
        <v>0</v>
      </c>
      <c r="W59" s="15">
        <f>'% by industry'!$W$5*'% by industry'!W59/100</f>
        <v>0</v>
      </c>
      <c r="X59" s="15">
        <f>'% by industry'!$X$5*'% by industry'!X59/100</f>
        <v>0</v>
      </c>
      <c r="Y59" s="15">
        <f>'% by industry'!$Y$5*'% by industry'!Y59/100</f>
        <v>0</v>
      </c>
      <c r="Z59" s="15">
        <f>'% by industry'!$Z$5*'% by industry'!Z59/100</f>
        <v>0</v>
      </c>
      <c r="AA59" s="15">
        <f>'% by industry'!$AA$5*'% by industry'!AA59/100</f>
        <v>0</v>
      </c>
      <c r="AB59" s="15">
        <f>'% by industry'!$AB$5*'% by industry'!AB59/100</f>
        <v>0</v>
      </c>
      <c r="AC59" s="15">
        <f>'% by industry'!$AC$5*'% by industry'!AC59/100</f>
        <v>0</v>
      </c>
      <c r="AD59" s="15">
        <f>'% by industry'!$AD$5*'% by industry'!AD59/100</f>
        <v>0</v>
      </c>
      <c r="AE59" s="15">
        <f>'% by industry'!$AE$5*'% by industry'!AE59/100</f>
        <v>0</v>
      </c>
      <c r="AF59" s="15">
        <f>'% by industry'!$AF$5*'% by industry'!AF59/100</f>
        <v>0</v>
      </c>
      <c r="AG59" s="15">
        <f>'% by industry'!$AG$5*'% by industry'!AG59/100</f>
        <v>6.0926999999999998</v>
      </c>
      <c r="AH59" s="15">
        <f>'% by industry'!$AH$5*'% by industry'!AH59/100</f>
        <v>6.8841000000000001</v>
      </c>
      <c r="AI59" s="15">
        <f>'% by industry'!$AI$5*'% by industry'!AI59/100</f>
        <v>7.6898999999999997</v>
      </c>
      <c r="AJ59" s="15">
        <f>'% by industry'!$AJ$5*'% by industry'!AJ59/100</f>
        <v>11.157999999999999</v>
      </c>
      <c r="AK59" s="15">
        <f>'% by industry'!$AK$5*'% by industry'!AK59/100</f>
        <v>12.513600000000002</v>
      </c>
      <c r="AL59" s="15">
        <f>'% by industry'!$AL$5*'% by industry'!AL59/100</f>
        <v>13.02</v>
      </c>
      <c r="AM59" s="15">
        <f>'% by industry'!$AM$5*'% by industry'!AM59/100</f>
        <v>21.220199999999998</v>
      </c>
      <c r="AN59" s="15">
        <f>'% by industry'!$AN$5*'% by industry'!AN59/100</f>
        <v>23.599199999999996</v>
      </c>
      <c r="AO59" s="15">
        <f>'% by industry'!$AO$5*'% by industry'!AO59/100</f>
        <v>25.3218</v>
      </c>
      <c r="AP59" s="15">
        <f>'% by industry'!$AP$5*'% by industry'!AP59/100</f>
        <v>31.239599999999999</v>
      </c>
      <c r="AQ59" s="15">
        <f>'% by industry'!$AQ$5*'% by industry'!AQ59/100</f>
        <v>42.655500000000004</v>
      </c>
      <c r="AR59" s="15">
        <f>'% by industry'!$AR$5*'% by industry'!AR59/100</f>
        <v>40.830400000000004</v>
      </c>
      <c r="AS59" s="15">
        <f>'% by industry'!$AS$5*'% by industry'!AS59/100</f>
        <v>43.875199999999992</v>
      </c>
      <c r="AT59" s="15">
        <f>'% by industry'!$AT$5*'% by industry'!AT59/100</f>
        <v>40.621700000000004</v>
      </c>
      <c r="AU59" s="15">
        <f>'% by industry'!$AU$5*'% by industry'!AU59/100</f>
        <v>47.967200000000005</v>
      </c>
      <c r="AV59" s="15">
        <f>'% by industry'!$AV$5*'% by industry'!AV59/100</f>
        <v>57.039300000000004</v>
      </c>
      <c r="AW59" s="15">
        <f>'% by industry'!$AW$5*'% by industry'!AW59/100</f>
        <v>66.573999999999998</v>
      </c>
      <c r="AX59" s="15">
        <f>'% by industry'!$AX$5*'% by industry'!AX59/100</f>
        <v>70.721999999999994</v>
      </c>
      <c r="AY59" s="15">
        <f>'% by industry'!$AY$5*'% by industry'!AY59/100</f>
        <v>81.374700000000004</v>
      </c>
      <c r="AZ59" s="15">
        <f>'% by industry'!$AZ$5*'% by industry'!AZ59/100</f>
        <v>101.61969999999999</v>
      </c>
      <c r="BA59" s="15">
        <f>'% by industry'!$BA$5*'% by industry'!BA59/100</f>
        <v>116.26019999999998</v>
      </c>
      <c r="BB59" s="15">
        <f>'% by industry'!$BB$5*'% by industry'!BB59/100</f>
        <v>131.20500000000001</v>
      </c>
      <c r="BC59" s="15">
        <f>'% by industry'!$BC$5*'% by industry'!BC59/100</f>
        <v>139.02599999999998</v>
      </c>
      <c r="BD59" s="15">
        <f>'% by industry'!$BD$5*'% by industry'!BD59/100</f>
        <v>166.88899999999998</v>
      </c>
      <c r="BE59" s="15">
        <f>'% by industry'!$BE$5*'% by industry'!BE59/100</f>
        <v>172.17599999999999</v>
      </c>
      <c r="BF59" s="15">
        <f>'% by industry'!$BF$5*'% by industry'!BF59/100</f>
        <v>146.5744</v>
      </c>
      <c r="BG59" s="15">
        <f>'% by industry'!$BG$5*'% by industry'!BG59/100</f>
        <v>142.49039999999999</v>
      </c>
      <c r="BH59" s="15">
        <f>'% by industry'!$BH$5*'% by industry'!BH59/100</f>
        <v>163.6026</v>
      </c>
      <c r="BI59" s="15">
        <f>'% by industry'!$BI$5*'% by industry'!BI59/100</f>
        <v>186.32849999999999</v>
      </c>
      <c r="BJ59" s="15">
        <f>'% by industry'!$BJ$5*'% by industry'!BJ59/100</f>
        <v>210.85440000000003</v>
      </c>
      <c r="BK59" s="15">
        <f>'% by industry'!$BK$5*'% by industry'!BK59/100</f>
        <v>234.72749999999999</v>
      </c>
    </row>
    <row r="60" spans="1:78" hidden="1" outlineLevel="1">
      <c r="A60">
        <v>54</v>
      </c>
      <c r="B60" t="s">
        <v>56</v>
      </c>
      <c r="C60" s="15">
        <f>'% by industry'!$C$5*'% by industry'!C60/100</f>
        <v>0</v>
      </c>
      <c r="D60" s="15">
        <f>'% by industry'!$D$5*'% by industry'!D60/100</f>
        <v>0</v>
      </c>
      <c r="E60" s="15">
        <f>'% by industry'!$E$5*'% by industry'!E60/100</f>
        <v>0</v>
      </c>
      <c r="F60" s="15">
        <f>'% by industry'!$F$5*'% by industry'!F60/100</f>
        <v>0</v>
      </c>
      <c r="G60" s="15">
        <f>'% by industry'!$G$5*'% by industry'!G60/100</f>
        <v>0</v>
      </c>
      <c r="H60" s="15">
        <f>'% by industry'!$H$5*'% by industry'!H60/100</f>
        <v>0</v>
      </c>
      <c r="I60" s="15">
        <f>'% by industry'!$I$5*'% by industry'!I60/100</f>
        <v>0</v>
      </c>
      <c r="J60" s="15">
        <f>'% by industry'!$J$5*'% by industry'!J60/100</f>
        <v>0</v>
      </c>
      <c r="K60" s="15">
        <f>'% by industry'!$K$5*'% by industry'!K60/100</f>
        <v>0</v>
      </c>
      <c r="L60" s="15">
        <f>'% by industry'!$L$5*'% by industry'!L60/100</f>
        <v>0</v>
      </c>
      <c r="M60" s="15">
        <f>'% by industry'!$M$5*'% by industry'!M60/100</f>
        <v>0</v>
      </c>
      <c r="N60" s="15">
        <f>'% by industry'!$N$5*'% by industry'!N60/100</f>
        <v>0</v>
      </c>
      <c r="O60" s="15">
        <f>'% by industry'!$O$5*'% by industry'!O60/100</f>
        <v>0</v>
      </c>
      <c r="P60" s="15">
        <f>'% by industry'!$P$5*'% by industry'!P60/100</f>
        <v>0</v>
      </c>
      <c r="Q60" s="15">
        <f>'% by industry'!$Q$5*'% by industry'!Q60/100</f>
        <v>0</v>
      </c>
      <c r="R60" s="15">
        <f>'% by industry'!$R$5*'% by industry'!R60/100</f>
        <v>0</v>
      </c>
      <c r="S60" s="15">
        <f>'% by industry'!$S$5*'% by industry'!S60/100</f>
        <v>0</v>
      </c>
      <c r="T60" s="15">
        <f>'% by industry'!$T$5*'% by industry'!T60/100</f>
        <v>0</v>
      </c>
      <c r="U60" s="15">
        <f>'% by industry'!$U$5*'% by industry'!U60/100</f>
        <v>0</v>
      </c>
      <c r="V60" s="15">
        <f>'% by industry'!$V$5*'% by industry'!V60/100</f>
        <v>0</v>
      </c>
      <c r="W60" s="15">
        <f>'% by industry'!$W$5*'% by industry'!W60/100</f>
        <v>0</v>
      </c>
      <c r="X60" s="15">
        <f>'% by industry'!$X$5*'% by industry'!X60/100</f>
        <v>0</v>
      </c>
      <c r="Y60" s="15">
        <f>'% by industry'!$Y$5*'% by industry'!Y60/100</f>
        <v>0</v>
      </c>
      <c r="Z60" s="15">
        <f>'% by industry'!$Z$5*'% by industry'!Z60/100</f>
        <v>0</v>
      </c>
      <c r="AA60" s="15">
        <f>'% by industry'!$AA$5*'% by industry'!AA60/100</f>
        <v>0</v>
      </c>
      <c r="AB60" s="15">
        <f>'% by industry'!$AB$5*'% by industry'!AB60/100</f>
        <v>0</v>
      </c>
      <c r="AC60" s="15">
        <f>'% by industry'!$AC$5*'% by industry'!AC60/100</f>
        <v>0</v>
      </c>
      <c r="AD60" s="15">
        <f>'% by industry'!$AD$5*'% by industry'!AD60/100</f>
        <v>0</v>
      </c>
      <c r="AE60" s="15">
        <f>'% by industry'!$AE$5*'% by industry'!AE60/100</f>
        <v>0</v>
      </c>
      <c r="AF60" s="15">
        <f>'% by industry'!$AF$5*'% by industry'!AF60/100</f>
        <v>0</v>
      </c>
      <c r="AG60" s="15">
        <f>'% by industry'!$AG$5*'% by industry'!AG60/100</f>
        <v>36.556200000000004</v>
      </c>
      <c r="AH60" s="15">
        <f>'% by industry'!$AH$5*'% by industry'!AH60/100</f>
        <v>43.599299999999992</v>
      </c>
      <c r="AI60" s="15">
        <f>'% by industry'!$AI$5*'% by industry'!AI60/100</f>
        <v>46.139400000000002</v>
      </c>
      <c r="AJ60" s="15">
        <f>'% by industry'!$AJ$5*'% by industry'!AJ60/100</f>
        <v>53.000500000000002</v>
      </c>
      <c r="AK60" s="15">
        <f>'% by industry'!$AK$5*'% by industry'!AK60/100</f>
        <v>59.439599999999999</v>
      </c>
      <c r="AL60" s="15">
        <f>'% by industry'!$AL$5*'% by industry'!AL60/100</f>
        <v>68.355000000000004</v>
      </c>
      <c r="AM60" s="15">
        <f>'% by industry'!$AM$5*'% by industry'!AM60/100</f>
        <v>70.733999999999995</v>
      </c>
      <c r="AN60" s="15">
        <f>'% by industry'!$AN$5*'% by industry'!AN60/100</f>
        <v>78.664000000000001</v>
      </c>
      <c r="AO60" s="15">
        <f>'% by industry'!$AO$5*'% by industry'!AO60/100</f>
        <v>80.185699999999997</v>
      </c>
      <c r="AP60" s="15">
        <f>'% by industry'!$AP$5*'% by industry'!AP60/100</f>
        <v>80.330400000000012</v>
      </c>
      <c r="AQ60" s="15">
        <f>'% by industry'!$AQ$5*'% by industry'!AQ60/100</f>
        <v>80.5715</v>
      </c>
      <c r="AR60" s="15">
        <f>'% by industry'!$AR$5*'% by industry'!AR60/100</f>
        <v>96.972199999999987</v>
      </c>
      <c r="AS60" s="15">
        <f>'% by industry'!$AS$5*'% by industry'!AS60/100</f>
        <v>109.68799999999999</v>
      </c>
      <c r="AT60" s="15">
        <f>'% by industry'!$AT$5*'% by industry'!AT60/100</f>
        <v>121.86510000000003</v>
      </c>
      <c r="AU60" s="15">
        <f>'% by industry'!$AU$5*'% by industry'!AU60/100</f>
        <v>131.90979999999999</v>
      </c>
      <c r="AV60" s="15">
        <f>'% by industry'!$AV$5*'% by industry'!AV60/100</f>
        <v>139.42940000000002</v>
      </c>
      <c r="AW60" s="15">
        <f>'% by industry'!$AW$5*'% by industry'!AW60/100</f>
        <v>153.12019999999998</v>
      </c>
      <c r="AX60" s="15">
        <f>'% by industry'!$AX$5*'% by industry'!AX60/100</f>
        <v>162.66059999999999</v>
      </c>
      <c r="AY60" s="15">
        <f>'% by industry'!$AY$5*'% by industry'!AY60/100</f>
        <v>184.9425</v>
      </c>
      <c r="AZ60" s="15">
        <f>'% by industry'!$AZ$5*'% by industry'!AZ60/100</f>
        <v>187.60559999999998</v>
      </c>
      <c r="BA60" s="15">
        <f>'% by industry'!$BA$5*'% by industry'!BA60/100</f>
        <v>207.60749999999999</v>
      </c>
      <c r="BB60" s="15">
        <f>'% by industry'!$BB$5*'% by industry'!BB60/100</f>
        <v>218.67500000000001</v>
      </c>
      <c r="BC60" s="15">
        <f>'% by industry'!$BC$5*'% by industry'!BC60/100</f>
        <v>213.17319999999995</v>
      </c>
      <c r="BD60" s="15">
        <f>'% by industry'!$BD$5*'% by industry'!BD60/100</f>
        <v>235.608</v>
      </c>
      <c r="BE60" s="15">
        <f>'% by industry'!$BE$5*'% by industry'!BE60/100</f>
        <v>232.94399999999999</v>
      </c>
      <c r="BF60" s="15">
        <f>'% by industry'!$BF$5*'% by industry'!BF60/100</f>
        <v>240.80079999999998</v>
      </c>
      <c r="BG60" s="15">
        <f>'% by industry'!$BG$5*'% by industry'!BG60/100</f>
        <v>252.09839999999997</v>
      </c>
      <c r="BH60" s="15">
        <f>'% by industry'!$BH$5*'% by industry'!BH60/100</f>
        <v>268.77569999999997</v>
      </c>
      <c r="BI60" s="15">
        <f>'% by industry'!$BI$5*'% by industry'!BI60/100</f>
        <v>285.70369999999997</v>
      </c>
      <c r="BJ60" s="15">
        <f>'% by industry'!$BJ$5*'% by industry'!BJ60/100</f>
        <v>316.28159999999997</v>
      </c>
      <c r="BK60" s="15">
        <f>'% by industry'!$BK$5*'% by industry'!BK60/100</f>
        <v>331.38</v>
      </c>
    </row>
    <row r="61" spans="1:78" hidden="1" outlineLevel="1">
      <c r="A61">
        <v>55</v>
      </c>
      <c r="B61" t="s">
        <v>57</v>
      </c>
      <c r="C61" s="15">
        <f>'% by industry'!$C$5*'% by industry'!C61/100</f>
        <v>0</v>
      </c>
      <c r="D61" s="15">
        <f>'% by industry'!$D$5*'% by industry'!D61/100</f>
        <v>0</v>
      </c>
      <c r="E61" s="15">
        <f>'% by industry'!$E$5*'% by industry'!E61/100</f>
        <v>0</v>
      </c>
      <c r="F61" s="15">
        <f>'% by industry'!$F$5*'% by industry'!F61/100</f>
        <v>0</v>
      </c>
      <c r="G61" s="15">
        <f>'% by industry'!$G$5*'% by industry'!G61/100</f>
        <v>0</v>
      </c>
      <c r="H61" s="15">
        <f>'% by industry'!$H$5*'% by industry'!H61/100</f>
        <v>0</v>
      </c>
      <c r="I61" s="15">
        <f>'% by industry'!$I$5*'% by industry'!I61/100</f>
        <v>0</v>
      </c>
      <c r="J61" s="15">
        <f>'% by industry'!$J$5*'% by industry'!J61/100</f>
        <v>0</v>
      </c>
      <c r="K61" s="15">
        <f>'% by industry'!$K$5*'% by industry'!K61/100</f>
        <v>0</v>
      </c>
      <c r="L61" s="15">
        <f>'% by industry'!$L$5*'% by industry'!L61/100</f>
        <v>0</v>
      </c>
      <c r="M61" s="15">
        <f>'% by industry'!$M$5*'% by industry'!M61/100</f>
        <v>0</v>
      </c>
      <c r="N61" s="15">
        <f>'% by industry'!$N$5*'% by industry'!N61/100</f>
        <v>0</v>
      </c>
      <c r="O61" s="15">
        <f>'% by industry'!$O$5*'% by industry'!O61/100</f>
        <v>0</v>
      </c>
      <c r="P61" s="15">
        <f>'% by industry'!$P$5*'% by industry'!P61/100</f>
        <v>0</v>
      </c>
      <c r="Q61" s="15">
        <f>'% by industry'!$Q$5*'% by industry'!Q61/100</f>
        <v>0</v>
      </c>
      <c r="R61" s="15">
        <f>'% by industry'!$R$5*'% by industry'!R61/100</f>
        <v>0</v>
      </c>
      <c r="S61" s="15">
        <f>'% by industry'!$S$5*'% by industry'!S61/100</f>
        <v>0</v>
      </c>
      <c r="T61" s="15">
        <f>'% by industry'!$T$5*'% by industry'!T61/100</f>
        <v>0</v>
      </c>
      <c r="U61" s="15">
        <f>'% by industry'!$U$5*'% by industry'!U61/100</f>
        <v>0</v>
      </c>
      <c r="V61" s="15">
        <f>'% by industry'!$V$5*'% by industry'!V61/100</f>
        <v>0</v>
      </c>
      <c r="W61" s="15">
        <f>'% by industry'!$W$5*'% by industry'!W61/100</f>
        <v>0</v>
      </c>
      <c r="X61" s="15">
        <f>'% by industry'!$X$5*'% by industry'!X61/100</f>
        <v>0</v>
      </c>
      <c r="Y61" s="15">
        <f>'% by industry'!$Y$5*'% by industry'!Y61/100</f>
        <v>0</v>
      </c>
      <c r="Z61" s="15">
        <f>'% by industry'!$Z$5*'% by industry'!Z61/100</f>
        <v>0</v>
      </c>
      <c r="AA61" s="15">
        <f>'% by industry'!$AA$5*'% by industry'!AA61/100</f>
        <v>0</v>
      </c>
      <c r="AB61" s="15">
        <f>'% by industry'!$AB$5*'% by industry'!AB61/100</f>
        <v>0</v>
      </c>
      <c r="AC61" s="15">
        <f>'% by industry'!$AC$5*'% by industry'!AC61/100</f>
        <v>0</v>
      </c>
      <c r="AD61" s="15">
        <f>'% by industry'!$AD$5*'% by industry'!AD61/100</f>
        <v>0</v>
      </c>
      <c r="AE61" s="15">
        <f>'% by industry'!$AE$5*'% by industry'!AE61/100</f>
        <v>0</v>
      </c>
      <c r="AF61" s="15">
        <f>'% by industry'!$AF$5*'% by industry'!AF61/100</f>
        <v>0</v>
      </c>
      <c r="AG61" s="15">
        <f>'% by industry'!$AG$5*'% by industry'!AG61/100</f>
        <v>0</v>
      </c>
      <c r="AH61" s="15">
        <f>'% by industry'!$AH$5*'% by industry'!AH61/100</f>
        <v>0</v>
      </c>
      <c r="AI61" s="15">
        <f>'% by industry'!$AI$5*'% by industry'!AI61/100</f>
        <v>0</v>
      </c>
      <c r="AJ61" s="15">
        <f>'% by industry'!$AJ$5*'% by industry'!AJ61/100</f>
        <v>2.7894999999999999</v>
      </c>
      <c r="AK61" s="15">
        <f>'% by industry'!$AK$5*'% by industry'!AK61/100</f>
        <v>3.1284000000000005</v>
      </c>
      <c r="AL61" s="15">
        <f>'% by industry'!$AL$5*'% by industry'!AL61/100</f>
        <v>3.2549999999999999</v>
      </c>
      <c r="AM61" s="15">
        <f>'% by industry'!$AM$5*'% by industry'!AM61/100</f>
        <v>3.5367000000000002</v>
      </c>
      <c r="AN61" s="15">
        <f>'% by industry'!$AN$5*'% by industry'!AN61/100</f>
        <v>3.9331999999999998</v>
      </c>
      <c r="AO61" s="15">
        <f>'% by industry'!$AO$5*'% by industry'!AO61/100</f>
        <v>4.2202999999999999</v>
      </c>
      <c r="AP61" s="15">
        <f>'% by industry'!$AP$5*'% by industry'!AP61/100</f>
        <v>4.4628000000000005</v>
      </c>
      <c r="AQ61" s="15">
        <f>'% by industry'!$AQ$5*'% by industry'!AQ61/100</f>
        <v>4.7395000000000005</v>
      </c>
      <c r="AR61" s="15">
        <f>'% by industry'!$AR$5*'% by industry'!AR61/100</f>
        <v>5.1038000000000006</v>
      </c>
      <c r="AS61" s="15">
        <f>'% by industry'!$AS$5*'% by industry'!AS61/100</f>
        <v>5.4843999999999991</v>
      </c>
      <c r="AT61" s="15">
        <f>'% by industry'!$AT$5*'% by industry'!AT61/100</f>
        <v>5.8031000000000006</v>
      </c>
      <c r="AU61" s="15">
        <f>'% by industry'!$AU$5*'% by industry'!AU61/100</f>
        <v>5.9959000000000007</v>
      </c>
      <c r="AV61" s="15">
        <f>'% by industry'!$AV$5*'% by industry'!AV61/100</f>
        <v>6.3376999999999999</v>
      </c>
      <c r="AW61" s="15">
        <f>'% by industry'!$AW$5*'% by industry'!AW61/100</f>
        <v>6.6574</v>
      </c>
      <c r="AX61" s="15">
        <f>'% by industry'!$AX$5*'% by industry'!AX61/100</f>
        <v>7.0722000000000005</v>
      </c>
      <c r="AY61" s="15">
        <f>'% by industry'!$AY$5*'% by industry'!AY61/100</f>
        <v>7.3976999999999995</v>
      </c>
      <c r="AZ61" s="15">
        <f>'% by industry'!$AZ$5*'% by industry'!AZ61/100</f>
        <v>7.8169000000000004</v>
      </c>
      <c r="BA61" s="15">
        <f>'% by industry'!$BA$5*'% by industry'!BA61/100</f>
        <v>8.3042999999999996</v>
      </c>
      <c r="BB61" s="15">
        <f>'% by industry'!$BB$5*'% by industry'!BB61/100</f>
        <v>17.494</v>
      </c>
      <c r="BC61" s="15">
        <f>'% by industry'!$BC$5*'% by industry'!BC61/100</f>
        <v>18.536799999999999</v>
      </c>
      <c r="BD61" s="15">
        <f>'% by industry'!$BD$5*'% by industry'!BD61/100</f>
        <v>19.634</v>
      </c>
      <c r="BE61" s="15">
        <f>'% by industry'!$BE$5*'% by industry'!BE61/100</f>
        <v>20.256</v>
      </c>
      <c r="BF61" s="15">
        <f>'% by industry'!$BF$5*'% by industry'!BF61/100</f>
        <v>20.9392</v>
      </c>
      <c r="BG61" s="15">
        <f>'% by industry'!$BG$5*'% by industry'!BG61/100</f>
        <v>21.921599999999998</v>
      </c>
      <c r="BH61" s="15">
        <f>'% by industry'!$BH$5*'% by industry'!BH61/100</f>
        <v>23.371799999999997</v>
      </c>
      <c r="BI61" s="15">
        <f>'% by industry'!$BI$5*'% by industry'!BI61/100</f>
        <v>12.421900000000001</v>
      </c>
      <c r="BJ61" s="15">
        <f>'% by industry'!$BJ$5*'% by industry'!BJ61/100</f>
        <v>13.178400000000002</v>
      </c>
      <c r="BK61" s="15">
        <f>'% by industry'!$BK$5*'% by industry'!BK61/100</f>
        <v>0</v>
      </c>
    </row>
    <row r="62" spans="1:78" s="1" customFormat="1" hidden="1" outlineLevel="1">
      <c r="A62" s="1">
        <v>56</v>
      </c>
      <c r="B62" s="1" t="s">
        <v>58</v>
      </c>
      <c r="C62" s="16">
        <f>'% by industry'!$C$5*'% by industry'!C62/100</f>
        <v>19.780199999999997</v>
      </c>
      <c r="D62" s="16">
        <f>'% by industry'!$D$5*'% by industry'!D62/100</f>
        <v>21.535999999999998</v>
      </c>
      <c r="E62" s="16">
        <f>'% by industry'!$E$5*'% by industry'!E62/100</f>
        <v>23.255099999999999</v>
      </c>
      <c r="F62" s="16">
        <f>'% by industry'!$F$5*'% by industry'!F62/100</f>
        <v>25.560600000000001</v>
      </c>
      <c r="G62" s="16">
        <f>'% by industry'!$G$5*'% by industry'!G62/100</f>
        <v>28.501200000000004</v>
      </c>
      <c r="H62" s="16">
        <f>'% by industry'!$H$5*'% by industry'!H62/100</f>
        <v>30.813800000000001</v>
      </c>
      <c r="I62" s="16">
        <f>'% by industry'!$I$5*'% by industry'!I62/100</f>
        <v>34.146000000000001</v>
      </c>
      <c r="J62" s="16">
        <f>'% by industry'!$J$5*'% by industry'!J62/100</f>
        <v>36.898799999999994</v>
      </c>
      <c r="K62" s="16">
        <f>'% by industry'!$K$5*'% by industry'!K62/100</f>
        <v>39.820799999999998</v>
      </c>
      <c r="L62" s="16">
        <f>'% by industry'!$L$5*'% by industry'!L62/100</f>
        <v>42.4375</v>
      </c>
      <c r="M62" s="16">
        <f>'% by industry'!$M$5*'% by industry'!M62/100</f>
        <v>45.18780000000001</v>
      </c>
      <c r="N62" s="16">
        <f>'% by industry'!$N$5*'% by industry'!N62/100</f>
        <v>48.588799999999999</v>
      </c>
      <c r="O62" s="16">
        <f>'% by industry'!$O$5*'% by industry'!O62/100</f>
        <v>52.179800000000007</v>
      </c>
      <c r="P62" s="16">
        <f>'% by industry'!$P$5*'% by industry'!P62/100</f>
        <v>55.271999999999998</v>
      </c>
      <c r="Q62" s="16">
        <f>'% by industry'!$Q$5*'% by industry'!Q62/100</f>
        <v>58.827600000000011</v>
      </c>
      <c r="R62" s="16">
        <f>'% by industry'!$R$5*'% by industry'!R62/100</f>
        <v>63.830400000000012</v>
      </c>
      <c r="S62" s="16">
        <f>'% by industry'!$S$5*'% by industry'!S62/100</f>
        <v>67.947000000000003</v>
      </c>
      <c r="T62" s="16">
        <f>'% by industry'!$T$5*'% by industry'!T62/100</f>
        <v>71.668800000000005</v>
      </c>
      <c r="U62" s="16">
        <f>'% by industry'!$U$5*'% by industry'!U62/100</f>
        <v>76.943699999999993</v>
      </c>
      <c r="V62" s="16">
        <f>'% by industry'!$V$5*'% by industry'!V62/100</f>
        <v>81.93119999999999</v>
      </c>
      <c r="W62" s="16">
        <f>'% by industry'!$W$5*'% by industry'!W62/100</f>
        <v>86.590400000000002</v>
      </c>
      <c r="X62" s="16">
        <f>'% by industry'!$X$5*'% by industry'!X62/100</f>
        <v>93.73</v>
      </c>
      <c r="Y62" s="16">
        <f>'% by industry'!$Y$5*'% by industry'!Y62/100</f>
        <v>101.41380000000001</v>
      </c>
      <c r="Z62" s="16">
        <f>'% by industry'!$Z$5*'% by industry'!Z62/100</f>
        <v>109.0425</v>
      </c>
      <c r="AA62" s="16">
        <f>'% by industry'!$AA$5*'% by industry'!AA62/100</f>
        <v>121.7268</v>
      </c>
      <c r="AB62" s="16">
        <f>'% by industry'!$AB$5*'% by industry'!AB62/100</f>
        <v>133.7364</v>
      </c>
      <c r="AC62" s="16">
        <f>'% by industry'!$AC$5*'% by industry'!AC62/100</f>
        <v>147.94889999999998</v>
      </c>
      <c r="AD62" s="16">
        <f>'% by industry'!$AD$5*'% by industry'!AD62/100</f>
        <v>160.49999999999997</v>
      </c>
      <c r="AE62" s="16">
        <f>'% by industry'!$AE$5*'% by industry'!AE62/100</f>
        <v>176.93639999999999</v>
      </c>
      <c r="AF62" s="16">
        <f>'% by industry'!$AF$5*'% by industry'!AF62/100</f>
        <v>193.48179999999999</v>
      </c>
      <c r="AG62" s="16">
        <f>'% by industry'!$AG$5*'% by industry'!AG62/100</f>
        <v>211.21360000000001</v>
      </c>
      <c r="AH62" s="16">
        <f>'% by industry'!$AH$5*'% by industry'!AH62/100</f>
        <v>238.64879999999997</v>
      </c>
      <c r="AI62" s="16">
        <f>'% by industry'!$AI$5*'% by industry'!AI62/100</f>
        <v>269.1465</v>
      </c>
      <c r="AJ62" s="16">
        <f>'% by industry'!$AJ$5*'% by industry'!AJ62/100</f>
        <v>306.84500000000003</v>
      </c>
      <c r="AK62" s="16">
        <f>'% by industry'!$AK$5*'% by industry'!AK62/100</f>
        <v>344.12400000000002</v>
      </c>
      <c r="AL62" s="16">
        <f>'% by industry'!$AL$5*'% by industry'!AL62/100</f>
        <v>371.07</v>
      </c>
      <c r="AM62" s="16">
        <f>'% by industry'!$AM$5*'% by industry'!AM62/100</f>
        <v>413.79389999999989</v>
      </c>
      <c r="AN62" s="16">
        <f>'% by industry'!$AN$5*'% by industry'!AN62/100</f>
        <v>460.18439999999993</v>
      </c>
      <c r="AO62" s="16">
        <f>'% by industry'!$AO$5*'% by industry'!AO62/100</f>
        <v>502.21570000000008</v>
      </c>
      <c r="AP62" s="16">
        <f>'% by industry'!$AP$5*'% by industry'!AP62/100</f>
        <v>539.99879999999996</v>
      </c>
      <c r="AQ62" s="16">
        <f>'% by industry'!$AQ$5*'% by industry'!AQ62/100</f>
        <v>564.00049999999999</v>
      </c>
      <c r="AR62" s="16">
        <f>'% by industry'!$AR$5*'% by industry'!AR62/100</f>
        <v>612.45600000000002</v>
      </c>
      <c r="AS62" s="16">
        <f>'% by industry'!$AS$5*'% by industry'!AS62/100</f>
        <v>658.12799999999993</v>
      </c>
      <c r="AT62" s="16">
        <f>'% by industry'!$AT$5*'% by industry'!AT62/100</f>
        <v>702.17510000000004</v>
      </c>
      <c r="AU62" s="16">
        <f>'% by industry'!$AU$5*'% by industry'!AU62/100</f>
        <v>725.50390000000004</v>
      </c>
      <c r="AV62" s="16">
        <f>'% by industry'!$AV$5*'% by industry'!AV62/100</f>
        <v>766.86169999999993</v>
      </c>
      <c r="AW62" s="16">
        <f>'% by industry'!$AW$5*'% by industry'!AW62/100</f>
        <v>805.54539999999997</v>
      </c>
      <c r="AX62" s="16">
        <f>'% by industry'!$AX$5*'% by industry'!AX62/100</f>
        <v>848.66399999999999</v>
      </c>
      <c r="AY62" s="16">
        <f>'% by industry'!$AY$5*'% by industry'!AY62/100</f>
        <v>895.12170000000003</v>
      </c>
      <c r="AZ62" s="16">
        <f>'% by industry'!$AZ$5*'% by industry'!AZ62/100</f>
        <v>938.02799999999991</v>
      </c>
      <c r="BA62" s="16">
        <f>'% by industry'!$BA$5*'% by industry'!BA62/100</f>
        <v>996.51599999999996</v>
      </c>
      <c r="BB62" s="16">
        <f>'% by industry'!$BB$5*'% by industry'!BB62/100</f>
        <v>1040.893</v>
      </c>
      <c r="BC62" s="16">
        <f>'% by industry'!$BC$5*'% by industry'!BC62/100</f>
        <v>1121.4764</v>
      </c>
      <c r="BD62" s="16">
        <f>'% by industry'!$BD$5*'% by industry'!BD62/100</f>
        <v>1187.857</v>
      </c>
      <c r="BE62" s="16">
        <f>'% by industry'!$BE$5*'% by industry'!BE62/100</f>
        <v>1276.1279999999999</v>
      </c>
      <c r="BF62" s="16">
        <f>'% by industry'!$BF$5*'% by industry'!BF62/100</f>
        <v>1319.1695999999999</v>
      </c>
      <c r="BG62" s="16">
        <f>'% by industry'!$BG$5*'% by industry'!BG62/100</f>
        <v>1381.0608</v>
      </c>
      <c r="BH62" s="16">
        <f>'% by industry'!$BH$5*'% by industry'!BH62/100</f>
        <v>1472.4233999999999</v>
      </c>
      <c r="BI62" s="16">
        <f>'% by industry'!$BI$5*'% by industry'!BI62/100</f>
        <v>1540.3155999999999</v>
      </c>
      <c r="BJ62" s="16">
        <f>'% by industry'!$BJ$5*'% by industry'!BJ62/100</f>
        <v>1620.9432000000002</v>
      </c>
      <c r="BK62" s="16">
        <f>'% by industry'!$BK$5*'% by industry'!BK62/100</f>
        <v>1725.9375</v>
      </c>
    </row>
    <row r="63" spans="1:78" hidden="1" outlineLevel="1">
      <c r="A63">
        <v>57</v>
      </c>
      <c r="B63" t="s">
        <v>59</v>
      </c>
      <c r="C63" s="15">
        <f>'% by industry'!$C$5*'% by industry'!C63/100</f>
        <v>0</v>
      </c>
      <c r="D63" s="15">
        <f>'% by industry'!$D$5*'% by industry'!D63/100</f>
        <v>0</v>
      </c>
      <c r="E63" s="15">
        <f>'% by industry'!$E$5*'% by industry'!E63/100</f>
        <v>0</v>
      </c>
      <c r="F63" s="15">
        <f>'% by industry'!$F$5*'% by industry'!F63/100</f>
        <v>0</v>
      </c>
      <c r="G63" s="15">
        <f>'% by industry'!$G$5*'% by industry'!G63/100</f>
        <v>0</v>
      </c>
      <c r="H63" s="15">
        <f>'% by industry'!$H$5*'% by industry'!H63/100</f>
        <v>0</v>
      </c>
      <c r="I63" s="15">
        <f>'% by industry'!$I$5*'% by industry'!I63/100</f>
        <v>0</v>
      </c>
      <c r="J63" s="15">
        <f>'% by industry'!$J$5*'% by industry'!J63/100</f>
        <v>0</v>
      </c>
      <c r="K63" s="15">
        <f>'% by industry'!$K$5*'% by industry'!K63/100</f>
        <v>0</v>
      </c>
      <c r="L63" s="15">
        <f>'% by industry'!$L$5*'% by industry'!L63/100</f>
        <v>0</v>
      </c>
      <c r="M63" s="15">
        <f>'% by industry'!$M$5*'% by industry'!M63/100</f>
        <v>0</v>
      </c>
      <c r="N63" s="15">
        <f>'% by industry'!$N$5*'% by industry'!N63/100</f>
        <v>0</v>
      </c>
      <c r="O63" s="15">
        <f>'% by industry'!$O$5*'% by industry'!O63/100</f>
        <v>0</v>
      </c>
      <c r="P63" s="15">
        <f>'% by industry'!$P$5*'% by industry'!P63/100</f>
        <v>0</v>
      </c>
      <c r="Q63" s="15">
        <f>'% by industry'!$Q$5*'% by industry'!Q63/100</f>
        <v>0</v>
      </c>
      <c r="R63" s="15">
        <f>'% by industry'!$R$5*'% by industry'!R63/100</f>
        <v>0</v>
      </c>
      <c r="S63" s="15">
        <f>'% by industry'!$S$5*'% by industry'!S63/100</f>
        <v>0</v>
      </c>
      <c r="T63" s="15">
        <f>'% by industry'!$T$5*'% by industry'!T63/100</f>
        <v>0</v>
      </c>
      <c r="U63" s="15">
        <f>'% by industry'!$U$5*'% by industry'!U63/100</f>
        <v>0</v>
      </c>
      <c r="V63" s="15">
        <f>'% by industry'!$V$5*'% by industry'!V63/100</f>
        <v>0</v>
      </c>
      <c r="W63" s="15">
        <f>'% by industry'!$W$5*'% by industry'!W63/100</f>
        <v>0</v>
      </c>
      <c r="X63" s="15">
        <f>'% by industry'!$X$5*'% by industry'!X63/100</f>
        <v>0</v>
      </c>
      <c r="Y63" s="15">
        <f>'% by industry'!$Y$5*'% by industry'!Y63/100</f>
        <v>0</v>
      </c>
      <c r="Z63" s="15">
        <f>'% by industry'!$Z$5*'% by industry'!Z63/100</f>
        <v>0</v>
      </c>
      <c r="AA63" s="15">
        <f>'% by industry'!$AA$5*'% by industry'!AA63/100</f>
        <v>0</v>
      </c>
      <c r="AB63" s="15">
        <f>'% by industry'!$AB$5*'% by industry'!AB63/100</f>
        <v>0</v>
      </c>
      <c r="AC63" s="15">
        <f>'% by industry'!$AC$5*'% by industry'!AC63/100</f>
        <v>0</v>
      </c>
      <c r="AD63" s="15">
        <f>'% by industry'!$AD$5*'% by industry'!AD63/100</f>
        <v>0</v>
      </c>
      <c r="AE63" s="15">
        <f>'% by industry'!$AE$5*'% by industry'!AE63/100</f>
        <v>0</v>
      </c>
      <c r="AF63" s="15">
        <f>'% by industry'!$AF$5*'% by industry'!AF63/100</f>
        <v>0</v>
      </c>
      <c r="AG63" s="15">
        <f>'% by industry'!$AG$5*'% by industry'!AG63/100</f>
        <v>194.96639999999999</v>
      </c>
      <c r="AH63" s="15">
        <f>'% by industry'!$AH$5*'% by industry'!AH63/100</f>
        <v>220.2912</v>
      </c>
      <c r="AI63" s="15">
        <f>'% by industry'!$AI$5*'% by industry'!AI63/100</f>
        <v>248.64009999999999</v>
      </c>
      <c r="AJ63" s="15">
        <f>'% by industry'!$AJ$5*'% by industry'!AJ63/100</f>
        <v>281.73950000000002</v>
      </c>
      <c r="AK63" s="15">
        <f>'% by industry'!$AK$5*'% by industry'!AK63/100</f>
        <v>315.96839999999997</v>
      </c>
      <c r="AL63" s="15">
        <f>'% by industry'!$AL$5*'% by industry'!AL63/100</f>
        <v>345.03</v>
      </c>
      <c r="AM63" s="15">
        <f>'% by industry'!$AM$5*'% by industry'!AM63/100</f>
        <v>381.96359999999999</v>
      </c>
      <c r="AN63" s="15">
        <f>'% by industry'!$AN$5*'% by industry'!AN63/100</f>
        <v>424.78559999999999</v>
      </c>
      <c r="AO63" s="15">
        <f>'% by industry'!$AO$5*'% by industry'!AO63/100</f>
        <v>464.233</v>
      </c>
      <c r="AP63" s="15">
        <f>'% by industry'!$AP$5*'% by industry'!AP63/100</f>
        <v>495.37080000000003</v>
      </c>
      <c r="AQ63" s="15">
        <f>'% by industry'!$AQ$5*'% by industry'!AQ63/100</f>
        <v>521.34500000000003</v>
      </c>
      <c r="AR63" s="15">
        <f>'% by industry'!$AR$5*'% by industry'!AR63/100</f>
        <v>561.41800000000001</v>
      </c>
      <c r="AS63" s="15">
        <f>'% by industry'!$AS$5*'% by industry'!AS63/100</f>
        <v>603.28399999999999</v>
      </c>
      <c r="AT63" s="15">
        <f>'% by industry'!$AT$5*'% by industry'!AT63/100</f>
        <v>638.34100000000001</v>
      </c>
      <c r="AU63" s="15">
        <f>'% by industry'!$AU$5*'% by industry'!AU63/100</f>
        <v>665.54489999999987</v>
      </c>
      <c r="AV63" s="15">
        <f>'% by industry'!$AV$5*'% by industry'!AV63/100</f>
        <v>703.48469999999998</v>
      </c>
      <c r="AW63" s="15">
        <f>'% by industry'!$AW$5*'% by industry'!AW63/100</f>
        <v>738.97140000000002</v>
      </c>
      <c r="AX63" s="15">
        <f>'% by industry'!$AX$5*'% by industry'!AX63/100</f>
        <v>777.94200000000001</v>
      </c>
      <c r="AY63" s="15">
        <f>'% by industry'!$AY$5*'% by industry'!AY63/100</f>
        <v>813.74699999999996</v>
      </c>
      <c r="AZ63" s="15">
        <f>'% by industry'!$AZ$5*'% by industry'!AZ63/100</f>
        <v>859.85899999999992</v>
      </c>
      <c r="BA63" s="15">
        <f>'% by industry'!$BA$5*'% by industry'!BA63/100</f>
        <v>905.16869999999994</v>
      </c>
      <c r="BB63" s="15">
        <f>'% by industry'!$BB$5*'% by industry'!BB63/100</f>
        <v>953.423</v>
      </c>
      <c r="BC63" s="15">
        <f>'% by industry'!$BC$5*'% by industry'!BC63/100</f>
        <v>1019.5239999999999</v>
      </c>
      <c r="BD63" s="15">
        <f>'% by industry'!$BD$5*'% by industry'!BD63/100</f>
        <v>1079.8699999999999</v>
      </c>
      <c r="BE63" s="15">
        <f>'% by industry'!$BE$5*'% by industry'!BE63/100</f>
        <v>1164.72</v>
      </c>
      <c r="BF63" s="15">
        <f>'% by industry'!$BF$5*'% by industry'!BF63/100</f>
        <v>1214.4736</v>
      </c>
      <c r="BG63" s="15">
        <f>'% by industry'!$BG$5*'% by industry'!BG63/100</f>
        <v>1271.4527999999998</v>
      </c>
      <c r="BH63" s="15">
        <f>'% by industry'!$BH$5*'% by industry'!BH63/100</f>
        <v>1367.2502999999999</v>
      </c>
      <c r="BI63" s="15">
        <f>'% by industry'!$BI$5*'% by industry'!BI63/100</f>
        <v>1428.5185000000001</v>
      </c>
      <c r="BJ63" s="15">
        <f>'% by industry'!$BJ$5*'% by industry'!BJ63/100</f>
        <v>1502.3376000000001</v>
      </c>
      <c r="BK63" s="15">
        <f>'% by industry'!$BK$5*'% by industry'!BK63/100</f>
        <v>1587.8625</v>
      </c>
    </row>
    <row r="64" spans="1:78" hidden="1" outlineLevel="1">
      <c r="A64">
        <v>58</v>
      </c>
      <c r="B64" t="s">
        <v>60</v>
      </c>
      <c r="C64" s="15">
        <f>'% by industry'!$C$5*'% by industry'!C64/100</f>
        <v>0</v>
      </c>
      <c r="D64" s="15">
        <f>'% by industry'!$D$5*'% by industry'!D64/100</f>
        <v>0</v>
      </c>
      <c r="E64" s="15">
        <f>'% by industry'!$E$5*'% by industry'!E64/100</f>
        <v>0</v>
      </c>
      <c r="F64" s="15">
        <f>'% by industry'!$F$5*'% by industry'!F64/100</f>
        <v>0</v>
      </c>
      <c r="G64" s="15">
        <f>'% by industry'!$G$5*'% by industry'!G64/100</f>
        <v>0</v>
      </c>
      <c r="H64" s="15">
        <f>'% by industry'!$H$5*'% by industry'!H64/100</f>
        <v>0</v>
      </c>
      <c r="I64" s="15">
        <f>'% by industry'!$I$5*'% by industry'!I64/100</f>
        <v>0</v>
      </c>
      <c r="J64" s="15">
        <f>'% by industry'!$J$5*'% by industry'!J64/100</f>
        <v>0</v>
      </c>
      <c r="K64" s="15">
        <f>'% by industry'!$K$5*'% by industry'!K64/100</f>
        <v>0</v>
      </c>
      <c r="L64" s="15">
        <f>'% by industry'!$L$5*'% by industry'!L64/100</f>
        <v>0</v>
      </c>
      <c r="M64" s="15">
        <f>'% by industry'!$M$5*'% by industry'!M64/100</f>
        <v>0</v>
      </c>
      <c r="N64" s="15">
        <f>'% by industry'!$N$5*'% by industry'!N64/100</f>
        <v>0</v>
      </c>
      <c r="O64" s="15">
        <f>'% by industry'!$O$5*'% by industry'!O64/100</f>
        <v>0</v>
      </c>
      <c r="P64" s="15">
        <f>'% by industry'!$P$5*'% by industry'!P64/100</f>
        <v>0</v>
      </c>
      <c r="Q64" s="15">
        <f>'% by industry'!$Q$5*'% by industry'!Q64/100</f>
        <v>0</v>
      </c>
      <c r="R64" s="15">
        <f>'% by industry'!$R$5*'% by industry'!R64/100</f>
        <v>0</v>
      </c>
      <c r="S64" s="15">
        <f>'% by industry'!$S$5*'% by industry'!S64/100</f>
        <v>0</v>
      </c>
      <c r="T64" s="15">
        <f>'% by industry'!$T$5*'% by industry'!T64/100</f>
        <v>0</v>
      </c>
      <c r="U64" s="15">
        <f>'% by industry'!$U$5*'% by industry'!U64/100</f>
        <v>0</v>
      </c>
      <c r="V64" s="15">
        <f>'% by industry'!$V$5*'% by industry'!V64/100</f>
        <v>0</v>
      </c>
      <c r="W64" s="15">
        <f>'% by industry'!$W$5*'% by industry'!W64/100</f>
        <v>0</v>
      </c>
      <c r="X64" s="15">
        <f>'% by industry'!$X$5*'% by industry'!X64/100</f>
        <v>0</v>
      </c>
      <c r="Y64" s="15">
        <f>'% by industry'!$Y$5*'% by industry'!Y64/100</f>
        <v>0</v>
      </c>
      <c r="Z64" s="15">
        <f>'% by industry'!$Z$5*'% by industry'!Z64/100</f>
        <v>0</v>
      </c>
      <c r="AA64" s="15">
        <f>'% by industry'!$AA$5*'% by industry'!AA64/100</f>
        <v>0</v>
      </c>
      <c r="AB64" s="15">
        <f>'% by industry'!$AB$5*'% by industry'!AB64/100</f>
        <v>0</v>
      </c>
      <c r="AC64" s="15">
        <f>'% by industry'!$AC$5*'% by industry'!AC64/100</f>
        <v>0</v>
      </c>
      <c r="AD64" s="15">
        <f>'% by industry'!$AD$5*'% by industry'!AD64/100</f>
        <v>0</v>
      </c>
      <c r="AE64" s="15">
        <f>'% by industry'!$AE$5*'% by industry'!AE64/100</f>
        <v>0</v>
      </c>
      <c r="AF64" s="15">
        <f>'% by industry'!$AF$5*'% by industry'!AF64/100</f>
        <v>14.602399999999999</v>
      </c>
      <c r="AG64" s="15">
        <f>'% by industry'!$AG$5*'% by industry'!AG64/100</f>
        <v>16.247200000000003</v>
      </c>
      <c r="AH64" s="15">
        <f>'% by industry'!$AH$5*'% by industry'!AH64/100</f>
        <v>18.357600000000001</v>
      </c>
      <c r="AI64" s="15">
        <f>'% by industry'!$AI$5*'% by industry'!AI64/100</f>
        <v>20.506400000000003</v>
      </c>
      <c r="AJ64" s="15">
        <f>'% by industry'!$AJ$5*'% by industry'!AJ64/100</f>
        <v>22.315999999999999</v>
      </c>
      <c r="AK64" s="15">
        <f>'% by industry'!$AK$5*'% by industry'!AK64/100</f>
        <v>28.1556</v>
      </c>
      <c r="AL64" s="15">
        <f>'% by industry'!$AL$5*'% by industry'!AL64/100</f>
        <v>29.295000000000002</v>
      </c>
      <c r="AM64" s="15">
        <f>'% by industry'!$AM$5*'% by industry'!AM64/100</f>
        <v>31.830299999999998</v>
      </c>
      <c r="AN64" s="15">
        <f>'% by industry'!$AN$5*'% by industry'!AN64/100</f>
        <v>35.398800000000001</v>
      </c>
      <c r="AO64" s="15">
        <f>'% by industry'!$AO$5*'% by industry'!AO64/100</f>
        <v>42.203000000000003</v>
      </c>
      <c r="AP64" s="15">
        <f>'% by industry'!$AP$5*'% by industry'!AP64/100</f>
        <v>40.165200000000006</v>
      </c>
      <c r="AQ64" s="15">
        <f>'% by industry'!$AQ$5*'% by industry'!AQ64/100</f>
        <v>47.395000000000003</v>
      </c>
      <c r="AR64" s="15">
        <f>'% by industry'!$AR$5*'% by industry'!AR64/100</f>
        <v>51.038000000000004</v>
      </c>
      <c r="AS64" s="15">
        <f>'% by industry'!$AS$5*'% by industry'!AS64/100</f>
        <v>60.328400000000002</v>
      </c>
      <c r="AT64" s="15">
        <f>'% by industry'!$AT$5*'% by industry'!AT64/100</f>
        <v>58.031000000000006</v>
      </c>
      <c r="AU64" s="15">
        <f>'% by industry'!$AU$5*'% by industry'!AU64/100</f>
        <v>59.958999999999996</v>
      </c>
      <c r="AV64" s="15">
        <f>'% by industry'!$AV$5*'% by industry'!AV64/100</f>
        <v>63.376999999999995</v>
      </c>
      <c r="AW64" s="15">
        <f>'% by industry'!$AW$5*'% by industry'!AW64/100</f>
        <v>66.573999999999998</v>
      </c>
      <c r="AX64" s="15">
        <f>'% by industry'!$AX$5*'% by industry'!AX64/100</f>
        <v>70.721999999999994</v>
      </c>
      <c r="AY64" s="15">
        <f>'% by industry'!$AY$5*'% by industry'!AY64/100</f>
        <v>81.374700000000004</v>
      </c>
      <c r="AZ64" s="15">
        <f>'% by industry'!$AZ$5*'% by industry'!AZ64/100</f>
        <v>85.985900000000001</v>
      </c>
      <c r="BA64" s="15">
        <f>'% by industry'!$BA$5*'% by industry'!BA64/100</f>
        <v>91.34729999999999</v>
      </c>
      <c r="BB64" s="15">
        <f>'% by industry'!$BB$5*'% by industry'!BB64/100</f>
        <v>96.217000000000013</v>
      </c>
      <c r="BC64" s="15">
        <f>'% by industry'!$BC$5*'% by industry'!BC64/100</f>
        <v>101.9524</v>
      </c>
      <c r="BD64" s="15">
        <f>'% by industry'!$BD$5*'% by industry'!BD64/100</f>
        <v>107.98700000000001</v>
      </c>
      <c r="BE64" s="15">
        <f>'% by industry'!$BE$5*'% by industry'!BE64/100</f>
        <v>101.28</v>
      </c>
      <c r="BF64" s="15">
        <f>'% by industry'!$BF$5*'% by industry'!BF64/100</f>
        <v>104.696</v>
      </c>
      <c r="BG64" s="15">
        <f>'% by industry'!$BG$5*'% by industry'!BG64/100</f>
        <v>98.647199999999998</v>
      </c>
      <c r="BH64" s="15">
        <f>'% by industry'!$BH$5*'% by industry'!BH64/100</f>
        <v>105.17309999999999</v>
      </c>
      <c r="BI64" s="15">
        <f>'% by industry'!$BI$5*'% by industry'!BI64/100</f>
        <v>124.21899999999999</v>
      </c>
      <c r="BJ64" s="15">
        <f>'% by industry'!$BJ$5*'% by industry'!BJ64/100</f>
        <v>131.78399999999999</v>
      </c>
      <c r="BK64" s="15">
        <f>'% by industry'!$BK$5*'% by industry'!BK64/100</f>
        <v>0</v>
      </c>
    </row>
    <row r="65" spans="1:63" s="1" customFormat="1" hidden="1" outlineLevel="1">
      <c r="A65" s="1">
        <v>59</v>
      </c>
      <c r="B65" s="1" t="s">
        <v>61</v>
      </c>
      <c r="C65" s="16">
        <f>'% by industry'!$C$5*'% by industry'!C65/100</f>
        <v>9.0353999999999992</v>
      </c>
      <c r="D65" s="16">
        <f>'% by industry'!$D$5*'% by industry'!D65/100</f>
        <v>9.9603999999999999</v>
      </c>
      <c r="E65" s="16">
        <f>'% by industry'!$E$5*'% by industry'!E65/100</f>
        <v>10.4247</v>
      </c>
      <c r="F65" s="16">
        <f>'% by industry'!$F$5*'% by industry'!F65/100</f>
        <v>11.4582</v>
      </c>
      <c r="G65" s="16">
        <f>'% by industry'!$G$5*'% by industry'!G65/100</f>
        <v>13.232699999999999</v>
      </c>
      <c r="H65" s="16">
        <f>'% by industry'!$H$5*'% by industry'!H65/100</f>
        <v>14.332000000000001</v>
      </c>
      <c r="I65" s="16">
        <f>'% by industry'!$I$5*'% by industry'!I65/100</f>
        <v>15.555399999999997</v>
      </c>
      <c r="J65" s="16">
        <f>'% by industry'!$J$5*'% by industry'!J65/100</f>
        <v>15.976800000000001</v>
      </c>
      <c r="K65" s="16">
        <f>'% by industry'!$K$5*'% by industry'!K65/100</f>
        <v>17.836399999999998</v>
      </c>
      <c r="L65" s="16">
        <f>'% by industry'!$L$5*'% by industry'!L65/100</f>
        <v>19.250000000000004</v>
      </c>
      <c r="M65" s="16">
        <f>'% by industry'!$M$5*'% by industry'!M65/100</f>
        <v>20.749500000000001</v>
      </c>
      <c r="N65" s="16">
        <f>'% by industry'!$N$5*'% by industry'!N65/100</f>
        <v>21.024000000000001</v>
      </c>
      <c r="O65" s="16">
        <f>'% by industry'!$O$5*'% by industry'!O65/100</f>
        <v>23.810199999999998</v>
      </c>
      <c r="P65" s="16">
        <f>'% by industry'!$P$5*'% by industry'!P65/100</f>
        <v>24.7408</v>
      </c>
      <c r="Q65" s="16">
        <f>'% by industry'!$Q$5*'% by industry'!Q65/100</f>
        <v>26.145599999999998</v>
      </c>
      <c r="R65" s="16">
        <f>'% by industry'!$R$5*'% by industry'!R65/100</f>
        <v>28.694400000000005</v>
      </c>
      <c r="S65" s="16">
        <f>'% by industry'!$S$5*'% by industry'!S65/100</f>
        <v>30.267300000000006</v>
      </c>
      <c r="T65" s="16">
        <f>'% by industry'!$T$5*'% by industry'!T65/100</f>
        <v>33.18</v>
      </c>
      <c r="U65" s="16">
        <f>'% by industry'!$U$5*'% by industry'!U65/100</f>
        <v>36.674099999999996</v>
      </c>
      <c r="V65" s="16">
        <f>'% by industry'!$V$5*'% by industry'!V65/100</f>
        <v>40.965599999999995</v>
      </c>
      <c r="W65" s="16">
        <f>'% by industry'!$W$5*'% by industry'!W65/100</f>
        <v>44.127800000000001</v>
      </c>
      <c r="X65" s="16">
        <f>'% by industry'!$X$5*'% by industry'!X65/100</f>
        <v>48.23</v>
      </c>
      <c r="Y65" s="16">
        <f>'% by industry'!$Y$5*'% by industry'!Y65/100</f>
        <v>52.183799999999998</v>
      </c>
      <c r="Z65" s="16">
        <f>'% by industry'!$Z$5*'% by industry'!Z65/100</f>
        <v>56.079000000000008</v>
      </c>
      <c r="AA65" s="16">
        <f>'% by industry'!$AA$5*'% by industry'!AA65/100</f>
        <v>60.863399999999999</v>
      </c>
      <c r="AB65" s="16">
        <f>'% by industry'!$AB$5*'% by industry'!AB65/100</f>
        <v>68.106499999999997</v>
      </c>
      <c r="AC65" s="16">
        <f>'% by industry'!$AC$5*'% by industry'!AC65/100</f>
        <v>77.431200000000004</v>
      </c>
      <c r="AD65" s="16">
        <f>'% by industry'!$AD$5*'% by industry'!AD65/100</f>
        <v>84</v>
      </c>
      <c r="AE65" s="16">
        <f>'% by industry'!$AE$5*'% by industry'!AE65/100</f>
        <v>93.383099999999999</v>
      </c>
      <c r="AF65" s="16">
        <f>'% by industry'!$AF$5*'% by industry'!AF65/100</f>
        <v>105.8674</v>
      </c>
      <c r="AG65" s="16">
        <f>'% by industry'!$AG$5*'% by industry'!AG65/100</f>
        <v>121.85400000000001</v>
      </c>
      <c r="AH65" s="16">
        <f>'% by industry'!$AH$5*'% by industry'!AH65/100</f>
        <v>142.2714</v>
      </c>
      <c r="AI65" s="16">
        <f>'% by industry'!$AI$5*'% by industry'!AI65/100</f>
        <v>164.05120000000002</v>
      </c>
      <c r="AJ65" s="16">
        <f>'% by industry'!$AJ$5*'% by industry'!AJ65/100</f>
        <v>186.8965</v>
      </c>
      <c r="AK65" s="16">
        <f>'% by industry'!$AK$5*'% by industry'!AK65/100</f>
        <v>212.7312</v>
      </c>
      <c r="AL65" s="16">
        <f>'% by industry'!$AL$5*'% by industry'!AL65/100</f>
        <v>231.10499999999999</v>
      </c>
      <c r="AM65" s="16">
        <f>'% by industry'!$AM$5*'% by industry'!AM65/100</f>
        <v>261.7158</v>
      </c>
      <c r="AN65" s="16">
        <f>'% by industry'!$AN$5*'% by industry'!AN65/100</f>
        <v>302.85640000000001</v>
      </c>
      <c r="AO65" s="16">
        <f>'% by industry'!$AO$5*'% by industry'!AO65/100</f>
        <v>341.84429999999998</v>
      </c>
      <c r="AP65" s="16">
        <f>'% by industry'!$AP$5*'% by industry'!AP65/100</f>
        <v>379.33800000000002</v>
      </c>
      <c r="AQ65" s="16">
        <f>'% by industry'!$AQ$5*'% by industry'!AQ65/100</f>
        <v>412.33649999999994</v>
      </c>
      <c r="AR65" s="16">
        <f>'% by industry'!$AR$5*'% by industry'!AR65/100</f>
        <v>464.44580000000002</v>
      </c>
      <c r="AS65" s="16">
        <f>'% by industry'!$AS$5*'% by industry'!AS65/100</f>
        <v>515.53359999999998</v>
      </c>
      <c r="AT65" s="16">
        <f>'% by industry'!$AT$5*'% by industry'!AT65/100</f>
        <v>568.7038</v>
      </c>
      <c r="AU65" s="16">
        <f>'% by industry'!$AU$5*'% by industry'!AU65/100</f>
        <v>581.6022999999999</v>
      </c>
      <c r="AV65" s="16">
        <f>'% by industry'!$AV$5*'% by industry'!AV65/100</f>
        <v>627.43230000000005</v>
      </c>
      <c r="AW65" s="16">
        <f>'% by industry'!$AW$5*'% by industry'!AW65/100</f>
        <v>659.08259999999996</v>
      </c>
      <c r="AX65" s="16">
        <f>'% by industry'!$AX$5*'% by industry'!AX65/100</f>
        <v>700.14779999999996</v>
      </c>
      <c r="AY65" s="16">
        <f>'% by industry'!$AY$5*'% by industry'!AY65/100</f>
        <v>739.77</v>
      </c>
      <c r="AZ65" s="16">
        <f>'% by industry'!$AZ$5*'% by industry'!AZ65/100</f>
        <v>812.95759999999996</v>
      </c>
      <c r="BA65" s="16">
        <f>'% by industry'!$BA$5*'% by industry'!BA65/100</f>
        <v>896.86440000000005</v>
      </c>
      <c r="BB65" s="16">
        <f>'% by industry'!$BB$5*'% by industry'!BB65/100</f>
        <v>979.66399999999999</v>
      </c>
      <c r="BC65" s="16">
        <f>'% by industry'!$BC$5*'% by industry'!BC65/100</f>
        <v>1065.866</v>
      </c>
      <c r="BD65" s="16">
        <f>'% by industry'!$BD$5*'% by industry'!BD65/100</f>
        <v>1138.7719999999999</v>
      </c>
      <c r="BE65" s="16">
        <f>'% by industry'!$BE$5*'% by industry'!BE65/100</f>
        <v>1164.72</v>
      </c>
      <c r="BF65" s="16">
        <f>'% by industry'!$BF$5*'% by industry'!BF65/100</f>
        <v>1193.5344</v>
      </c>
      <c r="BG65" s="16">
        <f>'% by industry'!$BG$5*'% by industry'!BG65/100</f>
        <v>1249.5311999999999</v>
      </c>
      <c r="BH65" s="16">
        <f>'% by industry'!$BH$5*'% by industry'!BH65/100</f>
        <v>1343.8785</v>
      </c>
      <c r="BI65" s="16">
        <f>'% by industry'!$BI$5*'% by industry'!BI65/100</f>
        <v>1465.7842000000001</v>
      </c>
      <c r="BJ65" s="16">
        <f>'% by industry'!$BJ$5*'% by industry'!BJ65/100</f>
        <v>1568.2295999999999</v>
      </c>
      <c r="BK65" s="16">
        <f>'% by industry'!$BK$5*'% by industry'!BK65/100</f>
        <v>1698.3225</v>
      </c>
    </row>
    <row r="66" spans="1:63" s="17" customFormat="1" hidden="1" outlineLevel="1">
      <c r="A66" s="17">
        <v>60</v>
      </c>
      <c r="B66" s="17" t="s">
        <v>62</v>
      </c>
      <c r="C66" s="18">
        <f>'% by industry'!$C$5*'% by industry'!C66/100</f>
        <v>3.6629999999999994</v>
      </c>
      <c r="D66" s="18">
        <f>'% by industry'!$D$5*'% by industry'!D66/100</f>
        <v>4.0379999999999994</v>
      </c>
      <c r="E66" s="18">
        <f>'% by industry'!$E$5*'% by industry'!E66/100</f>
        <v>4.2768000000000006</v>
      </c>
      <c r="F66" s="18">
        <f>'% by industry'!$F$5*'% by industry'!F66/100</f>
        <v>4.7008000000000001</v>
      </c>
      <c r="G66" s="18">
        <f>'% by industry'!$G$5*'% by industry'!G66/100</f>
        <v>5.4287999999999998</v>
      </c>
      <c r="H66" s="18">
        <f>'% by industry'!$H$5*'% by industry'!H66/100</f>
        <v>5.732800000000001</v>
      </c>
      <c r="I66" s="18">
        <f>'% by industry'!$I$5*'% by industry'!I66/100</f>
        <v>6.4497999999999989</v>
      </c>
      <c r="J66" s="18">
        <f>'% by industry'!$J$5*'% by industry'!J66/100</f>
        <v>6.8472</v>
      </c>
      <c r="K66" s="18">
        <f>'% by industry'!$K$5*'% by industry'!K66/100</f>
        <v>7.4664000000000001</v>
      </c>
      <c r="L66" s="18">
        <f>'% by industry'!$L$5*'% by industry'!L66/100</f>
        <v>8.3125</v>
      </c>
      <c r="M66" s="18">
        <f>'% by industry'!$M$5*'% by industry'!M66/100</f>
        <v>9.2220000000000013</v>
      </c>
      <c r="N66" s="18">
        <f>'% by industry'!$N$5*'% by industry'!N66/100</f>
        <v>9.8111999999999995</v>
      </c>
      <c r="O66" s="18">
        <f>'% by industry'!$O$5*'% by industry'!O66/100</f>
        <v>10.638600000000002</v>
      </c>
      <c r="P66" s="18">
        <f>'% by industry'!$P$5*'% by industry'!P66/100</f>
        <v>11.580800000000002</v>
      </c>
      <c r="Q66" s="18">
        <f>'% by industry'!$Q$5*'% by industry'!Q66/100</f>
        <v>12.5281</v>
      </c>
      <c r="R66" s="18">
        <f>'% by industry'!$R$5*'% by industry'!R66/100</f>
        <v>13.468799999999998</v>
      </c>
      <c r="S66" s="18">
        <f>'% by industry'!$S$5*'% by industry'!S66/100</f>
        <v>14.207100000000001</v>
      </c>
      <c r="T66" s="18">
        <f>'% by industry'!$T$5*'% by industry'!T66/100</f>
        <v>15.926400000000001</v>
      </c>
      <c r="U66" s="18">
        <f>'% by industry'!$U$5*'% by industry'!U66/100</f>
        <v>17.977499999999999</v>
      </c>
      <c r="V66" s="18">
        <f>'% by industry'!$V$5*'% by industry'!V66/100</f>
        <v>19.695</v>
      </c>
      <c r="W66" s="18">
        <f>'% by industry'!$W$5*'% by industry'!W66/100</f>
        <v>21.647600000000001</v>
      </c>
      <c r="X66" s="18">
        <f>'% by industry'!$X$5*'% by industry'!X66/100</f>
        <v>23.66</v>
      </c>
      <c r="Y66" s="18">
        <f>'% by industry'!$Y$5*'% by industry'!Y66/100</f>
        <v>26.584199999999999</v>
      </c>
      <c r="Z66" s="18">
        <f>'% by industry'!$Z$5*'% by industry'!Z66/100</f>
        <v>29.077999999999996</v>
      </c>
      <c r="AA66" s="18">
        <f>'% by industry'!$AA$5*'% by industry'!AA66/100</f>
        <v>31.558799999999998</v>
      </c>
      <c r="AB66" s="18">
        <f>'% by industry'!$AB$5*'% by industry'!AB66/100</f>
        <v>34.672399999999996</v>
      </c>
      <c r="AC66" s="18">
        <f>'% by industry'!$AC$5*'% by industry'!AC66/100</f>
        <v>40.098300000000002</v>
      </c>
      <c r="AD66" s="18">
        <f>'% by industry'!$AD$5*'% by industry'!AD66/100</f>
        <v>43.5</v>
      </c>
      <c r="AE66" s="18">
        <f>'% by industry'!$AE$5*'% by industry'!AE66/100</f>
        <v>49.148999999999994</v>
      </c>
      <c r="AF66" s="18">
        <f>'% by industry'!$AF$5*'% by industry'!AF66/100</f>
        <v>54.758999999999993</v>
      </c>
      <c r="AG66" s="18">
        <f>'% by industry'!$AG$5*'% by industry'!AG66/100</f>
        <v>64.988800000000012</v>
      </c>
      <c r="AH66" s="18">
        <f>'% by industry'!$AH$5*'% by industry'!AH66/100</f>
        <v>75.725099999999998</v>
      </c>
      <c r="AI66" s="18">
        <f>'% by industry'!$AI$5*'% by industry'!AI66/100</f>
        <v>87.152200000000008</v>
      </c>
      <c r="AJ66" s="18">
        <f>'% by industry'!$AJ$5*'% by industry'!AJ66/100</f>
        <v>103.2115</v>
      </c>
      <c r="AK66" s="18">
        <f>'% by industry'!$AK$5*'% by industry'!AK66/100</f>
        <v>118.8792</v>
      </c>
      <c r="AL66" s="18">
        <f>'% by industry'!$AL$5*'% by industry'!AL66/100</f>
        <v>130.19999999999999</v>
      </c>
      <c r="AM66" s="18">
        <f>'% by industry'!$AM$5*'% by industry'!AM66/100</f>
        <v>148.54139999999998</v>
      </c>
      <c r="AN66" s="18">
        <f>'% by industry'!$AN$5*'% by industry'!AN66/100</f>
        <v>169.12759999999997</v>
      </c>
      <c r="AO66" s="18">
        <f>'% by industry'!$AO$5*'% by industry'!AO66/100</f>
        <v>194.13380000000001</v>
      </c>
      <c r="AP66" s="18">
        <f>'% by industry'!$AP$5*'% by industry'!AP66/100</f>
        <v>218.6772</v>
      </c>
      <c r="AQ66" s="18">
        <f>'% by industry'!$AQ$5*'% by industry'!AQ66/100</f>
        <v>236.97499999999999</v>
      </c>
      <c r="AR66" s="18">
        <f>'% by industry'!$AR$5*'% by industry'!AR66/100</f>
        <v>270.50139999999999</v>
      </c>
      <c r="AS66" s="18">
        <f>'% by industry'!$AS$5*'% by industry'!AS66/100</f>
        <v>307.12639999999993</v>
      </c>
      <c r="AT66" s="18">
        <f>'% by industry'!$AT$5*'% by industry'!AT66/100</f>
        <v>336.57980000000003</v>
      </c>
      <c r="AU66" s="18">
        <f>'% by industry'!$AU$5*'% by industry'!AU66/100</f>
        <v>341.7663</v>
      </c>
      <c r="AV66" s="18">
        <f>'% by industry'!$AV$5*'% by industry'!AV66/100</f>
        <v>367.58659999999998</v>
      </c>
      <c r="AW66" s="18">
        <f>'% by industry'!$AW$5*'% by industry'!AW66/100</f>
        <v>386.12919999999997</v>
      </c>
      <c r="AX66" s="18">
        <f>'% by industry'!$AX$5*'% by industry'!AX66/100</f>
        <v>403.11540000000002</v>
      </c>
      <c r="AY66" s="18">
        <f>'% by industry'!$AY$5*'% by industry'!AY66/100</f>
        <v>429.06659999999994</v>
      </c>
      <c r="AZ66" s="18">
        <f>'% by industry'!$AZ$5*'% by industry'!AZ66/100</f>
        <v>469.01399999999995</v>
      </c>
      <c r="BA66" s="18">
        <f>'% by industry'!$BA$5*'% by industry'!BA66/100</f>
        <v>514.86659999999995</v>
      </c>
      <c r="BB66" s="18">
        <f>'% by industry'!$BB$5*'% by industry'!BB66/100</f>
        <v>568.55499999999995</v>
      </c>
      <c r="BC66" s="18">
        <f>'% by industry'!$BC$5*'% by industry'!BC66/100</f>
        <v>611.71439999999996</v>
      </c>
      <c r="BD66" s="18">
        <f>'% by industry'!$BD$5*'% by industry'!BD66/100</f>
        <v>677.37300000000005</v>
      </c>
      <c r="BE66" s="18">
        <f>'% by industry'!$BE$5*'% by industry'!BE66/100</f>
        <v>698.83199999999999</v>
      </c>
      <c r="BF66" s="18">
        <f>'% by industry'!$BF$5*'% by industry'!BF66/100</f>
        <v>701.46320000000003</v>
      </c>
      <c r="BG66" s="18">
        <f>'% by industry'!$BG$5*'% by industry'!BG66/100</f>
        <v>734.37360000000001</v>
      </c>
      <c r="BH66" s="18">
        <f>'% by industry'!$BH$5*'% by industry'!BH66/100</f>
        <v>794.64119999999991</v>
      </c>
      <c r="BI66" s="18">
        <f>'% by industry'!$BI$5*'% by industry'!BI66/100</f>
        <v>857.11109999999996</v>
      </c>
      <c r="BJ66" s="18">
        <f>'% by industry'!$BJ$5*'% by industry'!BJ66/100</f>
        <v>935.66639999999995</v>
      </c>
      <c r="BK66" s="18">
        <f>'% by industry'!$BK$5*'% by industry'!BK66/100</f>
        <v>1007.9475</v>
      </c>
    </row>
    <row r="67" spans="1:63" hidden="1" outlineLevel="1">
      <c r="A67">
        <v>61</v>
      </c>
      <c r="B67" t="s">
        <v>63</v>
      </c>
      <c r="C67" s="15">
        <f>'% by industry'!$C$5*'% by industry'!C67/100</f>
        <v>0</v>
      </c>
      <c r="D67" s="15">
        <f>'% by industry'!$D$5*'% by industry'!D67/100</f>
        <v>0</v>
      </c>
      <c r="E67" s="15">
        <f>'% by industry'!$E$5*'% by industry'!E67/100</f>
        <v>0</v>
      </c>
      <c r="F67" s="15">
        <f>'% by industry'!$F$5*'% by industry'!F67/100</f>
        <v>0</v>
      </c>
      <c r="G67" s="15">
        <f>'% by industry'!$G$5*'% by industry'!G67/100</f>
        <v>0</v>
      </c>
      <c r="H67" s="15">
        <f>'% by industry'!$H$5*'% by industry'!H67/100</f>
        <v>0</v>
      </c>
      <c r="I67" s="15">
        <f>'% by industry'!$I$5*'% by industry'!I67/100</f>
        <v>0</v>
      </c>
      <c r="J67" s="15">
        <f>'% by industry'!$J$5*'% by industry'!J67/100</f>
        <v>0</v>
      </c>
      <c r="K67" s="15">
        <f>'% by industry'!$K$5*'% by industry'!K67/100</f>
        <v>0</v>
      </c>
      <c r="L67" s="15">
        <f>'% by industry'!$L$5*'% by industry'!L67/100</f>
        <v>0</v>
      </c>
      <c r="M67" s="15">
        <f>'% by industry'!$M$5*'% by industry'!M67/100</f>
        <v>0</v>
      </c>
      <c r="N67" s="15">
        <f>'% by industry'!$N$5*'% by industry'!N67/100</f>
        <v>0</v>
      </c>
      <c r="O67" s="15">
        <f>'% by industry'!$O$5*'% by industry'!O67/100</f>
        <v>0</v>
      </c>
      <c r="P67" s="15">
        <f>'% by industry'!$P$5*'% by industry'!P67/100</f>
        <v>0</v>
      </c>
      <c r="Q67" s="15">
        <f>'% by industry'!$Q$5*'% by industry'!Q67/100</f>
        <v>0</v>
      </c>
      <c r="R67" s="15">
        <f>'% by industry'!$R$5*'% by industry'!R67/100</f>
        <v>0</v>
      </c>
      <c r="S67" s="15">
        <f>'% by industry'!$S$5*'% by industry'!S67/100</f>
        <v>0</v>
      </c>
      <c r="T67" s="15">
        <f>'% by industry'!$T$5*'% by industry'!T67/100</f>
        <v>0</v>
      </c>
      <c r="U67" s="15">
        <f>'% by industry'!$U$5*'% by industry'!U67/100</f>
        <v>0</v>
      </c>
      <c r="V67" s="15">
        <f>'% by industry'!$V$5*'% by industry'!V67/100</f>
        <v>0</v>
      </c>
      <c r="W67" s="15">
        <f>'% by industry'!$W$5*'% by industry'!W67/100</f>
        <v>0</v>
      </c>
      <c r="X67" s="15">
        <f>'% by industry'!$X$5*'% by industry'!X67/100</f>
        <v>0</v>
      </c>
      <c r="Y67" s="15">
        <f>'% by industry'!$Y$5*'% by industry'!Y67/100</f>
        <v>0</v>
      </c>
      <c r="Z67" s="15">
        <f>'% by industry'!$Z$5*'% by industry'!Z67/100</f>
        <v>0</v>
      </c>
      <c r="AA67" s="15">
        <f>'% by industry'!$AA$5*'% by industry'!AA67/100</f>
        <v>0</v>
      </c>
      <c r="AB67" s="15">
        <f>'% by industry'!$AB$5*'% by industry'!AB67/100</f>
        <v>0</v>
      </c>
      <c r="AC67" s="15">
        <f>'% by industry'!$AC$5*'% by industry'!AC67/100</f>
        <v>0</v>
      </c>
      <c r="AD67" s="15">
        <f>'% by industry'!$AD$5*'% by industry'!AD67/100</f>
        <v>0</v>
      </c>
      <c r="AE67" s="15">
        <f>'% by industry'!$AE$5*'% by industry'!AE67/100</f>
        <v>0</v>
      </c>
      <c r="AF67" s="15">
        <f>'% by industry'!$AF$5*'% by industry'!AF67/100</f>
        <v>0</v>
      </c>
      <c r="AG67" s="15">
        <f>'% by industry'!$AG$5*'% by industry'!AG67/100</f>
        <v>16.247200000000003</v>
      </c>
      <c r="AH67" s="15">
        <f>'% by industry'!$AH$5*'% by industry'!AH67/100</f>
        <v>18.357600000000001</v>
      </c>
      <c r="AI67" s="15">
        <f>'% by industry'!$AI$5*'% by industry'!AI67/100</f>
        <v>23.069700000000001</v>
      </c>
      <c r="AJ67" s="15">
        <f>'% by industry'!$AJ$5*'% by industry'!AJ67/100</f>
        <v>25.105500000000003</v>
      </c>
      <c r="AK67" s="15">
        <f>'% by industry'!$AK$5*'% by industry'!AK67/100</f>
        <v>28.1556</v>
      </c>
      <c r="AL67" s="15">
        <f>'% by industry'!$AL$5*'% by industry'!AL67/100</f>
        <v>32.549999999999997</v>
      </c>
      <c r="AM67" s="15">
        <f>'% by industry'!$AM$5*'% by industry'!AM67/100</f>
        <v>38.903700000000001</v>
      </c>
      <c r="AN67" s="15">
        <f>'% by industry'!$AN$5*'% by industry'!AN67/100</f>
        <v>43.265200000000007</v>
      </c>
      <c r="AO67" s="15">
        <f>'% by industry'!$AO$5*'% by industry'!AO67/100</f>
        <v>50.643599999999999</v>
      </c>
      <c r="AP67" s="15">
        <f>'% by industry'!$AP$5*'% by industry'!AP67/100</f>
        <v>58.016400000000004</v>
      </c>
      <c r="AQ67" s="15">
        <f>'% by industry'!$AQ$5*'% by industry'!AQ67/100</f>
        <v>61.613500000000002</v>
      </c>
      <c r="AR67" s="15">
        <f>'% by industry'!$AR$5*'% by industry'!AR67/100</f>
        <v>71.453199999999995</v>
      </c>
      <c r="AS67" s="15">
        <f>'% by industry'!$AS$5*'% by industry'!AS67/100</f>
        <v>82.265999999999991</v>
      </c>
      <c r="AT67" s="15">
        <f>'% by industry'!$AT$5*'% by industry'!AT67/100</f>
        <v>87.046500000000009</v>
      </c>
      <c r="AU67" s="15">
        <f>'% by industry'!$AU$5*'% by industry'!AU67/100</f>
        <v>89.938499999999991</v>
      </c>
      <c r="AV67" s="15">
        <f>'% by industry'!$AV$5*'% by industry'!AV67/100</f>
        <v>95.065499999999986</v>
      </c>
      <c r="AW67" s="15">
        <f>'% by industry'!$AW$5*'% by industry'!AW67/100</f>
        <v>99.86099999999999</v>
      </c>
      <c r="AX67" s="15">
        <f>'% by industry'!$AX$5*'% by industry'!AX67/100</f>
        <v>99.010800000000003</v>
      </c>
      <c r="AY67" s="15">
        <f>'% by industry'!$AY$5*'% by industry'!AY67/100</f>
        <v>103.56779999999999</v>
      </c>
      <c r="AZ67" s="15">
        <f>'% by industry'!$AZ$5*'% by industry'!AZ67/100</f>
        <v>109.43659999999998</v>
      </c>
      <c r="BA67" s="15">
        <f>'% by industry'!$BA$5*'% by industry'!BA67/100</f>
        <v>116.26019999999998</v>
      </c>
      <c r="BB67" s="15">
        <f>'% by industry'!$BB$5*'% by industry'!BB67/100</f>
        <v>122.458</v>
      </c>
      <c r="BC67" s="15">
        <f>'% by industry'!$BC$5*'% by industry'!BC67/100</f>
        <v>129.7576</v>
      </c>
      <c r="BD67" s="15">
        <f>'% by industry'!$BD$5*'% by industry'!BD67/100</f>
        <v>137.43799999999999</v>
      </c>
      <c r="BE67" s="15">
        <f>'% by industry'!$BE$5*'% by industry'!BE67/100</f>
        <v>141.792</v>
      </c>
      <c r="BF67" s="15">
        <f>'% by industry'!$BF$5*'% by industry'!BF67/100</f>
        <v>146.5744</v>
      </c>
      <c r="BG67" s="15">
        <f>'% by industry'!$BG$5*'% by industry'!BG67/100</f>
        <v>153.45119999999997</v>
      </c>
      <c r="BH67" s="15">
        <f>'% by industry'!$BH$5*'% by industry'!BH67/100</f>
        <v>163.6026</v>
      </c>
      <c r="BI67" s="15">
        <f>'% by industry'!$BI$5*'% by industry'!BI67/100</f>
        <v>173.9066</v>
      </c>
      <c r="BJ67" s="15">
        <f>'% by industry'!$BJ$5*'% by industry'!BJ67/100</f>
        <v>184.49759999999998</v>
      </c>
      <c r="BK67" s="15">
        <f>'% by industry'!$BK$5*'% by industry'!BK67/100</f>
        <v>193.30500000000001</v>
      </c>
    </row>
    <row r="68" spans="1:63" hidden="1" outlineLevel="1">
      <c r="A68">
        <v>62</v>
      </c>
      <c r="B68" t="s">
        <v>64</v>
      </c>
      <c r="C68" s="15">
        <f>'% by industry'!$C$5*'% by industry'!C68/100</f>
        <v>0</v>
      </c>
      <c r="D68" s="15">
        <f>'% by industry'!$D$5*'% by industry'!D68/100</f>
        <v>0</v>
      </c>
      <c r="E68" s="15">
        <f>'% by industry'!$E$5*'% by industry'!E68/100</f>
        <v>0</v>
      </c>
      <c r="F68" s="15">
        <f>'% by industry'!$F$5*'% by industry'!F68/100</f>
        <v>0</v>
      </c>
      <c r="G68" s="15">
        <f>'% by industry'!$G$5*'% by industry'!G68/100</f>
        <v>0</v>
      </c>
      <c r="H68" s="15">
        <f>'% by industry'!$H$5*'% by industry'!H68/100</f>
        <v>0</v>
      </c>
      <c r="I68" s="15">
        <f>'% by industry'!$I$5*'% by industry'!I68/100</f>
        <v>0</v>
      </c>
      <c r="J68" s="15">
        <f>'% by industry'!$J$5*'% by industry'!J68/100</f>
        <v>0</v>
      </c>
      <c r="K68" s="15">
        <f>'% by industry'!$K$5*'% by industry'!K68/100</f>
        <v>0</v>
      </c>
      <c r="L68" s="15">
        <f>'% by industry'!$L$5*'% by industry'!L68/100</f>
        <v>0</v>
      </c>
      <c r="M68" s="15">
        <f>'% by industry'!$M$5*'% by industry'!M68/100</f>
        <v>0</v>
      </c>
      <c r="N68" s="15">
        <f>'% by industry'!$N$5*'% by industry'!N68/100</f>
        <v>0</v>
      </c>
      <c r="O68" s="15">
        <f>'% by industry'!$O$5*'% by industry'!O68/100</f>
        <v>0</v>
      </c>
      <c r="P68" s="15">
        <f>'% by industry'!$P$5*'% by industry'!P68/100</f>
        <v>0</v>
      </c>
      <c r="Q68" s="15">
        <f>'% by industry'!$Q$5*'% by industry'!Q68/100</f>
        <v>0</v>
      </c>
      <c r="R68" s="15">
        <f>'% by industry'!$R$5*'% by industry'!R68/100</f>
        <v>0</v>
      </c>
      <c r="S68" s="15">
        <f>'% by industry'!$S$5*'% by industry'!S68/100</f>
        <v>0</v>
      </c>
      <c r="T68" s="15">
        <f>'% by industry'!$T$5*'% by industry'!T68/100</f>
        <v>0</v>
      </c>
      <c r="U68" s="15">
        <f>'% by industry'!$U$5*'% by industry'!U68/100</f>
        <v>0</v>
      </c>
      <c r="V68" s="15">
        <f>'% by industry'!$V$5*'% by industry'!V68/100</f>
        <v>0</v>
      </c>
      <c r="W68" s="15">
        <f>'% by industry'!$W$5*'% by industry'!W68/100</f>
        <v>0</v>
      </c>
      <c r="X68" s="15">
        <f>'% by industry'!$X$5*'% by industry'!X68/100</f>
        <v>0</v>
      </c>
      <c r="Y68" s="15">
        <f>'% by industry'!$Y$5*'% by industry'!Y68/100</f>
        <v>0</v>
      </c>
      <c r="Z68" s="15">
        <f>'% by industry'!$Z$5*'% by industry'!Z68/100</f>
        <v>0</v>
      </c>
      <c r="AA68" s="15">
        <f>'% by industry'!$AA$5*'% by industry'!AA68/100</f>
        <v>0</v>
      </c>
      <c r="AB68" s="15">
        <f>'% by industry'!$AB$5*'% by industry'!AB68/100</f>
        <v>0</v>
      </c>
      <c r="AC68" s="15">
        <f>'% by industry'!$AC$5*'% by industry'!AC68/100</f>
        <v>0</v>
      </c>
      <c r="AD68" s="15">
        <f>'% by industry'!$AD$5*'% by industry'!AD68/100</f>
        <v>0</v>
      </c>
      <c r="AE68" s="15">
        <f>'% by industry'!$AE$5*'% by industry'!AE68/100</f>
        <v>0</v>
      </c>
      <c r="AF68" s="15">
        <f>'% by industry'!$AF$5*'% by industry'!AF68/100</f>
        <v>0</v>
      </c>
      <c r="AG68" s="15">
        <f>'% by industry'!$AG$5*'% by industry'!AG68/100</f>
        <v>4.0618000000000007</v>
      </c>
      <c r="AH68" s="15">
        <f>'% by industry'!$AH$5*'% by industry'!AH68/100</f>
        <v>6.8841000000000001</v>
      </c>
      <c r="AI68" s="15">
        <f>'% by industry'!$AI$5*'% by industry'!AI68/100</f>
        <v>7.6898999999999997</v>
      </c>
      <c r="AJ68" s="15">
        <f>'% by industry'!$AJ$5*'% by industry'!AJ68/100</f>
        <v>8.3685000000000009</v>
      </c>
      <c r="AK68" s="15">
        <f>'% by industry'!$AK$5*'% by industry'!AK68/100</f>
        <v>9.3851999999999993</v>
      </c>
      <c r="AL68" s="15">
        <f>'% by industry'!$AL$5*'% by industry'!AL68/100</f>
        <v>13.02</v>
      </c>
      <c r="AM68" s="15">
        <f>'% by industry'!$AM$5*'% by industry'!AM68/100</f>
        <v>14.146800000000001</v>
      </c>
      <c r="AN68" s="15">
        <f>'% by industry'!$AN$5*'% by industry'!AN68/100</f>
        <v>15.732799999999999</v>
      </c>
      <c r="AO68" s="15">
        <f>'% by industry'!$AO$5*'% by industry'!AO68/100</f>
        <v>16.8812</v>
      </c>
      <c r="AP68" s="15">
        <f>'% by industry'!$AP$5*'% by industry'!AP68/100</f>
        <v>22.314</v>
      </c>
      <c r="AQ68" s="15">
        <f>'% by industry'!$AQ$5*'% by industry'!AQ68/100</f>
        <v>23.697500000000002</v>
      </c>
      <c r="AR68" s="15">
        <f>'% by industry'!$AR$5*'% by industry'!AR68/100</f>
        <v>25.519000000000002</v>
      </c>
      <c r="AS68" s="15">
        <f>'% by industry'!$AS$5*'% by industry'!AS68/100</f>
        <v>27.421999999999997</v>
      </c>
      <c r="AT68" s="15">
        <f>'% by industry'!$AT$5*'% by industry'!AT68/100</f>
        <v>34.818600000000004</v>
      </c>
      <c r="AU68" s="15">
        <f>'% by industry'!$AU$5*'% by industry'!AU68/100</f>
        <v>35.975399999999993</v>
      </c>
      <c r="AV68" s="15">
        <f>'% by industry'!$AV$5*'% by industry'!AV68/100</f>
        <v>38.026199999999996</v>
      </c>
      <c r="AW68" s="15">
        <f>'% by industry'!$AW$5*'% by industry'!AW68/100</f>
        <v>39.944399999999995</v>
      </c>
      <c r="AX68" s="15">
        <f>'% by industry'!$AX$5*'% by industry'!AX68/100</f>
        <v>49.505400000000002</v>
      </c>
      <c r="AY68" s="15">
        <f>'% by industry'!$AY$5*'% by industry'!AY68/100</f>
        <v>51.783899999999996</v>
      </c>
      <c r="AZ68" s="15">
        <f>'% by industry'!$AZ$5*'% by industry'!AZ68/100</f>
        <v>62.535200000000003</v>
      </c>
      <c r="BA68" s="15">
        <f>'% by industry'!$BA$5*'% by industry'!BA68/100</f>
        <v>74.738699999999994</v>
      </c>
      <c r="BB68" s="15">
        <f>'% by industry'!$BB$5*'% by industry'!BB68/100</f>
        <v>96.217000000000013</v>
      </c>
      <c r="BC68" s="15">
        <f>'% by industry'!$BC$5*'% by industry'!BC68/100</f>
        <v>111.2208</v>
      </c>
      <c r="BD68" s="15">
        <f>'% by industry'!$BD$5*'% by industry'!BD68/100</f>
        <v>127.62100000000001</v>
      </c>
      <c r="BE68" s="15">
        <f>'% by industry'!$BE$5*'% by industry'!BE68/100</f>
        <v>131.66399999999999</v>
      </c>
      <c r="BF68" s="15">
        <f>'% by industry'!$BF$5*'% by industry'!BF68/100</f>
        <v>125.6352</v>
      </c>
      <c r="BG68" s="15">
        <f>'% by industry'!$BG$5*'% by industry'!BG68/100</f>
        <v>120.56880000000001</v>
      </c>
      <c r="BH68" s="15">
        <f>'% by industry'!$BH$5*'% by industry'!BH68/100</f>
        <v>128.54489999999998</v>
      </c>
      <c r="BI68" s="15">
        <f>'% by industry'!$BI$5*'% by industry'!BI68/100</f>
        <v>136.64089999999999</v>
      </c>
      <c r="BJ68" s="15">
        <f>'% by industry'!$BJ$5*'% by industry'!BJ68/100</f>
        <v>158.14079999999998</v>
      </c>
      <c r="BK68" s="15">
        <f>'% by industry'!$BK$5*'% by industry'!BK68/100</f>
        <v>165.69</v>
      </c>
    </row>
    <row r="69" spans="1:63" hidden="1" outlineLevel="1">
      <c r="A69">
        <v>63</v>
      </c>
      <c r="B69" t="s">
        <v>65</v>
      </c>
      <c r="C69" s="15">
        <f>'% by industry'!$C$5*'% by industry'!C69/100</f>
        <v>0</v>
      </c>
      <c r="D69" s="15">
        <f>'% by industry'!$D$5*'% by industry'!D69/100</f>
        <v>0</v>
      </c>
      <c r="E69" s="15">
        <f>'% by industry'!$E$5*'% by industry'!E69/100</f>
        <v>0</v>
      </c>
      <c r="F69" s="15">
        <f>'% by industry'!$F$5*'% by industry'!F69/100</f>
        <v>0</v>
      </c>
      <c r="G69" s="15">
        <f>'% by industry'!$G$5*'% by industry'!G69/100</f>
        <v>0</v>
      </c>
      <c r="H69" s="15">
        <f>'% by industry'!$H$5*'% by industry'!H69/100</f>
        <v>0</v>
      </c>
      <c r="I69" s="15">
        <f>'% by industry'!$I$5*'% by industry'!I69/100</f>
        <v>0</v>
      </c>
      <c r="J69" s="15">
        <f>'% by industry'!$J$5*'% by industry'!J69/100</f>
        <v>0</v>
      </c>
      <c r="K69" s="15">
        <f>'% by industry'!$K$5*'% by industry'!K69/100</f>
        <v>0</v>
      </c>
      <c r="L69" s="15">
        <f>'% by industry'!$L$5*'% by industry'!L69/100</f>
        <v>0</v>
      </c>
      <c r="M69" s="15">
        <f>'% by industry'!$M$5*'% by industry'!M69/100</f>
        <v>0</v>
      </c>
      <c r="N69" s="15">
        <f>'% by industry'!$N$5*'% by industry'!N69/100</f>
        <v>0</v>
      </c>
      <c r="O69" s="15">
        <f>'% by industry'!$O$5*'% by industry'!O69/100</f>
        <v>0</v>
      </c>
      <c r="P69" s="15">
        <f>'% by industry'!$P$5*'% by industry'!P69/100</f>
        <v>0</v>
      </c>
      <c r="Q69" s="15">
        <f>'% by industry'!$Q$5*'% by industry'!Q69/100</f>
        <v>0</v>
      </c>
      <c r="R69" s="15">
        <f>'% by industry'!$R$5*'% by industry'!R69/100</f>
        <v>0</v>
      </c>
      <c r="S69" s="15">
        <f>'% by industry'!$S$5*'% by industry'!S69/100</f>
        <v>0</v>
      </c>
      <c r="T69" s="15">
        <f>'% by industry'!$T$5*'% by industry'!T69/100</f>
        <v>0</v>
      </c>
      <c r="U69" s="15">
        <f>'% by industry'!$U$5*'% by industry'!U69/100</f>
        <v>0</v>
      </c>
      <c r="V69" s="15">
        <f>'% by industry'!$V$5*'% by industry'!V69/100</f>
        <v>0</v>
      </c>
      <c r="W69" s="15">
        <f>'% by industry'!$W$5*'% by industry'!W69/100</f>
        <v>0</v>
      </c>
      <c r="X69" s="15">
        <f>'% by industry'!$X$5*'% by industry'!X69/100</f>
        <v>0</v>
      </c>
      <c r="Y69" s="15">
        <f>'% by industry'!$Y$5*'% by industry'!Y69/100</f>
        <v>0</v>
      </c>
      <c r="Z69" s="15">
        <f>'% by industry'!$Z$5*'% by industry'!Z69/100</f>
        <v>0</v>
      </c>
      <c r="AA69" s="15">
        <f>'% by industry'!$AA$5*'% by industry'!AA69/100</f>
        <v>0</v>
      </c>
      <c r="AB69" s="15">
        <f>'% by industry'!$AB$5*'% by industry'!AB69/100</f>
        <v>0</v>
      </c>
      <c r="AC69" s="15">
        <f>'% by industry'!$AC$5*'% by industry'!AC69/100</f>
        <v>0</v>
      </c>
      <c r="AD69" s="15">
        <f>'% by industry'!$AD$5*'% by industry'!AD69/100</f>
        <v>0</v>
      </c>
      <c r="AE69" s="15">
        <f>'% by industry'!$AE$5*'% by industry'!AE69/100</f>
        <v>0</v>
      </c>
      <c r="AF69" s="15">
        <f>'% by industry'!$AF$5*'% by industry'!AF69/100</f>
        <v>38.331299999999999</v>
      </c>
      <c r="AG69" s="15">
        <f>'% by industry'!$AG$5*'% by industry'!AG69/100</f>
        <v>44.679800000000007</v>
      </c>
      <c r="AH69" s="15">
        <f>'% by industry'!$AH$5*'% by industry'!AH69/100</f>
        <v>52.778099999999995</v>
      </c>
      <c r="AI69" s="15">
        <f>'% by industry'!$AI$5*'% by industry'!AI69/100</f>
        <v>61.519199999999998</v>
      </c>
      <c r="AJ69" s="15">
        <f>'% by industry'!$AJ$5*'% by industry'!AJ69/100</f>
        <v>69.737499999999997</v>
      </c>
      <c r="AK69" s="15">
        <f>'% by industry'!$AK$5*'% by industry'!AK69/100</f>
        <v>81.338400000000007</v>
      </c>
      <c r="AL69" s="15">
        <f>'% by industry'!$AL$5*'% by industry'!AL69/100</f>
        <v>87.885000000000005</v>
      </c>
      <c r="AM69" s="15">
        <f>'% by industry'!$AM$5*'% by industry'!AM69/100</f>
        <v>99.027599999999978</v>
      </c>
      <c r="AN69" s="15">
        <f>'% by industry'!$AN$5*'% by industry'!AN69/100</f>
        <v>117.99599999999998</v>
      </c>
      <c r="AO69" s="15">
        <f>'% by industry'!$AO$5*'% by industry'!AO69/100</f>
        <v>130.82929999999999</v>
      </c>
      <c r="AP69" s="15">
        <f>'% by industry'!$AP$5*'% by industry'!AP69/100</f>
        <v>142.80960000000002</v>
      </c>
      <c r="AQ69" s="15">
        <f>'% by industry'!$AQ$5*'% by industry'!AQ69/100</f>
        <v>161.143</v>
      </c>
      <c r="AR69" s="15">
        <f>'% by industry'!$AR$5*'% by industry'!AR69/100</f>
        <v>183.73680000000002</v>
      </c>
      <c r="AS69" s="15">
        <f>'% by industry'!$AS$5*'% by industry'!AS69/100</f>
        <v>208.40719999999999</v>
      </c>
      <c r="AT69" s="15">
        <f>'% by industry'!$AT$5*'% by industry'!AT69/100</f>
        <v>208.91160000000002</v>
      </c>
      <c r="AU69" s="15">
        <f>'% by industry'!$AU$5*'% by industry'!AU69/100</f>
        <v>221.84829999999999</v>
      </c>
      <c r="AV69" s="15">
        <f>'% by industry'!$AV$5*'% by industry'!AV69/100</f>
        <v>234.49490000000003</v>
      </c>
      <c r="AW69" s="15">
        <f>'% by industry'!$AW$5*'% by industry'!AW69/100</f>
        <v>239.66639999999998</v>
      </c>
      <c r="AX69" s="15">
        <f>'% by industry'!$AX$5*'% by industry'!AX69/100</f>
        <v>261.67140000000001</v>
      </c>
      <c r="AY69" s="15">
        <f>'% by industry'!$AY$5*'% by industry'!AY69/100</f>
        <v>281.11259999999999</v>
      </c>
      <c r="AZ69" s="15">
        <f>'% by industry'!$AZ$5*'% by industry'!AZ69/100</f>
        <v>304.85909999999996</v>
      </c>
      <c r="BA69" s="15">
        <f>'% by industry'!$BA$5*'% by industry'!BA69/100</f>
        <v>332.17199999999997</v>
      </c>
      <c r="BB69" s="15">
        <f>'% by industry'!$BB$5*'% by industry'!BB69/100</f>
        <v>358.62699999999995</v>
      </c>
      <c r="BC69" s="15">
        <f>'% by industry'!$BC$5*'% by industry'!BC69/100</f>
        <v>389.27279999999996</v>
      </c>
      <c r="BD69" s="15">
        <f>'% by industry'!$BD$5*'% by industry'!BD69/100</f>
        <v>412.31400000000002</v>
      </c>
      <c r="BE69" s="15">
        <f>'% by industry'!$BE$5*'% by industry'!BE69/100</f>
        <v>415.24799999999993</v>
      </c>
      <c r="BF69" s="15">
        <f>'% by industry'!$BF$5*'% by industry'!BF69/100</f>
        <v>429.25360000000001</v>
      </c>
      <c r="BG69" s="15">
        <f>'% by industry'!$BG$5*'% by industry'!BG69/100</f>
        <v>471.31439999999998</v>
      </c>
      <c r="BH69" s="15">
        <f>'% by industry'!$BH$5*'% by industry'!BH69/100</f>
        <v>514.17959999999994</v>
      </c>
      <c r="BI69" s="15">
        <f>'% by industry'!$BI$5*'% by industry'!BI69/100</f>
        <v>558.9855</v>
      </c>
      <c r="BJ69" s="15">
        <f>'% by industry'!$BJ$5*'% by industry'!BJ69/100</f>
        <v>606.20639999999992</v>
      </c>
      <c r="BK69" s="15">
        <f>'% by industry'!$BK$5*'% by industry'!BK69/100</f>
        <v>0</v>
      </c>
    </row>
    <row r="70" spans="1:63" s="1" customFormat="1" hidden="1" outlineLevel="1">
      <c r="A70" s="1">
        <v>64</v>
      </c>
      <c r="B70" s="1" t="s">
        <v>66</v>
      </c>
      <c r="C70" s="16">
        <f>'% by industry'!$C$5*'% by industry'!C70/100</f>
        <v>4.1513999999999998</v>
      </c>
      <c r="D70" s="16">
        <f>'% by industry'!$D$5*'% by industry'!D70/100</f>
        <v>4.5763999999999996</v>
      </c>
      <c r="E70" s="16">
        <f>'% by industry'!$E$5*'% by industry'!E70/100</f>
        <v>4.5441000000000003</v>
      </c>
      <c r="F70" s="16">
        <f>'% by industry'!$F$5*'% by industry'!F70/100</f>
        <v>4.9946000000000002</v>
      </c>
      <c r="G70" s="16">
        <f>'% by industry'!$G$5*'% by industry'!G70/100</f>
        <v>5.7681000000000004</v>
      </c>
      <c r="H70" s="16">
        <f>'% by industry'!$H$5*'% by industry'!H70/100</f>
        <v>6.0911</v>
      </c>
      <c r="I70" s="16">
        <f>'% by industry'!$I$5*'% by industry'!I70/100</f>
        <v>6.4497999999999989</v>
      </c>
      <c r="J70" s="16">
        <f>'% by industry'!$J$5*'% by industry'!J70/100</f>
        <v>6.4667999999999992</v>
      </c>
      <c r="K70" s="16">
        <f>'% by industry'!$K$5*'% by industry'!K70/100</f>
        <v>7.0515999999999996</v>
      </c>
      <c r="L70" s="16">
        <f>'% by industry'!$L$5*'% by industry'!L70/100</f>
        <v>7.4375</v>
      </c>
      <c r="M70" s="16">
        <f>'% by industry'!$M$5*'% by industry'!M70/100</f>
        <v>7.8387000000000002</v>
      </c>
      <c r="N70" s="16">
        <f>'% by industry'!$N$5*'% by industry'!N70/100</f>
        <v>7.9424000000000001</v>
      </c>
      <c r="O70" s="16">
        <f>'% by industry'!$O$5*'% by industry'!O70/100</f>
        <v>8.6121999999999996</v>
      </c>
      <c r="P70" s="16">
        <f>'% by industry'!$P$5*'% by industry'!P70/100</f>
        <v>8.9487999999999985</v>
      </c>
      <c r="Q70" s="16">
        <f>'% by industry'!$Q$5*'% by industry'!Q70/100</f>
        <v>8.7152000000000012</v>
      </c>
      <c r="R70" s="16">
        <f>'% by industry'!$R$5*'% by industry'!R70/100</f>
        <v>9.9551999999999996</v>
      </c>
      <c r="S70" s="16">
        <f>'% by industry'!$S$5*'% by industry'!S70/100</f>
        <v>10.500900000000001</v>
      </c>
      <c r="T70" s="16">
        <f>'% by industry'!$T$5*'% by industry'!T70/100</f>
        <v>11.281200000000002</v>
      </c>
      <c r="U70" s="16">
        <f>'% by industry'!$U$5*'% by industry'!U70/100</f>
        <v>12.2247</v>
      </c>
      <c r="V70" s="16">
        <f>'% by industry'!$V$5*'% by industry'!V70/100</f>
        <v>13.3926</v>
      </c>
      <c r="W70" s="16">
        <f>'% by industry'!$W$5*'% by industry'!W70/100</f>
        <v>14.154200000000001</v>
      </c>
      <c r="X70" s="16">
        <f>'% by industry'!$X$5*'% by industry'!X70/100</f>
        <v>15.47</v>
      </c>
      <c r="Y70" s="16">
        <f>'% by industry'!$Y$5*'% by industry'!Y70/100</f>
        <v>15.7536</v>
      </c>
      <c r="Z70" s="16">
        <f>'% by industry'!$Z$5*'% by industry'!Z70/100</f>
        <v>16.616</v>
      </c>
      <c r="AA70" s="16">
        <f>'% by industry'!$AA$5*'% by industry'!AA70/100</f>
        <v>18.0336</v>
      </c>
      <c r="AB70" s="16">
        <f>'% by industry'!$AB$5*'% by industry'!AB70/100</f>
        <v>19.812799999999999</v>
      </c>
      <c r="AC70" s="16">
        <f>'% by industry'!$AC$5*'% by industry'!AC70/100</f>
        <v>22.123200000000001</v>
      </c>
      <c r="AD70" s="16">
        <f>'% by industry'!$AD$5*'% by industry'!AD70/100</f>
        <v>24</v>
      </c>
      <c r="AE70" s="16">
        <f>'% by industry'!$AE$5*'% by industry'!AE70/100</f>
        <v>26.212800000000001</v>
      </c>
      <c r="AF70" s="16">
        <f>'% by industry'!$AF$5*'% by industry'!AF70/100</f>
        <v>29.204799999999999</v>
      </c>
      <c r="AG70" s="16">
        <f>'% by industry'!$AG$5*'% by industry'!AG70/100</f>
        <v>32.494400000000006</v>
      </c>
      <c r="AH70" s="16">
        <f>'% by industry'!$AH$5*'% by industry'!AH70/100</f>
        <v>36.715200000000003</v>
      </c>
      <c r="AI70" s="16">
        <f>'% by industry'!$AI$5*'% by industry'!AI70/100</f>
        <v>41.012800000000006</v>
      </c>
      <c r="AJ70" s="16">
        <f>'% by industry'!$AJ$5*'% by industry'!AJ70/100</f>
        <v>44.631999999999998</v>
      </c>
      <c r="AK70" s="16">
        <f>'% by industry'!$AK$5*'% by industry'!AK70/100</f>
        <v>50.054400000000008</v>
      </c>
      <c r="AL70" s="16">
        <f>'% by industry'!$AL$5*'% by industry'!AL70/100</f>
        <v>52.08</v>
      </c>
      <c r="AM70" s="16">
        <f>'% by industry'!$AM$5*'% by industry'!AM70/100</f>
        <v>60.123899999999992</v>
      </c>
      <c r="AN70" s="16">
        <f>'% by industry'!$AN$5*'% by industry'!AN70/100</f>
        <v>66.864399999999989</v>
      </c>
      <c r="AO70" s="16">
        <f>'% by industry'!$AO$5*'% by industry'!AO70/100</f>
        <v>71.745100000000008</v>
      </c>
      <c r="AP70" s="16">
        <f>'% by industry'!$AP$5*'% by industry'!AP70/100</f>
        <v>80.330400000000012</v>
      </c>
      <c r="AQ70" s="16">
        <f>'% by industry'!$AQ$5*'% by industry'!AQ70/100</f>
        <v>80.5715</v>
      </c>
      <c r="AR70" s="16">
        <f>'% by industry'!$AR$5*'% by industry'!AR70/100</f>
        <v>86.764600000000016</v>
      </c>
      <c r="AS70" s="16">
        <f>'% by industry'!$AS$5*'% by industry'!AS70/100</f>
        <v>93.234799999999993</v>
      </c>
      <c r="AT70" s="16">
        <f>'% by industry'!$AT$5*'% by industry'!AT70/100</f>
        <v>98.65270000000001</v>
      </c>
      <c r="AU70" s="16">
        <f>'% by industry'!$AU$5*'% by industry'!AU70/100</f>
        <v>101.93029999999999</v>
      </c>
      <c r="AV70" s="16">
        <f>'% by industry'!$AV$5*'% by industry'!AV70/100</f>
        <v>107.7409</v>
      </c>
      <c r="AW70" s="16">
        <f>'% by industry'!$AW$5*'% by industry'!AW70/100</f>
        <v>113.1758</v>
      </c>
      <c r="AX70" s="16">
        <f>'% by industry'!$AX$5*'% by industry'!AX70/100</f>
        <v>120.2274</v>
      </c>
      <c r="AY70" s="16">
        <f>'% by industry'!$AY$5*'% by industry'!AY70/100</f>
        <v>125.76090000000001</v>
      </c>
      <c r="AZ70" s="16">
        <f>'% by industry'!$AZ$5*'% by industry'!AZ70/100</f>
        <v>132.88729999999998</v>
      </c>
      <c r="BA70" s="16">
        <f>'% by industry'!$BA$5*'% by industry'!BA70/100</f>
        <v>149.47739999999999</v>
      </c>
      <c r="BB70" s="16">
        <f>'% by industry'!$BB$5*'% by industry'!BB70/100</f>
        <v>157.446</v>
      </c>
      <c r="BC70" s="16">
        <f>'% by industry'!$BC$5*'% by industry'!BC70/100</f>
        <v>166.8312</v>
      </c>
      <c r="BD70" s="16">
        <f>'% by industry'!$BD$5*'% by industry'!BD70/100</f>
        <v>186.523</v>
      </c>
      <c r="BE70" s="16">
        <f>'% by industry'!$BE$5*'% by industry'!BE70/100</f>
        <v>182.304</v>
      </c>
      <c r="BF70" s="16">
        <f>'% by industry'!$BF$5*'% by industry'!BF70/100</f>
        <v>188.45280000000002</v>
      </c>
      <c r="BG70" s="16">
        <f>'% by industry'!$BG$5*'% by industry'!BG70/100</f>
        <v>197.2944</v>
      </c>
      <c r="BH70" s="16">
        <f>'% by industry'!$BH$5*'% by industry'!BH70/100</f>
        <v>210.34619999999998</v>
      </c>
      <c r="BI70" s="16">
        <f>'% by industry'!$BI$5*'% by industry'!BI70/100</f>
        <v>236.01609999999997</v>
      </c>
      <c r="BJ70" s="16">
        <f>'% by industry'!$BJ$5*'% by industry'!BJ70/100</f>
        <v>250.3896</v>
      </c>
      <c r="BK70" s="16">
        <f>'% by industry'!$BK$5*'% by industry'!BK70/100</f>
        <v>276.14999999999998</v>
      </c>
    </row>
    <row r="71" spans="1:63" hidden="1" outlineLevel="1">
      <c r="A71">
        <v>65</v>
      </c>
      <c r="B71" t="s">
        <v>67</v>
      </c>
      <c r="C71" s="15">
        <f>'% by industry'!$C$5*'% by industry'!C71/100</f>
        <v>1.4651999999999998</v>
      </c>
      <c r="D71" s="15">
        <f>'% by industry'!$D$5*'% by industry'!D71/100</f>
        <v>1.6151999999999997</v>
      </c>
      <c r="E71" s="15">
        <f>'% by industry'!$E$5*'% by industry'!E71/100</f>
        <v>1.6037999999999999</v>
      </c>
      <c r="F71" s="15">
        <f>'% by industry'!$F$5*'% by industry'!F71/100</f>
        <v>1.7627999999999999</v>
      </c>
      <c r="G71" s="15">
        <f>'% by industry'!$G$5*'% by industry'!G71/100</f>
        <v>2.0358000000000001</v>
      </c>
      <c r="H71" s="15">
        <f>'% by industry'!$H$5*'% by industry'!H71/100</f>
        <v>2.1497999999999999</v>
      </c>
      <c r="I71" s="15">
        <f>'% by industry'!$I$5*'% by industry'!I71/100</f>
        <v>2.6557999999999997</v>
      </c>
      <c r="J71" s="15">
        <f>'% by industry'!$J$5*'% by industry'!J71/100</f>
        <v>2.6627999999999998</v>
      </c>
      <c r="K71" s="15">
        <f>'% by industry'!$K$5*'% by industry'!K71/100</f>
        <v>2.9036</v>
      </c>
      <c r="L71" s="15">
        <f>'% by industry'!$L$5*'% by industry'!L71/100</f>
        <v>3.5</v>
      </c>
      <c r="M71" s="15">
        <f>'% by industry'!$M$5*'% by industry'!M71/100</f>
        <v>3.6888000000000005</v>
      </c>
      <c r="N71" s="15">
        <f>'% by industry'!$N$5*'% by industry'!N71/100</f>
        <v>3.7376</v>
      </c>
      <c r="O71" s="15">
        <f>'% by industry'!$O$5*'% by industry'!O71/100</f>
        <v>4.0528000000000004</v>
      </c>
      <c r="P71" s="15">
        <f>'% by industry'!$P$5*'% by industry'!P71/100</f>
        <v>4.7375999999999996</v>
      </c>
      <c r="Q71" s="15">
        <f>'% by industry'!$Q$5*'% by industry'!Q71/100</f>
        <v>4.9023000000000003</v>
      </c>
      <c r="R71" s="15">
        <f>'% by industry'!$R$5*'% by industry'!R71/100</f>
        <v>5.2704000000000004</v>
      </c>
      <c r="S71" s="15">
        <f>'% by industry'!$S$5*'% by industry'!S71/100</f>
        <v>5.5593000000000004</v>
      </c>
      <c r="T71" s="15">
        <f>'% by industry'!$T$5*'% by industry'!T71/100</f>
        <v>6.6360000000000001</v>
      </c>
      <c r="U71" s="15">
        <f>'% by industry'!$U$5*'% by industry'!U71/100</f>
        <v>7.1909999999999998</v>
      </c>
      <c r="V71" s="15">
        <f>'% by industry'!$V$5*'% by industry'!V71/100</f>
        <v>7.8779999999999992</v>
      </c>
      <c r="W71" s="15">
        <f>'% by industry'!$W$5*'% by industry'!W71/100</f>
        <v>8.3260000000000005</v>
      </c>
      <c r="X71" s="15">
        <f>'% by industry'!$X$5*'% by industry'!X71/100</f>
        <v>9.1</v>
      </c>
      <c r="Y71" s="15">
        <f>'% by industry'!$Y$5*'% by industry'!Y71/100</f>
        <v>9.8460000000000001</v>
      </c>
      <c r="Z71" s="15">
        <f>'% by industry'!$Z$5*'% by industry'!Z71/100</f>
        <v>11.423500000000001</v>
      </c>
      <c r="AA71" s="15">
        <f>'% by industry'!$AA$5*'% by industry'!AA71/100</f>
        <v>12.398099999999999</v>
      </c>
      <c r="AB71" s="15">
        <f>'% by industry'!$AB$5*'% by industry'!AB71/100</f>
        <v>13.621300000000002</v>
      </c>
      <c r="AC71" s="15">
        <f>'% by industry'!$AC$5*'% by industry'!AC71/100</f>
        <v>15.209700000000003</v>
      </c>
      <c r="AD71" s="15">
        <f>'% by industry'!$AD$5*'% by industry'!AD71/100</f>
        <v>18</v>
      </c>
      <c r="AE71" s="15">
        <f>'% by industry'!$AE$5*'% by industry'!AE71/100</f>
        <v>18.0213</v>
      </c>
      <c r="AF71" s="15">
        <f>'% by industry'!$AF$5*'% by industry'!AF71/100</f>
        <v>21.903599999999997</v>
      </c>
      <c r="AG71" s="15">
        <f>'% by industry'!$AG$5*'% by industry'!AG71/100</f>
        <v>26.401700000000002</v>
      </c>
      <c r="AH71" s="15">
        <f>'% by industry'!$AH$5*'% by industry'!AH71/100</f>
        <v>29.831099999999996</v>
      </c>
      <c r="AI71" s="15">
        <f>'% by industry'!$AI$5*'% by industry'!AI71/100</f>
        <v>35.886200000000002</v>
      </c>
      <c r="AJ71" s="15">
        <f>'% by industry'!$AJ$5*'% by industry'!AJ71/100</f>
        <v>39.052999999999997</v>
      </c>
      <c r="AK71" s="15">
        <f>'% by industry'!$AK$5*'% by industry'!AK71/100</f>
        <v>46.926000000000002</v>
      </c>
      <c r="AL71" s="15">
        <f>'% by industry'!$AL$5*'% by industry'!AL71/100</f>
        <v>48.825000000000003</v>
      </c>
      <c r="AM71" s="15">
        <f>'% by industry'!$AM$5*'% by industry'!AM71/100</f>
        <v>56.587200000000003</v>
      </c>
      <c r="AN71" s="15">
        <f>'% by industry'!$AN$5*'% by industry'!AN71/100</f>
        <v>66.864399999999989</v>
      </c>
      <c r="AO71" s="15">
        <f>'% by industry'!$AO$5*'% by industry'!AO71/100</f>
        <v>75.965400000000002</v>
      </c>
      <c r="AP71" s="15">
        <f>'% by industry'!$AP$5*'% by industry'!AP71/100</f>
        <v>84.793199999999999</v>
      </c>
      <c r="AQ71" s="15">
        <f>'% by industry'!$AQ$5*'% by industry'!AQ71/100</f>
        <v>94.79</v>
      </c>
      <c r="AR71" s="15">
        <f>'% by industry'!$AR$5*'% by industry'!AR71/100</f>
        <v>107.17980000000001</v>
      </c>
      <c r="AS71" s="15">
        <f>'% by industry'!$AS$5*'% by industry'!AS71/100</f>
        <v>120.6568</v>
      </c>
      <c r="AT71" s="15">
        <f>'% by industry'!$AT$5*'% by industry'!AT71/100</f>
        <v>133.47129999999999</v>
      </c>
      <c r="AU71" s="15">
        <f>'% by industry'!$AU$5*'% by industry'!AU71/100</f>
        <v>131.90979999999999</v>
      </c>
      <c r="AV71" s="15">
        <f>'% by industry'!$AV$5*'% by industry'!AV71/100</f>
        <v>145.7671</v>
      </c>
      <c r="AW71" s="15">
        <f>'% by industry'!$AW$5*'% by industry'!AW71/100</f>
        <v>153.12019999999998</v>
      </c>
      <c r="AX71" s="15">
        <f>'% by industry'!$AX$5*'% by industry'!AX71/100</f>
        <v>169.7328</v>
      </c>
      <c r="AY71" s="15">
        <f>'% by industry'!$AY$5*'% by industry'!AY71/100</f>
        <v>184.9425</v>
      </c>
      <c r="AZ71" s="15">
        <f>'% by industry'!$AZ$5*'% by industry'!AZ71/100</f>
        <v>211.05630000000002</v>
      </c>
      <c r="BA71" s="15">
        <f>'% by industry'!$BA$5*'% by industry'!BA71/100</f>
        <v>232.52039999999997</v>
      </c>
      <c r="BB71" s="15">
        <f>'% by industry'!$BB$5*'% by industry'!BB71/100</f>
        <v>253.66299999999998</v>
      </c>
      <c r="BC71" s="15">
        <f>'% by industry'!$BC$5*'% by industry'!BC71/100</f>
        <v>278.05199999999996</v>
      </c>
      <c r="BD71" s="15">
        <f>'% by industry'!$BD$5*'% by industry'!BD71/100</f>
        <v>284.69299999999998</v>
      </c>
      <c r="BE71" s="15">
        <f>'% by industry'!$BE$5*'% by industry'!BE71/100</f>
        <v>293.71199999999999</v>
      </c>
      <c r="BF71" s="15">
        <f>'% by industry'!$BF$5*'% by industry'!BF71/100</f>
        <v>303.61840000000001</v>
      </c>
      <c r="BG71" s="15">
        <f>'% by industry'!$BG$5*'% by industry'!BG71/100</f>
        <v>317.86319999999995</v>
      </c>
      <c r="BH71" s="15">
        <f>'% by industry'!$BH$5*'% by industry'!BH71/100</f>
        <v>338.89109999999999</v>
      </c>
      <c r="BI71" s="15">
        <f>'% by industry'!$BI$5*'% by industry'!BI71/100</f>
        <v>372.65699999999998</v>
      </c>
      <c r="BJ71" s="15">
        <f>'% by industry'!$BJ$5*'% by industry'!BJ71/100</f>
        <v>395.35199999999998</v>
      </c>
      <c r="BK71" s="15">
        <f>'% by industry'!$BK$5*'% by industry'!BK71/100</f>
        <v>414.22500000000002</v>
      </c>
    </row>
    <row r="72" spans="1:63" hidden="1" outlineLevel="1">
      <c r="A72">
        <v>66</v>
      </c>
      <c r="B72" t="s">
        <v>68</v>
      </c>
      <c r="C72" s="15">
        <f>'% by industry'!$C$5*'% by industry'!C72/100</f>
        <v>0</v>
      </c>
      <c r="D72" s="15">
        <f>'% by industry'!$D$5*'% by industry'!D72/100</f>
        <v>0</v>
      </c>
      <c r="E72" s="15">
        <f>'% by industry'!$E$5*'% by industry'!E72/100</f>
        <v>0</v>
      </c>
      <c r="F72" s="15">
        <f>'% by industry'!$F$5*'% by industry'!F72/100</f>
        <v>0</v>
      </c>
      <c r="G72" s="15">
        <f>'% by industry'!$G$5*'% by industry'!G72/100</f>
        <v>0</v>
      </c>
      <c r="H72" s="15">
        <f>'% by industry'!$H$5*'% by industry'!H72/100</f>
        <v>0</v>
      </c>
      <c r="I72" s="15">
        <f>'% by industry'!$I$5*'% by industry'!I72/100</f>
        <v>0</v>
      </c>
      <c r="J72" s="15">
        <f>'% by industry'!$J$5*'% by industry'!J72/100</f>
        <v>0</v>
      </c>
      <c r="K72" s="15">
        <f>'% by industry'!$K$5*'% by industry'!K72/100</f>
        <v>0</v>
      </c>
      <c r="L72" s="15">
        <f>'% by industry'!$L$5*'% by industry'!L72/100</f>
        <v>0</v>
      </c>
      <c r="M72" s="15">
        <f>'% by industry'!$M$5*'% by industry'!M72/100</f>
        <v>0</v>
      </c>
      <c r="N72" s="15">
        <f>'% by industry'!$N$5*'% by industry'!N72/100</f>
        <v>0</v>
      </c>
      <c r="O72" s="15">
        <f>'% by industry'!$O$5*'% by industry'!O72/100</f>
        <v>0</v>
      </c>
      <c r="P72" s="15">
        <f>'% by industry'!$P$5*'% by industry'!P72/100</f>
        <v>0</v>
      </c>
      <c r="Q72" s="15">
        <f>'% by industry'!$Q$5*'% by industry'!Q72/100</f>
        <v>0</v>
      </c>
      <c r="R72" s="15">
        <f>'% by industry'!$R$5*'% by industry'!R72/100</f>
        <v>0</v>
      </c>
      <c r="S72" s="15">
        <f>'% by industry'!$S$5*'% by industry'!S72/100</f>
        <v>0</v>
      </c>
      <c r="T72" s="15">
        <f>'% by industry'!$T$5*'% by industry'!T72/100</f>
        <v>0</v>
      </c>
      <c r="U72" s="15">
        <f>'% by industry'!$U$5*'% by industry'!U72/100</f>
        <v>0</v>
      </c>
      <c r="V72" s="15">
        <f>'% by industry'!$V$5*'% by industry'!V72/100</f>
        <v>0</v>
      </c>
      <c r="W72" s="15">
        <f>'% by industry'!$W$5*'% by industry'!W72/100</f>
        <v>0</v>
      </c>
      <c r="X72" s="15">
        <f>'% by industry'!$X$5*'% by industry'!X72/100</f>
        <v>0</v>
      </c>
      <c r="Y72" s="15">
        <f>'% by industry'!$Y$5*'% by industry'!Y72/100</f>
        <v>0</v>
      </c>
      <c r="Z72" s="15">
        <f>'% by industry'!$Z$5*'% by industry'!Z72/100</f>
        <v>0</v>
      </c>
      <c r="AA72" s="15">
        <f>'% by industry'!$AA$5*'% by industry'!AA72/100</f>
        <v>0</v>
      </c>
      <c r="AB72" s="15">
        <f>'% by industry'!$AB$5*'% by industry'!AB72/100</f>
        <v>0</v>
      </c>
      <c r="AC72" s="15">
        <f>'% by industry'!$AC$5*'% by industry'!AC72/100</f>
        <v>0</v>
      </c>
      <c r="AD72" s="15">
        <f>'% by industry'!$AD$5*'% by industry'!AD72/100</f>
        <v>0</v>
      </c>
      <c r="AE72" s="15">
        <f>'% by industry'!$AE$5*'% by industry'!AE72/100</f>
        <v>0</v>
      </c>
      <c r="AF72" s="15">
        <f>'% by industry'!$AF$5*'% by industry'!AF72/100</f>
        <v>0</v>
      </c>
      <c r="AG72" s="15">
        <f>'% by industry'!$AG$5*'% by industry'!AG72/100</f>
        <v>20.309000000000001</v>
      </c>
      <c r="AH72" s="15">
        <f>'% by industry'!$AH$5*'% by industry'!AH72/100</f>
        <v>25.241700000000002</v>
      </c>
      <c r="AI72" s="15">
        <f>'% by industry'!$AI$5*'% by industry'!AI72/100</f>
        <v>30.759599999999999</v>
      </c>
      <c r="AJ72" s="15">
        <f>'% by industry'!$AJ$5*'% by industry'!AJ72/100</f>
        <v>33.474000000000004</v>
      </c>
      <c r="AK72" s="15">
        <f>'% by industry'!$AK$5*'% by industry'!AK72/100</f>
        <v>40.669200000000004</v>
      </c>
      <c r="AL72" s="15">
        <f>'% by industry'!$AL$5*'% by industry'!AL72/100</f>
        <v>42.314999999999998</v>
      </c>
      <c r="AM72" s="15">
        <f>'% by industry'!$AM$5*'% by industry'!AM72/100</f>
        <v>49.513799999999989</v>
      </c>
      <c r="AN72" s="15">
        <f>'% by industry'!$AN$5*'% by industry'!AN72/100</f>
        <v>58.99799999999999</v>
      </c>
      <c r="AO72" s="15">
        <f>'% by industry'!$AO$5*'% by industry'!AO72/100</f>
        <v>67.524799999999999</v>
      </c>
      <c r="AP72" s="15">
        <f>'% by industry'!$AP$5*'% by industry'!AP72/100</f>
        <v>71.404800000000009</v>
      </c>
      <c r="AQ72" s="15">
        <f>'% by industry'!$AQ$5*'% by industry'!AQ72/100</f>
        <v>85.311000000000007</v>
      </c>
      <c r="AR72" s="15">
        <f>'% by industry'!$AR$5*'% by industry'!AR72/100</f>
        <v>91.868400000000008</v>
      </c>
      <c r="AS72" s="15">
        <f>'% by industry'!$AS$5*'% by industry'!AS72/100</f>
        <v>104.20359999999999</v>
      </c>
      <c r="AT72" s="15">
        <f>'% by industry'!$AT$5*'% by industry'!AT72/100</f>
        <v>116.06200000000001</v>
      </c>
      <c r="AU72" s="15">
        <f>'% by industry'!$AU$5*'% by industry'!AU72/100</f>
        <v>119.91799999999999</v>
      </c>
      <c r="AV72" s="15">
        <f>'% by industry'!$AV$5*'% by industry'!AV72/100</f>
        <v>133.0917</v>
      </c>
      <c r="AW72" s="15">
        <f>'% by industry'!$AW$5*'% by industry'!AW72/100</f>
        <v>139.80539999999999</v>
      </c>
      <c r="AX72" s="15">
        <f>'% by industry'!$AX$5*'% by industry'!AX72/100</f>
        <v>148.5162</v>
      </c>
      <c r="AY72" s="15">
        <f>'% by industry'!$AY$5*'% by industry'!AY72/100</f>
        <v>170.14709999999999</v>
      </c>
      <c r="AZ72" s="15">
        <f>'% by industry'!$AZ$5*'% by industry'!AZ72/100</f>
        <v>187.60559999999998</v>
      </c>
      <c r="BA72" s="15">
        <f>'% by industry'!$BA$5*'% by industry'!BA72/100</f>
        <v>207.60749999999999</v>
      </c>
      <c r="BB72" s="15">
        <f>'% by industry'!$BB$5*'% by industry'!BB72/100</f>
        <v>236.16900000000001</v>
      </c>
      <c r="BC72" s="15">
        <f>'% by industry'!$BC$5*'% by industry'!BC72/100</f>
        <v>259.51519999999999</v>
      </c>
      <c r="BD72" s="15">
        <f>'% by industry'!$BD$5*'% by industry'!BD72/100</f>
        <v>255.24200000000002</v>
      </c>
      <c r="BE72" s="15">
        <f>'% by industry'!$BE$5*'% by industry'!BE72/100</f>
        <v>263.32799999999997</v>
      </c>
      <c r="BF72" s="15">
        <f>'% by industry'!$BF$5*'% by industry'!BF72/100</f>
        <v>272.20960000000002</v>
      </c>
      <c r="BG72" s="15">
        <f>'% by industry'!$BG$5*'% by industry'!BG72/100</f>
        <v>295.94159999999999</v>
      </c>
      <c r="BH72" s="15">
        <f>'% by industry'!$BH$5*'% by industry'!BH72/100</f>
        <v>303.83339999999998</v>
      </c>
      <c r="BI72" s="15">
        <f>'% by industry'!$BI$5*'% by industry'!BI72/100</f>
        <v>335.39130000000006</v>
      </c>
      <c r="BJ72" s="15">
        <f>'% by industry'!$BJ$5*'% by industry'!BJ72/100</f>
        <v>355.8168</v>
      </c>
      <c r="BK72" s="15">
        <f>'% by industry'!$BK$5*'% by industry'!BK72/100</f>
        <v>386.61</v>
      </c>
    </row>
    <row r="73" spans="1:63" hidden="1" outlineLevel="1">
      <c r="A73">
        <v>67</v>
      </c>
      <c r="B73" t="s">
        <v>69</v>
      </c>
      <c r="C73" s="15">
        <f>'% by industry'!$C$5*'% by industry'!C73/100</f>
        <v>0</v>
      </c>
      <c r="D73" s="15">
        <f>'% by industry'!$D$5*'% by industry'!D73/100</f>
        <v>0</v>
      </c>
      <c r="E73" s="15">
        <f>'% by industry'!$E$5*'% by industry'!E73/100</f>
        <v>0</v>
      </c>
      <c r="F73" s="15">
        <f>'% by industry'!$F$5*'% by industry'!F73/100</f>
        <v>0</v>
      </c>
      <c r="G73" s="15">
        <f>'% by industry'!$G$5*'% by industry'!G73/100</f>
        <v>0</v>
      </c>
      <c r="H73" s="15">
        <f>'% by industry'!$H$5*'% by industry'!H73/100</f>
        <v>0</v>
      </c>
      <c r="I73" s="15">
        <f>'% by industry'!$I$5*'% by industry'!I73/100</f>
        <v>0</v>
      </c>
      <c r="J73" s="15">
        <f>'% by industry'!$J$5*'% by industry'!J73/100</f>
        <v>0</v>
      </c>
      <c r="K73" s="15">
        <f>'% by industry'!$K$5*'% by industry'!K73/100</f>
        <v>0</v>
      </c>
      <c r="L73" s="15">
        <f>'% by industry'!$L$5*'% by industry'!L73/100</f>
        <v>0</v>
      </c>
      <c r="M73" s="15">
        <f>'% by industry'!$M$5*'% by industry'!M73/100</f>
        <v>0</v>
      </c>
      <c r="N73" s="15">
        <f>'% by industry'!$N$5*'% by industry'!N73/100</f>
        <v>0</v>
      </c>
      <c r="O73" s="15">
        <f>'% by industry'!$O$5*'% by industry'!O73/100</f>
        <v>0</v>
      </c>
      <c r="P73" s="15">
        <f>'% by industry'!$P$5*'% by industry'!P73/100</f>
        <v>0</v>
      </c>
      <c r="Q73" s="15">
        <f>'% by industry'!$Q$5*'% by industry'!Q73/100</f>
        <v>0</v>
      </c>
      <c r="R73" s="15">
        <f>'% by industry'!$R$5*'% by industry'!R73/100</f>
        <v>0</v>
      </c>
      <c r="S73" s="15">
        <f>'% by industry'!$S$5*'% by industry'!S73/100</f>
        <v>0</v>
      </c>
      <c r="T73" s="15">
        <f>'% by industry'!$T$5*'% by industry'!T73/100</f>
        <v>0</v>
      </c>
      <c r="U73" s="15">
        <f>'% by industry'!$U$5*'% by industry'!U73/100</f>
        <v>0</v>
      </c>
      <c r="V73" s="15">
        <f>'% by industry'!$V$5*'% by industry'!V73/100</f>
        <v>0</v>
      </c>
      <c r="W73" s="15">
        <f>'% by industry'!$W$5*'% by industry'!W73/100</f>
        <v>0</v>
      </c>
      <c r="X73" s="15">
        <f>'% by industry'!$X$5*'% by industry'!X73/100</f>
        <v>0</v>
      </c>
      <c r="Y73" s="15">
        <f>'% by industry'!$Y$5*'% by industry'!Y73/100</f>
        <v>0</v>
      </c>
      <c r="Z73" s="15">
        <f>'% by industry'!$Z$5*'% by industry'!Z73/100</f>
        <v>0</v>
      </c>
      <c r="AA73" s="15">
        <f>'% by industry'!$AA$5*'% by industry'!AA73/100</f>
        <v>0</v>
      </c>
      <c r="AB73" s="15">
        <f>'% by industry'!$AB$5*'% by industry'!AB73/100</f>
        <v>0</v>
      </c>
      <c r="AC73" s="15">
        <f>'% by industry'!$AC$5*'% by industry'!AC73/100</f>
        <v>0</v>
      </c>
      <c r="AD73" s="15">
        <f>'% by industry'!$AD$5*'% by industry'!AD73/100</f>
        <v>0</v>
      </c>
      <c r="AE73" s="15">
        <f>'% by industry'!$AE$5*'% by industry'!AE73/100</f>
        <v>0</v>
      </c>
      <c r="AF73" s="15">
        <f>'% by industry'!$AF$5*'% by industry'!AF73/100</f>
        <v>3.6505999999999998</v>
      </c>
      <c r="AG73" s="15">
        <f>'% by industry'!$AG$5*'% by industry'!AG73/100</f>
        <v>4.0618000000000007</v>
      </c>
      <c r="AH73" s="15">
        <f>'% by industry'!$AH$5*'% by industry'!AH73/100</f>
        <v>4.5894000000000004</v>
      </c>
      <c r="AI73" s="15">
        <f>'% by industry'!$AI$5*'% by industry'!AI73/100</f>
        <v>5.1266000000000007</v>
      </c>
      <c r="AJ73" s="15">
        <f>'% by industry'!$AJ$5*'% by industry'!AJ73/100</f>
        <v>5.5789999999999997</v>
      </c>
      <c r="AK73" s="15">
        <f>'% by industry'!$AK$5*'% by industry'!AK73/100</f>
        <v>6.256800000000001</v>
      </c>
      <c r="AL73" s="15">
        <f>'% by industry'!$AL$5*'% by industry'!AL73/100</f>
        <v>6.51</v>
      </c>
      <c r="AM73" s="15">
        <f>'% by industry'!$AM$5*'% by industry'!AM73/100</f>
        <v>7.0734000000000004</v>
      </c>
      <c r="AN73" s="15">
        <f>'% by industry'!$AN$5*'% by industry'!AN73/100</f>
        <v>7.8663999999999996</v>
      </c>
      <c r="AO73" s="15">
        <f>'% by industry'!$AO$5*'% by industry'!AO73/100</f>
        <v>8.4405999999999999</v>
      </c>
      <c r="AP73" s="15">
        <f>'% by industry'!$AP$5*'% by industry'!AP73/100</f>
        <v>8.9256000000000011</v>
      </c>
      <c r="AQ73" s="15">
        <f>'% by industry'!$AQ$5*'% by industry'!AQ73/100</f>
        <v>9.479000000000001</v>
      </c>
      <c r="AR73" s="15">
        <f>'% by industry'!$AR$5*'% by industry'!AR73/100</f>
        <v>10.207600000000001</v>
      </c>
      <c r="AS73" s="15">
        <f>'% by industry'!$AS$5*'% by industry'!AS73/100</f>
        <v>16.453199999999999</v>
      </c>
      <c r="AT73" s="15">
        <f>'% by industry'!$AT$5*'% by industry'!AT73/100</f>
        <v>11.606200000000001</v>
      </c>
      <c r="AU73" s="15">
        <f>'% by industry'!$AU$5*'% by industry'!AU73/100</f>
        <v>17.987699999999997</v>
      </c>
      <c r="AV73" s="15">
        <f>'% by industry'!$AV$5*'% by industry'!AV73/100</f>
        <v>19.013099999999998</v>
      </c>
      <c r="AW73" s="15">
        <f>'% by industry'!$AW$5*'% by industry'!AW73/100</f>
        <v>19.972199999999997</v>
      </c>
      <c r="AX73" s="15">
        <f>'% by industry'!$AX$5*'% by industry'!AX73/100</f>
        <v>21.2166</v>
      </c>
      <c r="AY73" s="15">
        <f>'% by industry'!$AY$5*'% by industry'!AY73/100</f>
        <v>22.193100000000001</v>
      </c>
      <c r="AZ73" s="15">
        <f>'% by industry'!$AZ$5*'% by industry'!AZ73/100</f>
        <v>23.450699999999998</v>
      </c>
      <c r="BA73" s="15">
        <f>'% by industry'!$BA$5*'% by industry'!BA73/100</f>
        <v>24.912899999999993</v>
      </c>
      <c r="BB73" s="15">
        <f>'% by industry'!$BB$5*'% by industry'!BB73/100</f>
        <v>26.241</v>
      </c>
      <c r="BC73" s="15">
        <f>'% by industry'!$BC$5*'% by industry'!BC73/100</f>
        <v>27.805199999999999</v>
      </c>
      <c r="BD73" s="15">
        <f>'% by industry'!$BD$5*'% by industry'!BD73/100</f>
        <v>29.451000000000001</v>
      </c>
      <c r="BE73" s="15">
        <f>'% by industry'!$BE$5*'% by industry'!BE73/100</f>
        <v>30.384</v>
      </c>
      <c r="BF73" s="15">
        <f>'% by industry'!$BF$5*'% by industry'!BF73/100</f>
        <v>31.408799999999999</v>
      </c>
      <c r="BG73" s="15">
        <f>'% by industry'!$BG$5*'% by industry'!BG73/100</f>
        <v>32.882399999999997</v>
      </c>
      <c r="BH73" s="15">
        <f>'% by industry'!$BH$5*'% by industry'!BH73/100</f>
        <v>35.057699999999997</v>
      </c>
      <c r="BI73" s="15">
        <f>'% by industry'!$BI$5*'% by industry'!BI73/100</f>
        <v>24.843800000000002</v>
      </c>
      <c r="BJ73" s="15">
        <f>'% by industry'!$BJ$5*'% by industry'!BJ73/100</f>
        <v>26.356800000000003</v>
      </c>
      <c r="BK73" s="15">
        <f>'% by industry'!$BK$5*'% by industry'!BK73/100</f>
        <v>0</v>
      </c>
    </row>
    <row r="74" spans="1:63" s="1" customFormat="1" hidden="1" outlineLevel="1">
      <c r="A74" s="1">
        <v>68</v>
      </c>
      <c r="B74" s="1" t="s">
        <v>70</v>
      </c>
      <c r="C74" s="16">
        <f>'% by industry'!$C$5*'% by industry'!C74/100</f>
        <v>4.6397999999999993</v>
      </c>
      <c r="D74" s="16">
        <f>'% by industry'!$D$5*'% by industry'!D74/100</f>
        <v>5.1147999999999998</v>
      </c>
      <c r="E74" s="16">
        <f>'% by industry'!$E$5*'% by industry'!E74/100</f>
        <v>5.6133000000000006</v>
      </c>
      <c r="F74" s="16">
        <f>'% by industry'!$F$5*'% by industry'!F74/100</f>
        <v>5.8760000000000003</v>
      </c>
      <c r="G74" s="16">
        <f>'% by industry'!$G$5*'% by industry'!G74/100</f>
        <v>6.4466999999999999</v>
      </c>
      <c r="H74" s="16">
        <f>'% by industry'!$H$5*'% by industry'!H74/100</f>
        <v>7.1660000000000004</v>
      </c>
      <c r="I74" s="16">
        <f>'% by industry'!$I$5*'% by industry'!I74/100</f>
        <v>7.9674000000000005</v>
      </c>
      <c r="J74" s="16">
        <f>'% by industry'!$J$5*'% by industry'!J74/100</f>
        <v>7.9884000000000004</v>
      </c>
      <c r="K74" s="16">
        <f>'% by industry'!$K$5*'% by industry'!K74/100</f>
        <v>9.5404</v>
      </c>
      <c r="L74" s="16">
        <f>'% by industry'!$L$5*'% by industry'!L74/100</f>
        <v>10.062499999999998</v>
      </c>
      <c r="M74" s="16">
        <f>'% by industry'!$M$5*'% by industry'!M74/100</f>
        <v>11.066400000000002</v>
      </c>
      <c r="N74" s="16">
        <f>'% by industry'!$N$5*'% by industry'!N74/100</f>
        <v>12.1472</v>
      </c>
      <c r="O74" s="16">
        <f>'% by industry'!$O$5*'% by industry'!O74/100</f>
        <v>13.678200000000002</v>
      </c>
      <c r="P74" s="16">
        <f>'% by industry'!$P$5*'% by industry'!P74/100</f>
        <v>14.2128</v>
      </c>
      <c r="Q74" s="16">
        <f>'% by industry'!$Q$5*'% by industry'!Q74/100</f>
        <v>15.251600000000002</v>
      </c>
      <c r="R74" s="16">
        <f>'% by industry'!$R$5*'% by industry'!R74/100</f>
        <v>16.982399999999998</v>
      </c>
      <c r="S74" s="16">
        <f>'% by industry'!$S$5*'% by industry'!S74/100</f>
        <v>17.913300000000003</v>
      </c>
      <c r="T74" s="16">
        <f>'% by industry'!$T$5*'% by industry'!T74/100</f>
        <v>19.908000000000001</v>
      </c>
      <c r="U74" s="16">
        <f>'% by industry'!$U$5*'% by industry'!U74/100</f>
        <v>21.573</v>
      </c>
      <c r="V74" s="16">
        <f>'% by industry'!$V$5*'% by industry'!V74/100</f>
        <v>24.421799999999998</v>
      </c>
      <c r="W74" s="16">
        <f>'% by industry'!$W$5*'% by industry'!W74/100</f>
        <v>28.308400000000002</v>
      </c>
      <c r="X74" s="16">
        <f>'% by industry'!$X$5*'% by industry'!X74/100</f>
        <v>31.85</v>
      </c>
      <c r="Y74" s="16">
        <f>'% by industry'!$Y$5*'% by industry'!Y74/100</f>
        <v>36.430200000000006</v>
      </c>
      <c r="Z74" s="16">
        <f>'% by industry'!$Z$5*'% by industry'!Z74/100</f>
        <v>40.5015</v>
      </c>
      <c r="AA74" s="16">
        <f>'% by industry'!$AA$5*'% by industry'!AA74/100</f>
        <v>45.083999999999996</v>
      </c>
      <c r="AB74" s="16">
        <f>'% by industry'!$AB$5*'% by industry'!AB74/100</f>
        <v>50.770299999999999</v>
      </c>
      <c r="AC74" s="16">
        <f>'% by industry'!$AC$5*'% by industry'!AC74/100</f>
        <v>56.6907</v>
      </c>
      <c r="AD74" s="16">
        <f>'% by industry'!$AD$5*'% by industry'!AD74/100</f>
        <v>64.5</v>
      </c>
      <c r="AE74" s="16">
        <f>'% by industry'!$AE$5*'% by industry'!AE74/100</f>
        <v>73.723500000000001</v>
      </c>
      <c r="AF74" s="16">
        <f>'% by industry'!$AF$5*'% by industry'!AF74/100</f>
        <v>83.963799999999992</v>
      </c>
      <c r="AG74" s="16">
        <f>'% by industry'!$AG$5*'% by industry'!AG74/100</f>
        <v>93.421399999999991</v>
      </c>
      <c r="AH74" s="16">
        <f>'% by industry'!$AH$5*'% by industry'!AH74/100</f>
        <v>105.55619999999999</v>
      </c>
      <c r="AI74" s="16">
        <f>'% by industry'!$AI$5*'% by industry'!AI74/100</f>
        <v>120.47510000000003</v>
      </c>
      <c r="AJ74" s="16">
        <f>'% by industry'!$AJ$5*'% by industry'!AJ74/100</f>
        <v>139.47499999999999</v>
      </c>
      <c r="AK74" s="16">
        <f>'% by industry'!$AK$5*'% by industry'!AK74/100</f>
        <v>159.54840000000002</v>
      </c>
      <c r="AL74" s="16">
        <f>'% by industry'!$AL$5*'% by industry'!AL74/100</f>
        <v>179.02500000000001</v>
      </c>
      <c r="AM74" s="16">
        <f>'% by industry'!$AM$5*'% by industry'!AM74/100</f>
        <v>198.05519999999996</v>
      </c>
      <c r="AN74" s="16">
        <f>'% by industry'!$AN$5*'% by industry'!AN74/100</f>
        <v>212.39279999999999</v>
      </c>
      <c r="AO74" s="16">
        <f>'% by industry'!$AO$5*'% by industry'!AO74/100</f>
        <v>232.1165</v>
      </c>
      <c r="AP74" s="16">
        <f>'% by industry'!$AP$5*'% by industry'!AP74/100</f>
        <v>249.91679999999999</v>
      </c>
      <c r="AQ74" s="16">
        <f>'% by industry'!$AQ$5*'% by industry'!AQ74/100</f>
        <v>284.37</v>
      </c>
      <c r="AR74" s="16">
        <f>'% by industry'!$AR$5*'% by industry'!AR74/100</f>
        <v>311.33179999999999</v>
      </c>
      <c r="AS74" s="16">
        <f>'% by industry'!$AS$5*'% by industry'!AS74/100</f>
        <v>345.51719999999995</v>
      </c>
      <c r="AT74" s="16">
        <f>'% by industry'!$AT$5*'% by industry'!AT74/100</f>
        <v>388.80770000000007</v>
      </c>
      <c r="AU74" s="16">
        <f>'% by industry'!$AU$5*'% by industry'!AU74/100</f>
        <v>425.70889999999991</v>
      </c>
      <c r="AV74" s="16">
        <f>'% by industry'!$AV$5*'% by industry'!AV74/100</f>
        <v>462.65210000000002</v>
      </c>
      <c r="AW74" s="16">
        <f>'% by industry'!$AW$5*'% by industry'!AW74/100</f>
        <v>485.99019999999996</v>
      </c>
      <c r="AX74" s="16">
        <f>'% by industry'!$AX$5*'% by industry'!AX74/100</f>
        <v>509.19839999999999</v>
      </c>
      <c r="AY74" s="16">
        <f>'% by industry'!$AY$5*'% by industry'!AY74/100</f>
        <v>532.63440000000003</v>
      </c>
      <c r="AZ74" s="16">
        <f>'% by industry'!$AZ$5*'% by industry'!AZ74/100</f>
        <v>554.99990000000003</v>
      </c>
      <c r="BA74" s="16">
        <f>'% by industry'!$BA$5*'% by industry'!BA74/100</f>
        <v>572.99670000000003</v>
      </c>
      <c r="BB74" s="16">
        <f>'% by industry'!$BB$5*'% by industry'!BB74/100</f>
        <v>603.54300000000001</v>
      </c>
      <c r="BC74" s="16">
        <f>'% by industry'!$BC$5*'% by industry'!BC74/100</f>
        <v>630.25119999999993</v>
      </c>
      <c r="BD74" s="16">
        <f>'% by industry'!$BD$5*'% by industry'!BD74/100</f>
        <v>677.37300000000005</v>
      </c>
      <c r="BE74" s="16">
        <f>'% by industry'!$BE$5*'% by industry'!BE74/100</f>
        <v>739.34399999999994</v>
      </c>
      <c r="BF74" s="16">
        <f>'% by industry'!$BF$5*'% by industry'!BF74/100</f>
        <v>795.68959999999993</v>
      </c>
      <c r="BG74" s="16">
        <f>'% by industry'!$BG$5*'% by industry'!BG74/100</f>
        <v>854.94239999999991</v>
      </c>
      <c r="BH74" s="16">
        <f>'% by industry'!$BH$5*'% by industry'!BH74/100</f>
        <v>911.50019999999995</v>
      </c>
      <c r="BI74" s="16">
        <f>'% by industry'!$BI$5*'% by industry'!BI74/100</f>
        <v>968.90819999999997</v>
      </c>
      <c r="BJ74" s="16">
        <f>'% by industry'!$BJ$5*'% by industry'!BJ74/100</f>
        <v>1027.9151999999999</v>
      </c>
      <c r="BK74" s="16">
        <f>'% by industry'!$BK$5*'% by industry'!BK74/100</f>
        <v>1090.7925</v>
      </c>
    </row>
    <row r="75" spans="1:63" hidden="1" outlineLevel="1">
      <c r="A75">
        <v>69</v>
      </c>
      <c r="B75" t="s">
        <v>71</v>
      </c>
      <c r="C75" s="15">
        <f>'% by industry'!$C$5*'% by industry'!C75/100</f>
        <v>0.73259999999999992</v>
      </c>
      <c r="D75" s="15">
        <f>'% by industry'!$D$5*'% by industry'!D75/100</f>
        <v>1.0768</v>
      </c>
      <c r="E75" s="15">
        <f>'% by industry'!$E$5*'% by industry'!E75/100</f>
        <v>1.0692000000000002</v>
      </c>
      <c r="F75" s="15">
        <f>'% by industry'!$F$5*'% by industry'!F75/100</f>
        <v>1.1752</v>
      </c>
      <c r="G75" s="15">
        <f>'% by industry'!$G$5*'% by industry'!G75/100</f>
        <v>1.0179</v>
      </c>
      <c r="H75" s="15">
        <f>'% by industry'!$H$5*'% by industry'!H75/100</f>
        <v>1.0749</v>
      </c>
      <c r="I75" s="15">
        <f>'% by industry'!$I$5*'% by industry'!I75/100</f>
        <v>1.1381999999999999</v>
      </c>
      <c r="J75" s="15">
        <f>'% by industry'!$J$5*'% by industry'!J75/100</f>
        <v>1.5216000000000001</v>
      </c>
      <c r="K75" s="15">
        <f>'% by industry'!$K$5*'% by industry'!K75/100</f>
        <v>1.6592000000000002</v>
      </c>
      <c r="L75" s="15">
        <f>'% by industry'!$L$5*'% by industry'!L75/100</f>
        <v>1.75</v>
      </c>
      <c r="M75" s="15">
        <f>'% by industry'!$M$5*'% by industry'!M75/100</f>
        <v>1.8444000000000003</v>
      </c>
      <c r="N75" s="15">
        <f>'% by industry'!$N$5*'% by industry'!N75/100</f>
        <v>1.8688</v>
      </c>
      <c r="O75" s="15">
        <f>'% by industry'!$O$5*'% by industry'!O75/100</f>
        <v>2.0264000000000002</v>
      </c>
      <c r="P75" s="15">
        <f>'% by industry'!$P$5*'% by industry'!P75/100</f>
        <v>2.1055999999999999</v>
      </c>
      <c r="Q75" s="15">
        <f>'% by industry'!$Q$5*'% by industry'!Q75/100</f>
        <v>2.7235</v>
      </c>
      <c r="R75" s="15">
        <f>'% by industry'!$R$5*'% by industry'!R75/100</f>
        <v>2.9279999999999999</v>
      </c>
      <c r="S75" s="15">
        <f>'% by industry'!$S$5*'% by industry'!S75/100</f>
        <v>3.0885000000000002</v>
      </c>
      <c r="T75" s="15">
        <f>'% by industry'!$T$5*'% by industry'!T75/100</f>
        <v>3.3180000000000001</v>
      </c>
      <c r="U75" s="15">
        <f>'% by industry'!$U$5*'% by industry'!U75/100</f>
        <v>3.5954999999999999</v>
      </c>
      <c r="V75" s="15">
        <f>'% by industry'!$V$5*'% by industry'!V75/100</f>
        <v>4.7267999999999999</v>
      </c>
      <c r="W75" s="15">
        <f>'% by industry'!$W$5*'% by industry'!W75/100</f>
        <v>4.9955999999999996</v>
      </c>
      <c r="X75" s="15">
        <f>'% by industry'!$X$5*'% by industry'!X75/100</f>
        <v>5.46</v>
      </c>
      <c r="Y75" s="15">
        <f>'% by industry'!$Y$5*'% by industry'!Y75/100</f>
        <v>6.8921999999999999</v>
      </c>
      <c r="Z75" s="15">
        <f>'% by industry'!$Z$5*'% by industry'!Z75/100</f>
        <v>7.269499999999999</v>
      </c>
      <c r="AA75" s="15">
        <f>'% by industry'!$AA$5*'% by industry'!AA75/100</f>
        <v>7.8896999999999995</v>
      </c>
      <c r="AB75" s="15">
        <f>'% by industry'!$AB$5*'% by industry'!AB75/100</f>
        <v>9.9063999999999997</v>
      </c>
      <c r="AC75" s="15">
        <f>'% by industry'!$AC$5*'% by industry'!AC75/100</f>
        <v>9.6789000000000005</v>
      </c>
      <c r="AD75" s="15">
        <f>'% by industry'!$AD$5*'% by industry'!AD75/100</f>
        <v>10.5</v>
      </c>
      <c r="AE75" s="15">
        <f>'% by industry'!$AE$5*'% by industry'!AE75/100</f>
        <v>11.4681</v>
      </c>
      <c r="AF75" s="15">
        <f>'% by industry'!$AF$5*'% by industry'!AF75/100</f>
        <v>12.777099999999997</v>
      </c>
      <c r="AG75" s="15">
        <f>'% by industry'!$AG$5*'% by industry'!AG75/100</f>
        <v>12.1854</v>
      </c>
      <c r="AH75" s="15">
        <f>'% by industry'!$AH$5*'% by industry'!AH75/100</f>
        <v>13.7682</v>
      </c>
      <c r="AI75" s="15">
        <f>'% by industry'!$AI$5*'% by industry'!AI75/100</f>
        <v>15.379799999999999</v>
      </c>
      <c r="AJ75" s="15">
        <f>'% by industry'!$AJ$5*'% by industry'!AJ75/100</f>
        <v>16.737000000000002</v>
      </c>
      <c r="AK75" s="15">
        <f>'% by industry'!$AK$5*'% by industry'!AK75/100</f>
        <v>18.770399999999999</v>
      </c>
      <c r="AL75" s="15">
        <f>'% by industry'!$AL$5*'% by industry'!AL75/100</f>
        <v>19.53</v>
      </c>
      <c r="AM75" s="15">
        <f>'% by industry'!$AM$5*'% by industry'!AM75/100</f>
        <v>24.756899999999995</v>
      </c>
      <c r="AN75" s="15">
        <f>'% by industry'!$AN$5*'% by industry'!AN75/100</f>
        <v>27.532399999999999</v>
      </c>
      <c r="AO75" s="15">
        <f>'% by industry'!$AO$5*'% by industry'!AO75/100</f>
        <v>29.542100000000001</v>
      </c>
      <c r="AP75" s="15">
        <f>'% by industry'!$AP$5*'% by industry'!AP75/100</f>
        <v>31.239599999999999</v>
      </c>
      <c r="AQ75" s="15">
        <f>'% by industry'!$AQ$5*'% by industry'!AQ75/100</f>
        <v>33.176499999999997</v>
      </c>
      <c r="AR75" s="15">
        <f>'% by industry'!$AR$5*'% by industry'!AR75/100</f>
        <v>35.726599999999998</v>
      </c>
      <c r="AS75" s="15">
        <f>'% by industry'!$AS$5*'% by industry'!AS75/100</f>
        <v>38.390799999999992</v>
      </c>
      <c r="AT75" s="15">
        <f>'% by industry'!$AT$5*'% by industry'!AT75/100</f>
        <v>40.621700000000004</v>
      </c>
      <c r="AU75" s="15">
        <f>'% by industry'!$AU$5*'% by industry'!AU75/100</f>
        <v>41.971299999999992</v>
      </c>
      <c r="AV75" s="15">
        <f>'% by industry'!$AV$5*'% by industry'!AV75/100</f>
        <v>44.363899999999994</v>
      </c>
      <c r="AW75" s="15">
        <f>'% by industry'!$AW$5*'% by industry'!AW75/100</f>
        <v>53.2592</v>
      </c>
      <c r="AX75" s="15">
        <f>'% by industry'!$AX$5*'% by industry'!AX75/100</f>
        <v>56.577600000000004</v>
      </c>
      <c r="AY75" s="15">
        <f>'% by industry'!$AY$5*'% by industry'!AY75/100</f>
        <v>59.181599999999996</v>
      </c>
      <c r="AZ75" s="15">
        <f>'% by industry'!$AZ$5*'% by industry'!AZ75/100</f>
        <v>62.535200000000003</v>
      </c>
      <c r="BA75" s="15">
        <f>'% by industry'!$BA$5*'% by industry'!BA75/100</f>
        <v>58.130099999999992</v>
      </c>
      <c r="BB75" s="15">
        <f>'% by industry'!$BB$5*'% by industry'!BB75/100</f>
        <v>69.975999999999999</v>
      </c>
      <c r="BC75" s="15">
        <f>'% by industry'!$BC$5*'% by industry'!BC75/100</f>
        <v>74.147199999999998</v>
      </c>
      <c r="BD75" s="15">
        <f>'% by industry'!$BD$5*'% by industry'!BD75/100</f>
        <v>78.536000000000001</v>
      </c>
      <c r="BE75" s="15">
        <f>'% by industry'!$BE$5*'% by industry'!BE75/100</f>
        <v>81.024000000000001</v>
      </c>
      <c r="BF75" s="15">
        <f>'% by industry'!$BF$5*'% by industry'!BF75/100</f>
        <v>94.226400000000012</v>
      </c>
      <c r="BG75" s="15">
        <f>'% by industry'!$BG$5*'% by industry'!BG75/100</f>
        <v>98.647199999999998</v>
      </c>
      <c r="BH75" s="15">
        <f>'% by industry'!$BH$5*'% by industry'!BH75/100</f>
        <v>105.17309999999999</v>
      </c>
      <c r="BI75" s="15">
        <f>'% by industry'!$BI$5*'% by industry'!BI75/100</f>
        <v>111.79709999999999</v>
      </c>
      <c r="BJ75" s="15">
        <f>'% by industry'!$BJ$5*'% by industry'!BJ75/100</f>
        <v>118.6056</v>
      </c>
      <c r="BK75" s="15">
        <f>'% by industry'!$BK$5*'% by industry'!BK75/100</f>
        <v>124.2675</v>
      </c>
    </row>
    <row r="76" spans="1:63" hidden="1" outlineLevel="1">
      <c r="A76">
        <v>70</v>
      </c>
      <c r="B76" t="s">
        <v>72</v>
      </c>
      <c r="C76" s="15">
        <f>'% by industry'!$C$5*'% by industry'!C76/100</f>
        <v>3.9072000000000005</v>
      </c>
      <c r="D76" s="15">
        <f>'% by industry'!$D$5*'% by industry'!D76/100</f>
        <v>4.3071999999999999</v>
      </c>
      <c r="E76" s="15">
        <f>'% by industry'!$E$5*'% by industry'!E76/100</f>
        <v>4.5441000000000003</v>
      </c>
      <c r="F76" s="15">
        <f>'% by industry'!$F$5*'% by industry'!F76/100</f>
        <v>4.9946000000000002</v>
      </c>
      <c r="G76" s="15">
        <f>'% by industry'!$G$5*'% by industry'!G76/100</f>
        <v>5.4287999999999998</v>
      </c>
      <c r="H76" s="15">
        <f>'% by industry'!$H$5*'% by industry'!H76/100</f>
        <v>6.0911</v>
      </c>
      <c r="I76" s="15">
        <f>'% by industry'!$I$5*'% by industry'!I76/100</f>
        <v>6.4497999999999989</v>
      </c>
      <c r="J76" s="15">
        <f>'% by industry'!$J$5*'% by industry'!J76/100</f>
        <v>6.8472</v>
      </c>
      <c r="K76" s="15">
        <f>'% by industry'!$K$5*'% by industry'!K76/100</f>
        <v>7.8811999999999998</v>
      </c>
      <c r="L76" s="15">
        <f>'% by industry'!$L$5*'% by industry'!L76/100</f>
        <v>8.3125</v>
      </c>
      <c r="M76" s="15">
        <f>'% by industry'!$M$5*'% by industry'!M76/100</f>
        <v>9.2220000000000013</v>
      </c>
      <c r="N76" s="15">
        <f>'% by industry'!$N$5*'% by industry'!N76/100</f>
        <v>10.278400000000001</v>
      </c>
      <c r="O76" s="15">
        <f>'% by industry'!$O$5*'% by industry'!O76/100</f>
        <v>11.651800000000001</v>
      </c>
      <c r="P76" s="15">
        <f>'% by industry'!$P$5*'% by industry'!P76/100</f>
        <v>12.107199999999999</v>
      </c>
      <c r="Q76" s="15">
        <f>'% by industry'!$Q$5*'% by industry'!Q76/100</f>
        <v>13.072799999999999</v>
      </c>
      <c r="R76" s="15">
        <f>'% by industry'!$R$5*'% by industry'!R76/100</f>
        <v>14.054400000000001</v>
      </c>
      <c r="S76" s="15">
        <f>'% by industry'!$S$5*'% by industry'!S76/100</f>
        <v>14.8248</v>
      </c>
      <c r="T76" s="15">
        <f>'% by industry'!$T$5*'% by industry'!T76/100</f>
        <v>16.59</v>
      </c>
      <c r="U76" s="15">
        <f>'% by industry'!$U$5*'% by industry'!U76/100</f>
        <v>17.977499999999999</v>
      </c>
      <c r="V76" s="15">
        <f>'% by industry'!$V$5*'% by industry'!V76/100</f>
        <v>20.482799999999997</v>
      </c>
      <c r="W76" s="15">
        <f>'% by industry'!$W$5*'% by industry'!W76/100</f>
        <v>23.312799999999996</v>
      </c>
      <c r="X76" s="15">
        <f>'% by industry'!$X$5*'% by industry'!X76/100</f>
        <v>26.39</v>
      </c>
      <c r="Y76" s="15">
        <f>'% by industry'!$Y$5*'% by industry'!Y76/100</f>
        <v>29.538</v>
      </c>
      <c r="Z76" s="15">
        <f>'% by industry'!$Z$5*'% by industry'!Z76/100</f>
        <v>33.231999999999999</v>
      </c>
      <c r="AA76" s="15">
        <f>'% by industry'!$AA$5*'% by industry'!AA76/100</f>
        <v>37.194299999999991</v>
      </c>
      <c r="AB76" s="15">
        <f>'% by industry'!$AB$5*'% by industry'!AB76/100</f>
        <v>42.102199999999996</v>
      </c>
      <c r="AC76" s="15">
        <f>'% by industry'!$AC$5*'% by industry'!AC76/100</f>
        <v>47.011800000000001</v>
      </c>
      <c r="AD76" s="15">
        <f>'% by industry'!$AD$5*'% by industry'!AD76/100</f>
        <v>54</v>
      </c>
      <c r="AE76" s="15">
        <f>'% by industry'!$AE$5*'% by industry'!AE76/100</f>
        <v>62.255400000000002</v>
      </c>
      <c r="AF76" s="15">
        <f>'% by industry'!$AF$5*'% by industry'!AF76/100</f>
        <v>71.186700000000002</v>
      </c>
      <c r="AG76" s="15">
        <f>'% by industry'!$AG$5*'% by industry'!AG76/100</f>
        <v>81.236000000000004</v>
      </c>
      <c r="AH76" s="15">
        <f>'% by industry'!$AH$5*'% by industry'!AH76/100</f>
        <v>91.787999999999997</v>
      </c>
      <c r="AI76" s="15">
        <f>'% by industry'!$AI$5*'% by industry'!AI76/100</f>
        <v>105.09530000000001</v>
      </c>
      <c r="AJ76" s="15">
        <f>'% by industry'!$AJ$5*'% by industry'!AJ76/100</f>
        <v>122.73800000000001</v>
      </c>
      <c r="AK76" s="15">
        <f>'% by industry'!$AK$5*'% by industry'!AK76/100</f>
        <v>140.77800000000002</v>
      </c>
      <c r="AL76" s="15">
        <f>'% by industry'!$AL$5*'% by industry'!AL76/100</f>
        <v>156.24</v>
      </c>
      <c r="AM76" s="15">
        <f>'% by industry'!$AM$5*'% by industry'!AM76/100</f>
        <v>173.29830000000001</v>
      </c>
      <c r="AN76" s="15">
        <f>'% by industry'!$AN$5*'% by industry'!AN76/100</f>
        <v>188.79359999999997</v>
      </c>
      <c r="AO76" s="15">
        <f>'% by industry'!$AO$5*'% by industry'!AO76/100</f>
        <v>202.5744</v>
      </c>
      <c r="AP76" s="15">
        <f>'% by industry'!$AP$5*'% by industry'!AP76/100</f>
        <v>223.14</v>
      </c>
      <c r="AQ76" s="15">
        <f>'% by industry'!$AQ$5*'% by industry'!AQ76/100</f>
        <v>255.93300000000002</v>
      </c>
      <c r="AR76" s="15">
        <f>'% by industry'!$AR$5*'% by industry'!AR76/100</f>
        <v>275.60520000000002</v>
      </c>
      <c r="AS76" s="15">
        <f>'% by industry'!$AS$5*'% by industry'!AS76/100</f>
        <v>307.12639999999993</v>
      </c>
      <c r="AT76" s="15">
        <f>'% by industry'!$AT$5*'% by industry'!AT76/100</f>
        <v>348.18600000000004</v>
      </c>
      <c r="AU76" s="15">
        <f>'% by industry'!$AU$5*'% by industry'!AU76/100</f>
        <v>377.74169999999998</v>
      </c>
      <c r="AV76" s="15">
        <f>'% by industry'!$AV$5*'% by industry'!AV76/100</f>
        <v>418.28820000000002</v>
      </c>
      <c r="AW76" s="15">
        <f>'% by industry'!$AW$5*'% by industry'!AW76/100</f>
        <v>439.38839999999999</v>
      </c>
      <c r="AX76" s="15">
        <f>'% by industry'!$AX$5*'% by industry'!AX76/100</f>
        <v>459.69299999999998</v>
      </c>
      <c r="AY76" s="15">
        <f>'% by industry'!$AY$5*'% by industry'!AY76/100</f>
        <v>480.85049999999995</v>
      </c>
      <c r="AZ76" s="15">
        <f>'% by industry'!$AZ$5*'% by industry'!AZ76/100</f>
        <v>492.46469999999994</v>
      </c>
      <c r="BA76" s="15">
        <f>'% by industry'!$BA$5*'% by industry'!BA76/100</f>
        <v>514.86659999999995</v>
      </c>
      <c r="BB76" s="15">
        <f>'% by industry'!$BB$5*'% by industry'!BB76/100</f>
        <v>533.56700000000001</v>
      </c>
      <c r="BC76" s="15">
        <f>'% by industry'!$BC$5*'% by industry'!BC76/100</f>
        <v>565.37239999999997</v>
      </c>
      <c r="BD76" s="15">
        <f>'% by industry'!$BD$5*'% by industry'!BD76/100</f>
        <v>598.83699999999999</v>
      </c>
      <c r="BE76" s="15">
        <f>'% by industry'!$BE$5*'% by industry'!BE76/100</f>
        <v>658.32</v>
      </c>
      <c r="BF76" s="15">
        <f>'% by industry'!$BF$5*'% by industry'!BF76/100</f>
        <v>701.46320000000003</v>
      </c>
      <c r="BG76" s="15">
        <f>'% by industry'!$BG$5*'% by industry'!BG76/100</f>
        <v>756.29520000000002</v>
      </c>
      <c r="BH76" s="15">
        <f>'% by industry'!$BH$5*'% by industry'!BH76/100</f>
        <v>806.32710000000009</v>
      </c>
      <c r="BI76" s="15">
        <f>'% by industry'!$BI$5*'% by industry'!BI76/100</f>
        <v>857.11109999999996</v>
      </c>
      <c r="BJ76" s="15">
        <f>'% by industry'!$BJ$5*'% by industry'!BJ76/100</f>
        <v>909.30960000000005</v>
      </c>
      <c r="BK76" s="15">
        <f>'% by industry'!$BK$5*'% by industry'!BK76/100</f>
        <v>952.71749999999997</v>
      </c>
    </row>
    <row r="77" spans="1:63" hidden="1" outlineLevel="1">
      <c r="A77">
        <v>71</v>
      </c>
      <c r="B77" t="s">
        <v>73</v>
      </c>
      <c r="C77" s="15">
        <f>'% by industry'!$C$5*'% by industry'!C77/100</f>
        <v>0</v>
      </c>
      <c r="D77" s="15">
        <f>'% by industry'!$D$5*'% by industry'!D77/100</f>
        <v>0</v>
      </c>
      <c r="E77" s="15">
        <f>'% by industry'!$E$5*'% by industry'!E77/100</f>
        <v>0</v>
      </c>
      <c r="F77" s="15">
        <f>'% by industry'!$F$5*'% by industry'!F77/100</f>
        <v>0</v>
      </c>
      <c r="G77" s="15">
        <f>'% by industry'!$G$5*'% by industry'!G77/100</f>
        <v>0</v>
      </c>
      <c r="H77" s="15">
        <f>'% by industry'!$H$5*'% by industry'!H77/100</f>
        <v>0</v>
      </c>
      <c r="I77" s="15">
        <f>'% by industry'!$I$5*'% by industry'!I77/100</f>
        <v>0</v>
      </c>
      <c r="J77" s="15">
        <f>'% by industry'!$J$5*'% by industry'!J77/100</f>
        <v>0</v>
      </c>
      <c r="K77" s="15">
        <f>'% by industry'!$K$5*'% by industry'!K77/100</f>
        <v>0</v>
      </c>
      <c r="L77" s="15">
        <f>'% by industry'!$L$5*'% by industry'!L77/100</f>
        <v>0</v>
      </c>
      <c r="M77" s="15">
        <f>'% by industry'!$M$5*'% by industry'!M77/100</f>
        <v>0</v>
      </c>
      <c r="N77" s="15">
        <f>'% by industry'!$N$5*'% by industry'!N77/100</f>
        <v>0</v>
      </c>
      <c r="O77" s="15">
        <f>'% by industry'!$O$5*'% by industry'!O77/100</f>
        <v>0</v>
      </c>
      <c r="P77" s="15">
        <f>'% by industry'!$P$5*'% by industry'!P77/100</f>
        <v>0</v>
      </c>
      <c r="Q77" s="15">
        <f>'% by industry'!$Q$5*'% by industry'!Q77/100</f>
        <v>0</v>
      </c>
      <c r="R77" s="15">
        <f>'% by industry'!$R$5*'% by industry'!R77/100</f>
        <v>0</v>
      </c>
      <c r="S77" s="15">
        <f>'% by industry'!$S$5*'% by industry'!S77/100</f>
        <v>0</v>
      </c>
      <c r="T77" s="15">
        <f>'% by industry'!$T$5*'% by industry'!T77/100</f>
        <v>0</v>
      </c>
      <c r="U77" s="15">
        <f>'% by industry'!$U$5*'% by industry'!U77/100</f>
        <v>0</v>
      </c>
      <c r="V77" s="15">
        <f>'% by industry'!$V$5*'% by industry'!V77/100</f>
        <v>0</v>
      </c>
      <c r="W77" s="15">
        <f>'% by industry'!$W$5*'% by industry'!W77/100</f>
        <v>0</v>
      </c>
      <c r="X77" s="15">
        <f>'% by industry'!$X$5*'% by industry'!X77/100</f>
        <v>0</v>
      </c>
      <c r="Y77" s="15">
        <f>'% by industry'!$Y$5*'% by industry'!Y77/100</f>
        <v>0</v>
      </c>
      <c r="Z77" s="15">
        <f>'% by industry'!$Z$5*'% by industry'!Z77/100</f>
        <v>0</v>
      </c>
      <c r="AA77" s="15">
        <f>'% by industry'!$AA$5*'% by industry'!AA77/100</f>
        <v>0</v>
      </c>
      <c r="AB77" s="15">
        <f>'% by industry'!$AB$5*'% by industry'!AB77/100</f>
        <v>0</v>
      </c>
      <c r="AC77" s="15">
        <f>'% by industry'!$AC$5*'% by industry'!AC77/100</f>
        <v>0</v>
      </c>
      <c r="AD77" s="15">
        <f>'% by industry'!$AD$5*'% by industry'!AD77/100</f>
        <v>0</v>
      </c>
      <c r="AE77" s="15">
        <f>'% by industry'!$AE$5*'% by industry'!AE77/100</f>
        <v>0</v>
      </c>
      <c r="AF77" s="15">
        <f>'% by industry'!$AF$5*'% by industry'!AF77/100</f>
        <v>0</v>
      </c>
      <c r="AG77" s="15">
        <f>'% by industry'!$AG$5*'% by industry'!AG77/100</f>
        <v>42.648900000000005</v>
      </c>
      <c r="AH77" s="15">
        <f>'% by industry'!$AH$5*'% by industry'!AH77/100</f>
        <v>48.188699999999997</v>
      </c>
      <c r="AI77" s="15">
        <f>'% by industry'!$AI$5*'% by industry'!AI77/100</f>
        <v>53.829300000000003</v>
      </c>
      <c r="AJ77" s="15">
        <f>'% by industry'!$AJ$5*'% by industry'!AJ77/100</f>
        <v>61.369000000000007</v>
      </c>
      <c r="AK77" s="15">
        <f>'% by industry'!$AK$5*'% by industry'!AK77/100</f>
        <v>71.953199999999995</v>
      </c>
      <c r="AL77" s="15">
        <f>'% by industry'!$AL$5*'% by industry'!AL77/100</f>
        <v>78.12</v>
      </c>
      <c r="AM77" s="15">
        <f>'% by industry'!$AM$5*'% by industry'!AM77/100</f>
        <v>88.417500000000004</v>
      </c>
      <c r="AN77" s="15">
        <f>'% by industry'!$AN$5*'% by industry'!AN77/100</f>
        <v>94.396799999999985</v>
      </c>
      <c r="AO77" s="15">
        <f>'% by industry'!$AO$5*'% by industry'!AO77/100</f>
        <v>105.50749999999999</v>
      </c>
      <c r="AP77" s="15">
        <f>'% by industry'!$AP$5*'% by industry'!AP77/100</f>
        <v>116.03280000000001</v>
      </c>
      <c r="AQ77" s="15">
        <f>'% by industry'!$AQ$5*'% by industry'!AQ77/100</f>
        <v>132.70599999999999</v>
      </c>
      <c r="AR77" s="15">
        <f>'% by industry'!$AR$5*'% by industry'!AR77/100</f>
        <v>148.0102</v>
      </c>
      <c r="AS77" s="15">
        <f>'% by industry'!$AS$5*'% by industry'!AS77/100</f>
        <v>164.53199999999998</v>
      </c>
      <c r="AT77" s="15">
        <f>'% by industry'!$AT$5*'% by industry'!AT77/100</f>
        <v>185.69920000000002</v>
      </c>
      <c r="AU77" s="15">
        <f>'% by industry'!$AU$5*'% by industry'!AU77/100</f>
        <v>203.86059999999998</v>
      </c>
      <c r="AV77" s="15">
        <f>'% by industry'!$AV$5*'% by industry'!AV77/100</f>
        <v>221.81950000000001</v>
      </c>
      <c r="AW77" s="15">
        <f>'% by industry'!$AW$5*'% by industry'!AW77/100</f>
        <v>233.00899999999999</v>
      </c>
      <c r="AX77" s="15">
        <f>'% by industry'!$AX$5*'% by industry'!AX77/100</f>
        <v>247.52700000000002</v>
      </c>
      <c r="AY77" s="15">
        <f>'% by industry'!$AY$5*'% by industry'!AY77/100</f>
        <v>251.52180000000001</v>
      </c>
      <c r="AZ77" s="15">
        <f>'% by industry'!$AZ$5*'% by industry'!AZ77/100</f>
        <v>257.95769999999999</v>
      </c>
      <c r="BA77" s="15">
        <f>'% by industry'!$BA$5*'% by industry'!BA77/100</f>
        <v>265.73759999999999</v>
      </c>
      <c r="BB77" s="15">
        <f>'% by industry'!$BB$5*'% by industry'!BB77/100</f>
        <v>279.904</v>
      </c>
      <c r="BC77" s="15">
        <f>'% by industry'!$BC$5*'% by industry'!BC77/100</f>
        <v>287.32040000000001</v>
      </c>
      <c r="BD77" s="15">
        <f>'% by industry'!$BD$5*'% by industry'!BD77/100</f>
        <v>304.327</v>
      </c>
      <c r="BE77" s="15">
        <f>'% by industry'!$BE$5*'% by industry'!BE77/100</f>
        <v>334.22399999999999</v>
      </c>
      <c r="BF77" s="15">
        <f>'% by industry'!$BF$5*'% by industry'!BF77/100</f>
        <v>366.43599999999998</v>
      </c>
      <c r="BG77" s="15">
        <f>'% by industry'!$BG$5*'% by industry'!BG77/100</f>
        <v>383.62799999999993</v>
      </c>
      <c r="BH77" s="15">
        <f>'% by industry'!$BH$5*'% by industry'!BH77/100</f>
        <v>409.00650000000002</v>
      </c>
      <c r="BI77" s="15">
        <f>'% by industry'!$BI$5*'% by industry'!BI77/100</f>
        <v>434.76650000000001</v>
      </c>
      <c r="BJ77" s="15">
        <f>'% by industry'!$BJ$5*'% by industry'!BJ77/100</f>
        <v>461.24400000000003</v>
      </c>
      <c r="BK77" s="15">
        <f>'% by industry'!$BK$5*'% by industry'!BK77/100</f>
        <v>497.07</v>
      </c>
    </row>
    <row r="78" spans="1:63" hidden="1" outlineLevel="1">
      <c r="A78">
        <v>72</v>
      </c>
      <c r="B78" t="s">
        <v>74</v>
      </c>
      <c r="C78" s="15">
        <f>'% by industry'!$C$5*'% by industry'!C78/100</f>
        <v>0</v>
      </c>
      <c r="D78" s="15">
        <f>'% by industry'!$D$5*'% by industry'!D78/100</f>
        <v>0</v>
      </c>
      <c r="E78" s="15">
        <f>'% by industry'!$E$5*'% by industry'!E78/100</f>
        <v>0</v>
      </c>
      <c r="F78" s="15">
        <f>'% by industry'!$F$5*'% by industry'!F78/100</f>
        <v>0</v>
      </c>
      <c r="G78" s="15">
        <f>'% by industry'!$G$5*'% by industry'!G78/100</f>
        <v>0</v>
      </c>
      <c r="H78" s="15">
        <f>'% by industry'!$H$5*'% by industry'!H78/100</f>
        <v>0</v>
      </c>
      <c r="I78" s="15">
        <f>'% by industry'!$I$5*'% by industry'!I78/100</f>
        <v>0</v>
      </c>
      <c r="J78" s="15">
        <f>'% by industry'!$J$5*'% by industry'!J78/100</f>
        <v>0</v>
      </c>
      <c r="K78" s="15">
        <f>'% by industry'!$K$5*'% by industry'!K78/100</f>
        <v>0</v>
      </c>
      <c r="L78" s="15">
        <f>'% by industry'!$L$5*'% by industry'!L78/100</f>
        <v>0</v>
      </c>
      <c r="M78" s="15">
        <f>'% by industry'!$M$5*'% by industry'!M78/100</f>
        <v>0</v>
      </c>
      <c r="N78" s="15">
        <f>'% by industry'!$N$5*'% by industry'!N78/100</f>
        <v>0</v>
      </c>
      <c r="O78" s="15">
        <f>'% by industry'!$O$5*'% by industry'!O78/100</f>
        <v>0</v>
      </c>
      <c r="P78" s="15">
        <f>'% by industry'!$P$5*'% by industry'!P78/100</f>
        <v>0</v>
      </c>
      <c r="Q78" s="15">
        <f>'% by industry'!$Q$5*'% by industry'!Q78/100</f>
        <v>0</v>
      </c>
      <c r="R78" s="15">
        <f>'% by industry'!$R$5*'% by industry'!R78/100</f>
        <v>0</v>
      </c>
      <c r="S78" s="15">
        <f>'% by industry'!$S$5*'% by industry'!S78/100</f>
        <v>0</v>
      </c>
      <c r="T78" s="15">
        <f>'% by industry'!$T$5*'% by industry'!T78/100</f>
        <v>0</v>
      </c>
      <c r="U78" s="15">
        <f>'% by industry'!$U$5*'% by industry'!U78/100</f>
        <v>0</v>
      </c>
      <c r="V78" s="15">
        <f>'% by industry'!$V$5*'% by industry'!V78/100</f>
        <v>0</v>
      </c>
      <c r="W78" s="15">
        <f>'% by industry'!$W$5*'% by industry'!W78/100</f>
        <v>0</v>
      </c>
      <c r="X78" s="15">
        <f>'% by industry'!$X$5*'% by industry'!X78/100</f>
        <v>0</v>
      </c>
      <c r="Y78" s="15">
        <f>'% by industry'!$Y$5*'% by industry'!Y78/100</f>
        <v>0</v>
      </c>
      <c r="Z78" s="15">
        <f>'% by industry'!$Z$5*'% by industry'!Z78/100</f>
        <v>0</v>
      </c>
      <c r="AA78" s="15">
        <f>'% by industry'!$AA$5*'% by industry'!AA78/100</f>
        <v>0</v>
      </c>
      <c r="AB78" s="15">
        <f>'% by industry'!$AB$5*'% by industry'!AB78/100</f>
        <v>0</v>
      </c>
      <c r="AC78" s="15">
        <f>'% by industry'!$AC$5*'% by industry'!AC78/100</f>
        <v>0</v>
      </c>
      <c r="AD78" s="15">
        <f>'% by industry'!$AD$5*'% by industry'!AD78/100</f>
        <v>0</v>
      </c>
      <c r="AE78" s="15">
        <f>'% by industry'!$AE$5*'% by industry'!AE78/100</f>
        <v>0</v>
      </c>
      <c r="AF78" s="15">
        <f>'% by industry'!$AF$5*'% by industry'!AF78/100</f>
        <v>0</v>
      </c>
      <c r="AG78" s="15">
        <f>'% by industry'!$AG$5*'% by industry'!AG78/100</f>
        <v>34.525300000000001</v>
      </c>
      <c r="AH78" s="15">
        <f>'% by industry'!$AH$5*'% by industry'!AH78/100</f>
        <v>39.009899999999995</v>
      </c>
      <c r="AI78" s="15">
        <f>'% by industry'!$AI$5*'% by industry'!AI78/100</f>
        <v>46.139400000000002</v>
      </c>
      <c r="AJ78" s="15">
        <f>'% by industry'!$AJ$5*'% by industry'!AJ78/100</f>
        <v>53.000500000000002</v>
      </c>
      <c r="AK78" s="15">
        <f>'% by industry'!$AK$5*'% by industry'!AK78/100</f>
        <v>62.568000000000005</v>
      </c>
      <c r="AL78" s="15">
        <f>'% by industry'!$AL$5*'% by industry'!AL78/100</f>
        <v>71.610000000000014</v>
      </c>
      <c r="AM78" s="15">
        <f>'% by industry'!$AM$5*'% by industry'!AM78/100</f>
        <v>77.807400000000001</v>
      </c>
      <c r="AN78" s="15">
        <f>'% by industry'!$AN$5*'% by industry'!AN78/100</f>
        <v>82.597199999999987</v>
      </c>
      <c r="AO78" s="15">
        <f>'% by industry'!$AO$5*'% by industry'!AO78/100</f>
        <v>88.626300000000015</v>
      </c>
      <c r="AP78" s="15">
        <f>'% by industry'!$AP$5*'% by industry'!AP78/100</f>
        <v>93.718800000000016</v>
      </c>
      <c r="AQ78" s="15">
        <f>'% by industry'!$AQ$5*'% by industry'!AQ78/100</f>
        <v>104.26900000000002</v>
      </c>
      <c r="AR78" s="15">
        <f>'% by industry'!$AR$5*'% by industry'!AR78/100</f>
        <v>112.28360000000001</v>
      </c>
      <c r="AS78" s="15">
        <f>'% by industry'!$AS$5*'% by industry'!AS78/100</f>
        <v>126.14119999999998</v>
      </c>
      <c r="AT78" s="15">
        <f>'% by industry'!$AT$5*'% by industry'!AT78/100</f>
        <v>139.27440000000001</v>
      </c>
      <c r="AU78" s="15">
        <f>'% by industry'!$AU$5*'% by industry'!AU78/100</f>
        <v>155.89340000000001</v>
      </c>
      <c r="AV78" s="15">
        <f>'% by industry'!$AV$5*'% by industry'!AV78/100</f>
        <v>171.11790000000002</v>
      </c>
      <c r="AW78" s="15">
        <f>'% by industry'!$AW$5*'% by industry'!AW78/100</f>
        <v>173.09239999999997</v>
      </c>
      <c r="AX78" s="15">
        <f>'% by industry'!$AX$5*'% by industry'!AX78/100</f>
        <v>183.87720000000002</v>
      </c>
      <c r="AY78" s="15">
        <f>'% by industry'!$AY$5*'% by industry'!AY78/100</f>
        <v>192.34020000000001</v>
      </c>
      <c r="AZ78" s="15">
        <f>'% by industry'!$AZ$5*'% by industry'!AZ78/100</f>
        <v>195.42250000000001</v>
      </c>
      <c r="BA78" s="15">
        <f>'% by industry'!$BA$5*'% by industry'!BA78/100</f>
        <v>207.60749999999999</v>
      </c>
      <c r="BB78" s="15">
        <f>'% by industry'!$BB$5*'% by industry'!BB78/100</f>
        <v>218.67500000000001</v>
      </c>
      <c r="BC78" s="15">
        <f>'% by industry'!$BC$5*'% by industry'!BC78/100</f>
        <v>222.44159999999999</v>
      </c>
      <c r="BD78" s="15">
        <f>'% by industry'!$BD$5*'% by industry'!BD78/100</f>
        <v>235.608</v>
      </c>
      <c r="BE78" s="15">
        <f>'% by industry'!$BE$5*'% by industry'!BE78/100</f>
        <v>253.2</v>
      </c>
      <c r="BF78" s="15">
        <f>'% by industry'!$BF$5*'% by industry'!BF78/100</f>
        <v>282.67920000000004</v>
      </c>
      <c r="BG78" s="15">
        <f>'% by industry'!$BG$5*'% by industry'!BG78/100</f>
        <v>306.90239999999994</v>
      </c>
      <c r="BH78" s="15">
        <f>'% by industry'!$BH$5*'% by industry'!BH78/100</f>
        <v>327.20519999999999</v>
      </c>
      <c r="BI78" s="15">
        <f>'% by industry'!$BI$5*'% by industry'!BI78/100</f>
        <v>335.39130000000006</v>
      </c>
      <c r="BJ78" s="15">
        <f>'% by industry'!$BJ$5*'% by industry'!BJ78/100</f>
        <v>355.8168</v>
      </c>
      <c r="BK78" s="15">
        <f>'% by industry'!$BK$5*'% by industry'!BK78/100</f>
        <v>372.80250000000001</v>
      </c>
    </row>
    <row r="79" spans="1:63" hidden="1" outlineLevel="1">
      <c r="A79">
        <v>73</v>
      </c>
      <c r="B79" t="s">
        <v>75</v>
      </c>
      <c r="C79" s="15">
        <f>'% by industry'!$C$5*'% by industry'!C79/100</f>
        <v>0</v>
      </c>
      <c r="D79" s="15">
        <f>'% by industry'!$D$5*'% by industry'!D79/100</f>
        <v>0</v>
      </c>
      <c r="E79" s="15">
        <f>'% by industry'!$E$5*'% by industry'!E79/100</f>
        <v>0</v>
      </c>
      <c r="F79" s="15">
        <f>'% by industry'!$F$5*'% by industry'!F79/100</f>
        <v>0</v>
      </c>
      <c r="G79" s="15">
        <f>'% by industry'!$G$5*'% by industry'!G79/100</f>
        <v>0</v>
      </c>
      <c r="H79" s="15">
        <f>'% by industry'!$H$5*'% by industry'!H79/100</f>
        <v>0</v>
      </c>
      <c r="I79" s="15">
        <f>'% by industry'!$I$5*'% by industry'!I79/100</f>
        <v>0</v>
      </c>
      <c r="J79" s="15">
        <f>'% by industry'!$J$5*'% by industry'!J79/100</f>
        <v>0</v>
      </c>
      <c r="K79" s="15">
        <f>'% by industry'!$K$5*'% by industry'!K79/100</f>
        <v>0</v>
      </c>
      <c r="L79" s="15">
        <f>'% by industry'!$L$5*'% by industry'!L79/100</f>
        <v>0</v>
      </c>
      <c r="M79" s="15">
        <f>'% by industry'!$M$5*'% by industry'!M79/100</f>
        <v>0</v>
      </c>
      <c r="N79" s="15">
        <f>'% by industry'!$N$5*'% by industry'!N79/100</f>
        <v>0</v>
      </c>
      <c r="O79" s="15">
        <f>'% by industry'!$O$5*'% by industry'!O79/100</f>
        <v>0</v>
      </c>
      <c r="P79" s="15">
        <f>'% by industry'!$P$5*'% by industry'!P79/100</f>
        <v>0</v>
      </c>
      <c r="Q79" s="15">
        <f>'% by industry'!$Q$5*'% by industry'!Q79/100</f>
        <v>0</v>
      </c>
      <c r="R79" s="15">
        <f>'% by industry'!$R$5*'% by industry'!R79/100</f>
        <v>0</v>
      </c>
      <c r="S79" s="15">
        <f>'% by industry'!$S$5*'% by industry'!S79/100</f>
        <v>0</v>
      </c>
      <c r="T79" s="15">
        <f>'% by industry'!$T$5*'% by industry'!T79/100</f>
        <v>0</v>
      </c>
      <c r="U79" s="15">
        <f>'% by industry'!$U$5*'% by industry'!U79/100</f>
        <v>0</v>
      </c>
      <c r="V79" s="15">
        <f>'% by industry'!$V$5*'% by industry'!V79/100</f>
        <v>0</v>
      </c>
      <c r="W79" s="15">
        <f>'% by industry'!$W$5*'% by industry'!W79/100</f>
        <v>0</v>
      </c>
      <c r="X79" s="15">
        <f>'% by industry'!$X$5*'% by industry'!X79/100</f>
        <v>0</v>
      </c>
      <c r="Y79" s="15">
        <f>'% by industry'!$Y$5*'% by industry'!Y79/100</f>
        <v>0</v>
      </c>
      <c r="Z79" s="15">
        <f>'% by industry'!$Z$5*'% by industry'!Z79/100</f>
        <v>0</v>
      </c>
      <c r="AA79" s="15">
        <f>'% by industry'!$AA$5*'% by industry'!AA79/100</f>
        <v>0</v>
      </c>
      <c r="AB79" s="15">
        <f>'% by industry'!$AB$5*'% by industry'!AB79/100</f>
        <v>0</v>
      </c>
      <c r="AC79" s="15">
        <f>'% by industry'!$AC$5*'% by industry'!AC79/100</f>
        <v>0</v>
      </c>
      <c r="AD79" s="15">
        <f>'% by industry'!$AD$5*'% by industry'!AD79/100</f>
        <v>0</v>
      </c>
      <c r="AE79" s="15">
        <f>'% by industry'!$AE$5*'% by industry'!AE79/100</f>
        <v>0</v>
      </c>
      <c r="AF79" s="15">
        <f>'% by industry'!$AF$5*'% by industry'!AF79/100</f>
        <v>3.6505999999999998</v>
      </c>
      <c r="AG79" s="15">
        <f>'% by industry'!$AG$5*'% by industry'!AG79/100</f>
        <v>4.0618000000000007</v>
      </c>
      <c r="AH79" s="15">
        <f>'% by industry'!$AH$5*'% by industry'!AH79/100</f>
        <v>6.8841000000000001</v>
      </c>
      <c r="AI79" s="15">
        <f>'% by industry'!$AI$5*'% by industry'!AI79/100</f>
        <v>7.6898999999999997</v>
      </c>
      <c r="AJ79" s="15">
        <f>'% by industry'!$AJ$5*'% by industry'!AJ79/100</f>
        <v>8.3685000000000009</v>
      </c>
      <c r="AK79" s="15">
        <f>'% by industry'!$AK$5*'% by industry'!AK79/100</f>
        <v>9.3851999999999993</v>
      </c>
      <c r="AL79" s="15">
        <f>'% by industry'!$AL$5*'% by industry'!AL79/100</f>
        <v>9.7650000000000006</v>
      </c>
      <c r="AM79" s="15">
        <f>'% by industry'!$AM$5*'% by industry'!AM79/100</f>
        <v>10.610099999999999</v>
      </c>
      <c r="AN79" s="15">
        <f>'% by industry'!$AN$5*'% by industry'!AN79/100</f>
        <v>11.799599999999998</v>
      </c>
      <c r="AO79" s="15">
        <f>'% by industry'!$AO$5*'% by industry'!AO79/100</f>
        <v>12.6609</v>
      </c>
      <c r="AP79" s="15">
        <f>'% by industry'!$AP$5*'% by industry'!AP79/100</f>
        <v>13.388399999999999</v>
      </c>
      <c r="AQ79" s="15">
        <f>'% by industry'!$AQ$5*'% by industry'!AQ79/100</f>
        <v>14.218499999999999</v>
      </c>
      <c r="AR79" s="15">
        <f>'% by industry'!$AR$5*'% by industry'!AR79/100</f>
        <v>20.415200000000002</v>
      </c>
      <c r="AS79" s="15">
        <f>'% by industry'!$AS$5*'% by industry'!AS79/100</f>
        <v>21.937599999999996</v>
      </c>
      <c r="AT79" s="15">
        <f>'% by industry'!$AT$5*'% by industry'!AT79/100</f>
        <v>23.212400000000002</v>
      </c>
      <c r="AU79" s="15">
        <f>'% by industry'!$AU$5*'% by industry'!AU79/100</f>
        <v>23.983600000000003</v>
      </c>
      <c r="AV79" s="15">
        <f>'% by industry'!$AV$5*'% by industry'!AV79/100</f>
        <v>31.688499999999998</v>
      </c>
      <c r="AW79" s="15">
        <f>'% by industry'!$AW$5*'% by industry'!AW79/100</f>
        <v>33.286999999999999</v>
      </c>
      <c r="AX79" s="15">
        <f>'% by industry'!$AX$5*'% by industry'!AX79/100</f>
        <v>35.360999999999997</v>
      </c>
      <c r="AY79" s="15">
        <f>'% by industry'!$AY$5*'% by industry'!AY79/100</f>
        <v>29.590799999999998</v>
      </c>
      <c r="AZ79" s="15">
        <f>'% by industry'!$AZ$5*'% by industry'!AZ79/100</f>
        <v>39.084499999999998</v>
      </c>
      <c r="BA79" s="15">
        <f>'% by industry'!$BA$5*'% by industry'!BA79/100</f>
        <v>41.521499999999996</v>
      </c>
      <c r="BB79" s="15">
        <f>'% by industry'!$BB$5*'% by industry'!BB79/100</f>
        <v>43.734999999999999</v>
      </c>
      <c r="BC79" s="15">
        <f>'% by industry'!$BC$5*'% by industry'!BC79/100</f>
        <v>46.341999999999999</v>
      </c>
      <c r="BD79" s="15">
        <f>'% by industry'!$BD$5*'% by industry'!BD79/100</f>
        <v>58.902000000000001</v>
      </c>
      <c r="BE79" s="15">
        <f>'% by industry'!$BE$5*'% by industry'!BE79/100</f>
        <v>60.768000000000001</v>
      </c>
      <c r="BF79" s="15">
        <f>'% by industry'!$BF$5*'% by industry'!BF79/100</f>
        <v>62.817599999999999</v>
      </c>
      <c r="BG79" s="15">
        <f>'% by industry'!$BG$5*'% by industry'!BG79/100</f>
        <v>65.764799999999994</v>
      </c>
      <c r="BH79" s="15">
        <f>'% by industry'!$BH$5*'% by industry'!BH79/100</f>
        <v>70.115399999999994</v>
      </c>
      <c r="BI79" s="15">
        <f>'% by industry'!$BI$5*'% by industry'!BI79/100</f>
        <v>74.531399999999991</v>
      </c>
      <c r="BJ79" s="15">
        <f>'% by industry'!$BJ$5*'% by industry'!BJ79/100</f>
        <v>79.070399999999992</v>
      </c>
      <c r="BK79" s="15">
        <f>'% by industry'!$BK$5*'% by industry'!BK79/100</f>
        <v>0</v>
      </c>
    </row>
    <row r="80" spans="1:63" s="1" customFormat="1" hidden="1" outlineLevel="1">
      <c r="A80" s="1">
        <v>74</v>
      </c>
      <c r="B80" s="1" t="s">
        <v>76</v>
      </c>
      <c r="C80" s="16">
        <f>'% by industry'!$C$5*'% by industry'!C80/100</f>
        <v>7.8144000000000009</v>
      </c>
      <c r="D80" s="16">
        <f>'% by industry'!$D$5*'% by industry'!D80/100</f>
        <v>8.3452000000000002</v>
      </c>
      <c r="E80" s="16">
        <f>'% by industry'!$E$5*'% by industry'!E80/100</f>
        <v>8.5536000000000012</v>
      </c>
      <c r="F80" s="16">
        <f>'% by industry'!$F$5*'% by industry'!F80/100</f>
        <v>8.8140000000000001</v>
      </c>
      <c r="G80" s="16">
        <f>'% by industry'!$G$5*'% by industry'!G80/100</f>
        <v>9.5003999999999991</v>
      </c>
      <c r="H80" s="16">
        <f>'% by industry'!$H$5*'% by industry'!H80/100</f>
        <v>10.032400000000001</v>
      </c>
      <c r="I80" s="16">
        <f>'% by industry'!$I$5*'% by industry'!I80/100</f>
        <v>10.2438</v>
      </c>
      <c r="J80" s="16">
        <f>'% by industry'!$J$5*'% by industry'!J80/100</f>
        <v>10.651199999999999</v>
      </c>
      <c r="K80" s="16">
        <f>'% by industry'!$K$5*'% by industry'!K80/100</f>
        <v>11.1996</v>
      </c>
      <c r="L80" s="16">
        <f>'% by industry'!$L$5*'% by industry'!L80/100</f>
        <v>11.8125</v>
      </c>
      <c r="M80" s="16">
        <f>'% by industry'!$M$5*'% by industry'!M80/100</f>
        <v>12.449700000000002</v>
      </c>
      <c r="N80" s="16">
        <f>'% by industry'!$N$5*'% by industry'!N80/100</f>
        <v>12.6144</v>
      </c>
      <c r="O80" s="16">
        <f>'% by industry'!$O$5*'% by industry'!O80/100</f>
        <v>14.184800000000001</v>
      </c>
      <c r="P80" s="16">
        <f>'% by industry'!$P$5*'% by industry'!P80/100</f>
        <v>14.739199999999999</v>
      </c>
      <c r="Q80" s="16">
        <f>'% by industry'!$Q$5*'% by industry'!Q80/100</f>
        <v>15.251600000000002</v>
      </c>
      <c r="R80" s="16">
        <f>'% by industry'!$R$5*'% by industry'!R80/100</f>
        <v>15.811200000000001</v>
      </c>
      <c r="S80" s="16">
        <f>'% by industry'!$S$5*'% by industry'!S80/100</f>
        <v>17.2956</v>
      </c>
      <c r="T80" s="16">
        <f>'% by industry'!$T$5*'% by industry'!T80/100</f>
        <v>18.5808</v>
      </c>
      <c r="U80" s="16">
        <f>'% by industry'!$U$5*'% by industry'!U80/100</f>
        <v>20.134799999999998</v>
      </c>
      <c r="V80" s="16">
        <f>'% by industry'!$V$5*'% by industry'!V80/100</f>
        <v>21.270599999999998</v>
      </c>
      <c r="W80" s="16">
        <f>'% by industry'!$W$5*'% by industry'!W80/100</f>
        <v>23.312799999999996</v>
      </c>
      <c r="X80" s="16">
        <f>'% by industry'!$X$5*'% by industry'!X80/100</f>
        <v>25.48</v>
      </c>
      <c r="Y80" s="16">
        <f>'% by industry'!$Y$5*'% by industry'!Y80/100</f>
        <v>27.5688</v>
      </c>
      <c r="Z80" s="16">
        <f>'% by industry'!$Z$5*'% by industry'!Z80/100</f>
        <v>29.077999999999996</v>
      </c>
      <c r="AA80" s="16">
        <f>'% by industry'!$AA$5*'% by industry'!AA80/100</f>
        <v>31.558799999999998</v>
      </c>
      <c r="AB80" s="16">
        <f>'% by industry'!$AB$5*'% by industry'!AB80/100</f>
        <v>34.672399999999996</v>
      </c>
      <c r="AC80" s="16">
        <f>'% by industry'!$AC$5*'% by industry'!AC80/100</f>
        <v>38.715600000000002</v>
      </c>
      <c r="AD80" s="16">
        <f>'% by industry'!$AD$5*'% by industry'!AD80/100</f>
        <v>40.500000000000007</v>
      </c>
      <c r="AE80" s="16">
        <f>'% by industry'!$AE$5*'% by industry'!AE80/100</f>
        <v>45.872399999999999</v>
      </c>
      <c r="AF80" s="16">
        <f>'% by industry'!$AF$5*'% by industry'!AF80/100</f>
        <v>51.108399999999989</v>
      </c>
      <c r="AG80" s="16">
        <f>'% by industry'!$AG$5*'% by industry'!AG80/100</f>
        <v>58.896099999999997</v>
      </c>
      <c r="AH80" s="16">
        <f>'% by industry'!$AH$5*'% by industry'!AH80/100</f>
        <v>68.840999999999994</v>
      </c>
      <c r="AI80" s="16">
        <f>'% by industry'!$AI$5*'% by industry'!AI80/100</f>
        <v>76.899000000000001</v>
      </c>
      <c r="AJ80" s="16">
        <f>'% by industry'!$AJ$5*'% by industry'!AJ80/100</f>
        <v>83.685000000000002</v>
      </c>
      <c r="AK80" s="16">
        <f>'% by industry'!$AK$5*'% by industry'!AK80/100</f>
        <v>93.852000000000004</v>
      </c>
      <c r="AL80" s="16">
        <f>'% by industry'!$AL$5*'% by industry'!AL80/100</f>
        <v>100.905</v>
      </c>
      <c r="AM80" s="16">
        <f>'% by industry'!$AM$5*'% by industry'!AM80/100</f>
        <v>113.17440000000001</v>
      </c>
      <c r="AN80" s="16">
        <f>'% by industry'!$AN$5*'% by industry'!AN80/100</f>
        <v>121.92919999999999</v>
      </c>
      <c r="AO80" s="16">
        <f>'% by industry'!$AO$5*'% by industry'!AO80/100</f>
        <v>135.0496</v>
      </c>
      <c r="AP80" s="16">
        <f>'% by industry'!$AP$5*'% by industry'!AP80/100</f>
        <v>142.80960000000002</v>
      </c>
      <c r="AQ80" s="16">
        <f>'% by industry'!$AQ$5*'% by industry'!AQ80/100</f>
        <v>151.66400000000002</v>
      </c>
      <c r="AR80" s="16">
        <f>'% by industry'!$AR$5*'% by industry'!AR80/100</f>
        <v>168.4254</v>
      </c>
      <c r="AS80" s="16">
        <f>'% by industry'!$AS$5*'% by industry'!AS80/100</f>
        <v>180.98519999999996</v>
      </c>
      <c r="AT80" s="16">
        <f>'% by industry'!$AT$5*'% by industry'!AT80/100</f>
        <v>197.30540000000002</v>
      </c>
      <c r="AU80" s="16">
        <f>'% by industry'!$AU$5*'% by industry'!AU80/100</f>
        <v>203.86059999999998</v>
      </c>
      <c r="AV80" s="16">
        <f>'% by industry'!$AV$5*'% by industry'!AV80/100</f>
        <v>215.48179999999999</v>
      </c>
      <c r="AW80" s="16">
        <f>'% by industry'!$AW$5*'% by industry'!AW80/100</f>
        <v>226.35159999999999</v>
      </c>
      <c r="AX80" s="16">
        <f>'% by industry'!$AX$5*'% by industry'!AX80/100</f>
        <v>233.3826</v>
      </c>
      <c r="AY80" s="16">
        <f>'% by industry'!$AY$5*'% by industry'!AY80/100</f>
        <v>251.52180000000001</v>
      </c>
      <c r="AZ80" s="16">
        <f>'% by industry'!$AZ$5*'% by industry'!AZ80/100</f>
        <v>265.77459999999996</v>
      </c>
      <c r="BA80" s="16">
        <f>'% by industry'!$BA$5*'% by industry'!BA80/100</f>
        <v>290.65049999999997</v>
      </c>
      <c r="BB80" s="16">
        <f>'% by industry'!$BB$5*'% by industry'!BB80/100</f>
        <v>306.14499999999998</v>
      </c>
      <c r="BC80" s="16">
        <f>'% by industry'!$BC$5*'% by industry'!BC80/100</f>
        <v>324.39400000000001</v>
      </c>
      <c r="BD80" s="16">
        <f>'% by industry'!$BD$5*'% by industry'!BD80/100</f>
        <v>353.41200000000003</v>
      </c>
      <c r="BE80" s="16">
        <f>'% by industry'!$BE$5*'% by industry'!BE80/100</f>
        <v>364.608</v>
      </c>
      <c r="BF80" s="16">
        <f>'% by industry'!$BF$5*'% by industry'!BF80/100</f>
        <v>376.90560000000005</v>
      </c>
      <c r="BG80" s="16">
        <f>'% by industry'!$BG$5*'% by industry'!BG80/100</f>
        <v>394.58879999999999</v>
      </c>
      <c r="BH80" s="16">
        <f>'% by industry'!$BH$5*'% by industry'!BH80/100</f>
        <v>432.37830000000002</v>
      </c>
      <c r="BI80" s="16">
        <f>'% by industry'!$BI$5*'% by industry'!BI80/100</f>
        <v>447.18839999999994</v>
      </c>
      <c r="BJ80" s="16">
        <f>'% by industry'!$BJ$5*'% by industry'!BJ80/100</f>
        <v>487.60079999999999</v>
      </c>
      <c r="BK80" s="16">
        <f>'% by industry'!$BK$5*'% by industry'!BK80/100</f>
        <v>510.8775</v>
      </c>
    </row>
    <row r="81" spans="1:63" s="17" customFormat="1" hidden="1" outlineLevel="1">
      <c r="A81" s="17">
        <v>75</v>
      </c>
      <c r="B81" s="17" t="s">
        <v>77</v>
      </c>
      <c r="C81" s="18">
        <f>'% by industry'!$C$5*'% by industry'!C81/100</f>
        <v>1.4651999999999998</v>
      </c>
      <c r="D81" s="18">
        <f>'% by industry'!$D$5*'% by industry'!D81/100</f>
        <v>1.6151999999999997</v>
      </c>
      <c r="E81" s="18">
        <f>'% by industry'!$E$5*'% by industry'!E81/100</f>
        <v>1.6037999999999999</v>
      </c>
      <c r="F81" s="18">
        <f>'% by industry'!$F$5*'% by industry'!F81/100</f>
        <v>1.7627999999999999</v>
      </c>
      <c r="G81" s="18">
        <f>'% by industry'!$G$5*'% by industry'!G81/100</f>
        <v>1.6965000000000001</v>
      </c>
      <c r="H81" s="18">
        <f>'% by industry'!$H$5*'% by industry'!H81/100</f>
        <v>1.7915000000000001</v>
      </c>
      <c r="I81" s="18">
        <f>'% by industry'!$I$5*'% by industry'!I81/100</f>
        <v>1.8969999999999998</v>
      </c>
      <c r="J81" s="18">
        <f>'% by industry'!$J$5*'% by industry'!J81/100</f>
        <v>2.2824</v>
      </c>
      <c r="K81" s="18">
        <f>'% by industry'!$K$5*'% by industry'!K81/100</f>
        <v>2.0739999999999998</v>
      </c>
      <c r="L81" s="18">
        <f>'% by industry'!$L$5*'% by industry'!L81/100</f>
        <v>2.625</v>
      </c>
      <c r="M81" s="18">
        <f>'% by industry'!$M$5*'% by industry'!M81/100</f>
        <v>2.3055000000000003</v>
      </c>
      <c r="N81" s="18">
        <f>'% by industry'!$N$5*'% by industry'!N81/100</f>
        <v>2.8031999999999999</v>
      </c>
      <c r="O81" s="18">
        <f>'% by industry'!$O$5*'% by industry'!O81/100</f>
        <v>3.0395999999999996</v>
      </c>
      <c r="P81" s="18">
        <f>'% by industry'!$P$5*'% by industry'!P81/100</f>
        <v>3.1583999999999999</v>
      </c>
      <c r="Q81" s="18">
        <f>'% by industry'!$Q$5*'% by industry'!Q81/100</f>
        <v>3.2681999999999998</v>
      </c>
      <c r="R81" s="18">
        <f>'% by industry'!$R$5*'% by industry'!R81/100</f>
        <v>3.5136000000000003</v>
      </c>
      <c r="S81" s="18">
        <f>'% by industry'!$S$5*'% by industry'!S81/100</f>
        <v>3.7061999999999999</v>
      </c>
      <c r="T81" s="18">
        <f>'% by industry'!$T$5*'% by industry'!T81/100</f>
        <v>3.9816000000000003</v>
      </c>
      <c r="U81" s="18">
        <f>'% by industry'!$U$5*'% by industry'!U81/100</f>
        <v>4.3145999999999995</v>
      </c>
      <c r="V81" s="18">
        <f>'% by industry'!$V$5*'% by industry'!V81/100</f>
        <v>4.7267999999999999</v>
      </c>
      <c r="W81" s="18">
        <f>'% by industry'!$W$5*'% by industry'!W81/100</f>
        <v>4.9955999999999996</v>
      </c>
      <c r="X81" s="18">
        <f>'% by industry'!$X$5*'% by industry'!X81/100</f>
        <v>5.46</v>
      </c>
      <c r="Y81" s="18">
        <f>'% by industry'!$Y$5*'% by industry'!Y81/100</f>
        <v>5.9075999999999995</v>
      </c>
      <c r="Z81" s="18">
        <f>'% by industry'!$Z$5*'% by industry'!Z81/100</f>
        <v>6.2309999999999999</v>
      </c>
      <c r="AA81" s="18">
        <f>'% by industry'!$AA$5*'% by industry'!AA81/100</f>
        <v>6.7625999999999991</v>
      </c>
      <c r="AB81" s="18">
        <f>'% by industry'!$AB$5*'% by industry'!AB81/100</f>
        <v>7.4297999999999993</v>
      </c>
      <c r="AC81" s="18">
        <f>'% by industry'!$AC$5*'% by industry'!AC81/100</f>
        <v>8.2962000000000007</v>
      </c>
      <c r="AD81" s="18">
        <f>'% by industry'!$AD$5*'% by industry'!AD81/100</f>
        <v>9</v>
      </c>
      <c r="AE81" s="18">
        <f>'% by industry'!$AE$5*'% by industry'!AE81/100</f>
        <v>9.8297999999999988</v>
      </c>
      <c r="AF81" s="18">
        <f>'% by industry'!$AF$5*'% by industry'!AF81/100</f>
        <v>10.951799999999999</v>
      </c>
      <c r="AG81" s="18">
        <f>'% by industry'!$AG$5*'% by industry'!AG81/100</f>
        <v>12.1854</v>
      </c>
      <c r="AH81" s="18">
        <f>'% by industry'!$AH$5*'% by industry'!AH81/100</f>
        <v>13.7682</v>
      </c>
      <c r="AI81" s="18">
        <f>'% by industry'!$AI$5*'% by industry'!AI81/100</f>
        <v>15.379799999999999</v>
      </c>
      <c r="AJ81" s="18">
        <f>'% by industry'!$AJ$5*'% by industry'!AJ81/100</f>
        <v>16.737000000000002</v>
      </c>
      <c r="AK81" s="18">
        <f>'% by industry'!$AK$5*'% by industry'!AK81/100</f>
        <v>18.770399999999999</v>
      </c>
      <c r="AL81" s="18">
        <f>'% by industry'!$AL$5*'% by industry'!AL81/100</f>
        <v>19.53</v>
      </c>
      <c r="AM81" s="18">
        <f>'% by industry'!$AM$5*'% by industry'!AM81/100</f>
        <v>21.220199999999998</v>
      </c>
      <c r="AN81" s="18">
        <f>'% by industry'!$AN$5*'% by industry'!AN81/100</f>
        <v>23.599199999999996</v>
      </c>
      <c r="AO81" s="18">
        <f>'% by industry'!$AO$5*'% by industry'!AO81/100</f>
        <v>29.542100000000001</v>
      </c>
      <c r="AP81" s="18">
        <f>'% by industry'!$AP$5*'% by industry'!AP81/100</f>
        <v>31.239599999999999</v>
      </c>
      <c r="AQ81" s="18">
        <f>'% by industry'!$AQ$5*'% by industry'!AQ81/100</f>
        <v>33.176499999999997</v>
      </c>
      <c r="AR81" s="18">
        <f>'% by industry'!$AR$5*'% by industry'!AR81/100</f>
        <v>35.726599999999998</v>
      </c>
      <c r="AS81" s="18">
        <f>'% by industry'!$AS$5*'% by industry'!AS81/100</f>
        <v>38.390799999999992</v>
      </c>
      <c r="AT81" s="18">
        <f>'% by industry'!$AT$5*'% by industry'!AT81/100</f>
        <v>46.424800000000005</v>
      </c>
      <c r="AU81" s="18">
        <f>'% by industry'!$AU$5*'% by industry'!AU81/100</f>
        <v>47.967200000000005</v>
      </c>
      <c r="AV81" s="18">
        <f>'% by industry'!$AV$5*'% by industry'!AV81/100</f>
        <v>57.039300000000004</v>
      </c>
      <c r="AW81" s="18">
        <f>'% by industry'!$AW$5*'% by industry'!AW81/100</f>
        <v>53.2592</v>
      </c>
      <c r="AX81" s="18">
        <f>'% by industry'!$AX$5*'% by industry'!AX81/100</f>
        <v>56.577600000000004</v>
      </c>
      <c r="AY81" s="18">
        <f>'% by industry'!$AY$5*'% by industry'!AY81/100</f>
        <v>59.181599999999996</v>
      </c>
      <c r="AZ81" s="18">
        <f>'% by industry'!$AZ$5*'% by industry'!AZ81/100</f>
        <v>70.352100000000007</v>
      </c>
      <c r="BA81" s="18">
        <f>'% by industry'!$BA$5*'% by industry'!BA81/100</f>
        <v>74.738699999999994</v>
      </c>
      <c r="BB81" s="18">
        <f>'% by industry'!$BB$5*'% by industry'!BB81/100</f>
        <v>78.722999999999999</v>
      </c>
      <c r="BC81" s="18">
        <f>'% by industry'!$BC$5*'% by industry'!BC81/100</f>
        <v>83.415599999999998</v>
      </c>
      <c r="BD81" s="18">
        <f>'% by industry'!$BD$5*'% by industry'!BD81/100</f>
        <v>88.353000000000009</v>
      </c>
      <c r="BE81" s="18">
        <f>'% by industry'!$BE$5*'% by industry'!BE81/100</f>
        <v>91.152000000000001</v>
      </c>
      <c r="BF81" s="18">
        <f>'% by industry'!$BF$5*'% by industry'!BF81/100</f>
        <v>104.696</v>
      </c>
      <c r="BG81" s="18">
        <f>'% by industry'!$BG$5*'% by industry'!BG81/100</f>
        <v>109.60799999999999</v>
      </c>
      <c r="BH81" s="18">
        <f>'% by industry'!$BH$5*'% by industry'!BH81/100</f>
        <v>116.85899999999999</v>
      </c>
      <c r="BI81" s="18">
        <f>'% by industry'!$BI$5*'% by industry'!BI81/100</f>
        <v>124.21899999999999</v>
      </c>
      <c r="BJ81" s="18">
        <f>'% by industry'!$BJ$5*'% by industry'!BJ81/100</f>
        <v>131.78399999999999</v>
      </c>
      <c r="BK81" s="18">
        <f>'% by industry'!$BK$5*'% by industry'!BK81/100</f>
        <v>138.07499999999999</v>
      </c>
    </row>
    <row r="82" spans="1:63" hidden="1" outlineLevel="1">
      <c r="A82">
        <v>76</v>
      </c>
      <c r="B82" t="s">
        <v>78</v>
      </c>
      <c r="C82" s="15">
        <f>'% by industry'!$C$5*'% by industry'!C82/100</f>
        <v>0</v>
      </c>
      <c r="D82" s="15">
        <f>'% by industry'!$D$5*'% by industry'!D82/100</f>
        <v>0</v>
      </c>
      <c r="E82" s="15">
        <f>'% by industry'!$E$5*'% by industry'!E82/100</f>
        <v>0</v>
      </c>
      <c r="F82" s="15">
        <f>'% by industry'!$F$5*'% by industry'!F82/100</f>
        <v>0</v>
      </c>
      <c r="G82" s="15">
        <f>'% by industry'!$G$5*'% by industry'!G82/100</f>
        <v>0</v>
      </c>
      <c r="H82" s="15">
        <f>'% by industry'!$H$5*'% by industry'!H82/100</f>
        <v>0</v>
      </c>
      <c r="I82" s="15">
        <f>'% by industry'!$I$5*'% by industry'!I82/100</f>
        <v>0</v>
      </c>
      <c r="J82" s="15">
        <f>'% by industry'!$J$5*'% by industry'!J82/100</f>
        <v>0</v>
      </c>
      <c r="K82" s="15">
        <f>'% by industry'!$K$5*'% by industry'!K82/100</f>
        <v>0</v>
      </c>
      <c r="L82" s="15">
        <f>'% by industry'!$L$5*'% by industry'!L82/100</f>
        <v>0</v>
      </c>
      <c r="M82" s="15">
        <f>'% by industry'!$M$5*'% by industry'!M82/100</f>
        <v>0</v>
      </c>
      <c r="N82" s="15">
        <f>'% by industry'!$N$5*'% by industry'!N82/100</f>
        <v>0</v>
      </c>
      <c r="O82" s="15">
        <f>'% by industry'!$O$5*'% by industry'!O82/100</f>
        <v>0</v>
      </c>
      <c r="P82" s="15">
        <f>'% by industry'!$P$5*'% by industry'!P82/100</f>
        <v>0</v>
      </c>
      <c r="Q82" s="15">
        <f>'% by industry'!$Q$5*'% by industry'!Q82/100</f>
        <v>0</v>
      </c>
      <c r="R82" s="15">
        <f>'% by industry'!$R$5*'% by industry'!R82/100</f>
        <v>0</v>
      </c>
      <c r="S82" s="15">
        <f>'% by industry'!$S$5*'% by industry'!S82/100</f>
        <v>0</v>
      </c>
      <c r="T82" s="15">
        <f>'% by industry'!$T$5*'% by industry'!T82/100</f>
        <v>0</v>
      </c>
      <c r="U82" s="15">
        <f>'% by industry'!$U$5*'% by industry'!U82/100</f>
        <v>0</v>
      </c>
      <c r="V82" s="15">
        <f>'% by industry'!$V$5*'% by industry'!V82/100</f>
        <v>0</v>
      </c>
      <c r="W82" s="15">
        <f>'% by industry'!$W$5*'% by industry'!W82/100</f>
        <v>0</v>
      </c>
      <c r="X82" s="15">
        <f>'% by industry'!$X$5*'% by industry'!X82/100</f>
        <v>0</v>
      </c>
      <c r="Y82" s="15">
        <f>'% by industry'!$Y$5*'% by industry'!Y82/100</f>
        <v>0</v>
      </c>
      <c r="Z82" s="15">
        <f>'% by industry'!$Z$5*'% by industry'!Z82/100</f>
        <v>0</v>
      </c>
      <c r="AA82" s="15">
        <f>'% by industry'!$AA$5*'% by industry'!AA82/100</f>
        <v>0</v>
      </c>
      <c r="AB82" s="15">
        <f>'% by industry'!$AB$5*'% by industry'!AB82/100</f>
        <v>0</v>
      </c>
      <c r="AC82" s="15">
        <f>'% by industry'!$AC$5*'% by industry'!AC82/100</f>
        <v>0</v>
      </c>
      <c r="AD82" s="15">
        <f>'% by industry'!$AD$5*'% by industry'!AD82/100</f>
        <v>0</v>
      </c>
      <c r="AE82" s="15">
        <f>'% by industry'!$AE$5*'% by industry'!AE82/100</f>
        <v>0</v>
      </c>
      <c r="AF82" s="15">
        <f>'% by industry'!$AF$5*'% by industry'!AF82/100</f>
        <v>0</v>
      </c>
      <c r="AG82" s="15">
        <f>'% by industry'!$AG$5*'% by industry'!AG82/100</f>
        <v>4.0618000000000007</v>
      </c>
      <c r="AH82" s="15">
        <f>'% by industry'!$AH$5*'% by industry'!AH82/100</f>
        <v>4.5894000000000004</v>
      </c>
      <c r="AI82" s="15">
        <f>'% by industry'!$AI$5*'% by industry'!AI82/100</f>
        <v>5.1266000000000007</v>
      </c>
      <c r="AJ82" s="15">
        <f>'% by industry'!$AJ$5*'% by industry'!AJ82/100</f>
        <v>5.5789999999999997</v>
      </c>
      <c r="AK82" s="15">
        <f>'% by industry'!$AK$5*'% by industry'!AK82/100</f>
        <v>6.256800000000001</v>
      </c>
      <c r="AL82" s="15">
        <f>'% by industry'!$AL$5*'% by industry'!AL82/100</f>
        <v>9.7650000000000006</v>
      </c>
      <c r="AM82" s="15">
        <f>'% by industry'!$AM$5*'% by industry'!AM82/100</f>
        <v>10.610099999999999</v>
      </c>
      <c r="AN82" s="15">
        <f>'% by industry'!$AN$5*'% by industry'!AN82/100</f>
        <v>11.799599999999998</v>
      </c>
      <c r="AO82" s="15">
        <f>'% by industry'!$AO$5*'% by industry'!AO82/100</f>
        <v>12.6609</v>
      </c>
      <c r="AP82" s="15">
        <f>'% by industry'!$AP$5*'% by industry'!AP82/100</f>
        <v>13.388399999999999</v>
      </c>
      <c r="AQ82" s="15">
        <f>'% by industry'!$AQ$5*'% by industry'!AQ82/100</f>
        <v>14.218499999999999</v>
      </c>
      <c r="AR82" s="15">
        <f>'% by industry'!$AR$5*'% by industry'!AR82/100</f>
        <v>15.311400000000001</v>
      </c>
      <c r="AS82" s="15">
        <f>'% by industry'!$AS$5*'% by industry'!AS82/100</f>
        <v>16.453199999999999</v>
      </c>
      <c r="AT82" s="15">
        <f>'% by industry'!$AT$5*'% by industry'!AT82/100</f>
        <v>17.409300000000002</v>
      </c>
      <c r="AU82" s="15">
        <f>'% by industry'!$AU$5*'% by industry'!AU82/100</f>
        <v>23.983600000000003</v>
      </c>
      <c r="AV82" s="15">
        <f>'% by industry'!$AV$5*'% by industry'!AV82/100</f>
        <v>25.3508</v>
      </c>
      <c r="AW82" s="15">
        <f>'% by industry'!$AW$5*'% by industry'!AW82/100</f>
        <v>26.6296</v>
      </c>
      <c r="AX82" s="15">
        <f>'% by industry'!$AX$5*'% by industry'!AX82/100</f>
        <v>28.288800000000002</v>
      </c>
      <c r="AY82" s="15">
        <f>'% by industry'!$AY$5*'% by industry'!AY82/100</f>
        <v>29.590799999999998</v>
      </c>
      <c r="AZ82" s="15">
        <f>'% by industry'!$AZ$5*'% by industry'!AZ82/100</f>
        <v>31.267600000000002</v>
      </c>
      <c r="BA82" s="15">
        <f>'% by industry'!$BA$5*'% by industry'!BA82/100</f>
        <v>33.217199999999998</v>
      </c>
      <c r="BB82" s="15">
        <f>'% by industry'!$BB$5*'% by industry'!BB82/100</f>
        <v>34.988</v>
      </c>
      <c r="BC82" s="15">
        <f>'% by industry'!$BC$5*'% by industry'!BC82/100</f>
        <v>37.073599999999999</v>
      </c>
      <c r="BD82" s="15">
        <f>'% by industry'!$BD$5*'% by industry'!BD82/100</f>
        <v>39.268000000000001</v>
      </c>
      <c r="BE82" s="15">
        <f>'% by industry'!$BE$5*'% by industry'!BE82/100</f>
        <v>40.512</v>
      </c>
      <c r="BF82" s="15">
        <f>'% by industry'!$BF$5*'% by industry'!BF82/100</f>
        <v>41.878399999999999</v>
      </c>
      <c r="BG82" s="15">
        <f>'% by industry'!$BG$5*'% by industry'!BG82/100</f>
        <v>54.803999999999995</v>
      </c>
      <c r="BH82" s="15">
        <f>'% by industry'!$BH$5*'% by industry'!BH82/100</f>
        <v>58.429499999999997</v>
      </c>
      <c r="BI82" s="15">
        <f>'% by industry'!$BI$5*'% by industry'!BI82/100</f>
        <v>49.687600000000003</v>
      </c>
      <c r="BJ82" s="15">
        <f>'% by industry'!$BJ$5*'% by industry'!BJ82/100</f>
        <v>52.713600000000007</v>
      </c>
      <c r="BK82" s="15">
        <f>'% by industry'!$BK$5*'% by industry'!BK82/100</f>
        <v>55.23</v>
      </c>
    </row>
    <row r="83" spans="1:63" hidden="1" outlineLevel="1">
      <c r="A83">
        <v>77</v>
      </c>
      <c r="B83" t="s">
        <v>79</v>
      </c>
      <c r="C83" s="15">
        <f>'% by industry'!$C$5*'% by industry'!C83/100</f>
        <v>0</v>
      </c>
      <c r="D83" s="15">
        <f>'% by industry'!$D$5*'% by industry'!D83/100</f>
        <v>0</v>
      </c>
      <c r="E83" s="15">
        <f>'% by industry'!$E$5*'% by industry'!E83/100</f>
        <v>0</v>
      </c>
      <c r="F83" s="15">
        <f>'% by industry'!$F$5*'% by industry'!F83/100</f>
        <v>0</v>
      </c>
      <c r="G83" s="15">
        <f>'% by industry'!$G$5*'% by industry'!G83/100</f>
        <v>0</v>
      </c>
      <c r="H83" s="15">
        <f>'% by industry'!$H$5*'% by industry'!H83/100</f>
        <v>0</v>
      </c>
      <c r="I83" s="15">
        <f>'% by industry'!$I$5*'% by industry'!I83/100</f>
        <v>0</v>
      </c>
      <c r="J83" s="15">
        <f>'% by industry'!$J$5*'% by industry'!J83/100</f>
        <v>0</v>
      </c>
      <c r="K83" s="15">
        <f>'% by industry'!$K$5*'% by industry'!K83/100</f>
        <v>0</v>
      </c>
      <c r="L83" s="15">
        <f>'% by industry'!$L$5*'% by industry'!L83/100</f>
        <v>0</v>
      </c>
      <c r="M83" s="15">
        <f>'% by industry'!$M$5*'% by industry'!M83/100</f>
        <v>0</v>
      </c>
      <c r="N83" s="15">
        <f>'% by industry'!$N$5*'% by industry'!N83/100</f>
        <v>0</v>
      </c>
      <c r="O83" s="15">
        <f>'% by industry'!$O$5*'% by industry'!O83/100</f>
        <v>0</v>
      </c>
      <c r="P83" s="15">
        <f>'% by industry'!$P$5*'% by industry'!P83/100</f>
        <v>0</v>
      </c>
      <c r="Q83" s="15">
        <f>'% by industry'!$Q$5*'% by industry'!Q83/100</f>
        <v>0</v>
      </c>
      <c r="R83" s="15">
        <f>'% by industry'!$R$5*'% by industry'!R83/100</f>
        <v>0</v>
      </c>
      <c r="S83" s="15">
        <f>'% by industry'!$S$5*'% by industry'!S83/100</f>
        <v>0</v>
      </c>
      <c r="T83" s="15">
        <f>'% by industry'!$T$5*'% by industry'!T83/100</f>
        <v>0</v>
      </c>
      <c r="U83" s="15">
        <f>'% by industry'!$U$5*'% by industry'!U83/100</f>
        <v>0</v>
      </c>
      <c r="V83" s="15">
        <f>'% by industry'!$V$5*'% by industry'!V83/100</f>
        <v>0</v>
      </c>
      <c r="W83" s="15">
        <f>'% by industry'!$W$5*'% by industry'!W83/100</f>
        <v>0</v>
      </c>
      <c r="X83" s="15">
        <f>'% by industry'!$X$5*'% by industry'!X83/100</f>
        <v>0</v>
      </c>
      <c r="Y83" s="15">
        <f>'% by industry'!$Y$5*'% by industry'!Y83/100</f>
        <v>0</v>
      </c>
      <c r="Z83" s="15">
        <f>'% by industry'!$Z$5*'% by industry'!Z83/100</f>
        <v>0</v>
      </c>
      <c r="AA83" s="15">
        <f>'% by industry'!$AA$5*'% by industry'!AA83/100</f>
        <v>0</v>
      </c>
      <c r="AB83" s="15">
        <f>'% by industry'!$AB$5*'% by industry'!AB83/100</f>
        <v>0</v>
      </c>
      <c r="AC83" s="15">
        <f>'% by industry'!$AC$5*'% by industry'!AC83/100</f>
        <v>0</v>
      </c>
      <c r="AD83" s="15">
        <f>'% by industry'!$AD$5*'% by industry'!AD83/100</f>
        <v>0</v>
      </c>
      <c r="AE83" s="15">
        <f>'% by industry'!$AE$5*'% by industry'!AE83/100</f>
        <v>0</v>
      </c>
      <c r="AF83" s="15">
        <f>'% by industry'!$AF$5*'% by industry'!AF83/100</f>
        <v>7.3011999999999997</v>
      </c>
      <c r="AG83" s="15">
        <f>'% by industry'!$AG$5*'% by industry'!AG83/100</f>
        <v>8.1236000000000015</v>
      </c>
      <c r="AH83" s="15">
        <f>'% by industry'!$AH$5*'% by industry'!AH83/100</f>
        <v>9.1788000000000007</v>
      </c>
      <c r="AI83" s="15">
        <f>'% by industry'!$AI$5*'% by industry'!AI83/100</f>
        <v>10.253200000000001</v>
      </c>
      <c r="AJ83" s="15">
        <f>'% by industry'!$AJ$5*'% by industry'!AJ83/100</f>
        <v>11.157999999999999</v>
      </c>
      <c r="AK83" s="15">
        <f>'% by industry'!$AK$5*'% by industry'!AK83/100</f>
        <v>12.513600000000002</v>
      </c>
      <c r="AL83" s="15">
        <f>'% by industry'!$AL$5*'% by industry'!AL83/100</f>
        <v>13.02</v>
      </c>
      <c r="AM83" s="15">
        <f>'% by industry'!$AM$5*'% by industry'!AM83/100</f>
        <v>14.146800000000001</v>
      </c>
      <c r="AN83" s="15">
        <f>'% by industry'!$AN$5*'% by industry'!AN83/100</f>
        <v>15.732799999999999</v>
      </c>
      <c r="AO83" s="15">
        <f>'% by industry'!$AO$5*'% by industry'!AO83/100</f>
        <v>16.8812</v>
      </c>
      <c r="AP83" s="15">
        <f>'% by industry'!$AP$5*'% by industry'!AP83/100</f>
        <v>17.851200000000002</v>
      </c>
      <c r="AQ83" s="15">
        <f>'% by industry'!$AQ$5*'% by industry'!AQ83/100</f>
        <v>18.958000000000002</v>
      </c>
      <c r="AR83" s="15">
        <f>'% by industry'!$AR$5*'% by industry'!AR83/100</f>
        <v>20.415200000000002</v>
      </c>
      <c r="AS83" s="15">
        <f>'% by industry'!$AS$5*'% by industry'!AS83/100</f>
        <v>21.937599999999996</v>
      </c>
      <c r="AT83" s="15">
        <f>'% by industry'!$AT$5*'% by industry'!AT83/100</f>
        <v>23.212400000000002</v>
      </c>
      <c r="AU83" s="15">
        <f>'% by industry'!$AU$5*'% by industry'!AU83/100</f>
        <v>29.979499999999998</v>
      </c>
      <c r="AV83" s="15">
        <f>'% by industry'!$AV$5*'% by industry'!AV83/100</f>
        <v>31.688499999999998</v>
      </c>
      <c r="AW83" s="15">
        <f>'% by industry'!$AW$5*'% by industry'!AW83/100</f>
        <v>26.6296</v>
      </c>
      <c r="AX83" s="15">
        <f>'% by industry'!$AX$5*'% by industry'!AX83/100</f>
        <v>35.360999999999997</v>
      </c>
      <c r="AY83" s="15">
        <f>'% by industry'!$AY$5*'% by industry'!AY83/100</f>
        <v>36.988500000000002</v>
      </c>
      <c r="AZ83" s="15">
        <f>'% by industry'!$AZ$5*'% by industry'!AZ83/100</f>
        <v>39.084499999999998</v>
      </c>
      <c r="BA83" s="15">
        <f>'% by industry'!$BA$5*'% by industry'!BA83/100</f>
        <v>41.521499999999996</v>
      </c>
      <c r="BB83" s="15">
        <f>'% by industry'!$BB$5*'% by industry'!BB83/100</f>
        <v>43.734999999999999</v>
      </c>
      <c r="BC83" s="15">
        <f>'% by industry'!$BC$5*'% by industry'!BC83/100</f>
        <v>46.341999999999999</v>
      </c>
      <c r="BD83" s="15">
        <f>'% by industry'!$BD$5*'% by industry'!BD83/100</f>
        <v>49.085000000000001</v>
      </c>
      <c r="BE83" s="15">
        <f>'% by industry'!$BE$5*'% by industry'!BE83/100</f>
        <v>50.64</v>
      </c>
      <c r="BF83" s="15">
        <f>'% by industry'!$BF$5*'% by industry'!BF83/100</f>
        <v>52.347999999999999</v>
      </c>
      <c r="BG83" s="15">
        <f>'% by industry'!$BG$5*'% by industry'!BG83/100</f>
        <v>54.803999999999995</v>
      </c>
      <c r="BH83" s="15">
        <f>'% by industry'!$BH$5*'% by industry'!BH83/100</f>
        <v>58.429499999999997</v>
      </c>
      <c r="BI83" s="15">
        <f>'% by industry'!$BI$5*'% by industry'!BI83/100</f>
        <v>62.109499999999997</v>
      </c>
      <c r="BJ83" s="15">
        <f>'% by industry'!$BJ$5*'% by industry'!BJ83/100</f>
        <v>65.891999999999996</v>
      </c>
      <c r="BK83" s="15">
        <f>'% by industry'!$BK$5*'% by industry'!BK83/100</f>
        <v>0</v>
      </c>
    </row>
    <row r="84" spans="1:63" hidden="1" outlineLevel="1">
      <c r="A84">
        <v>78</v>
      </c>
      <c r="B84" t="s">
        <v>80</v>
      </c>
      <c r="C84" s="15">
        <f>'% by industry'!$C$5*'% by industry'!C84/100</f>
        <v>6.3491999999999997</v>
      </c>
      <c r="D84" s="15">
        <f>'% by industry'!$D$5*'% by industry'!D84/100</f>
        <v>6.73</v>
      </c>
      <c r="E84" s="15">
        <f>'% by industry'!$E$5*'% by industry'!E84/100</f>
        <v>6.6825000000000001</v>
      </c>
      <c r="F84" s="15">
        <f>'% by industry'!$F$5*'% by industry'!F84/100</f>
        <v>7.0511999999999997</v>
      </c>
      <c r="G84" s="15">
        <f>'% by industry'!$G$5*'% by industry'!G84/100</f>
        <v>7.8038999999999996</v>
      </c>
      <c r="H84" s="15">
        <f>'% by industry'!$H$5*'% by industry'!H84/100</f>
        <v>8.2408999999999999</v>
      </c>
      <c r="I84" s="15">
        <f>'% by industry'!$I$5*'% by industry'!I84/100</f>
        <v>8.3468</v>
      </c>
      <c r="J84" s="15">
        <f>'% by industry'!$J$5*'% by industry'!J84/100</f>
        <v>8.3688000000000002</v>
      </c>
      <c r="K84" s="15">
        <f>'% by industry'!$K$5*'% by industry'!K84/100</f>
        <v>9.1256000000000004</v>
      </c>
      <c r="L84" s="15">
        <f>'% by industry'!$L$5*'% by industry'!L84/100</f>
        <v>9.1875</v>
      </c>
      <c r="M84" s="15">
        <f>'% by industry'!$M$5*'% by industry'!M84/100</f>
        <v>10.144200000000001</v>
      </c>
      <c r="N84" s="15">
        <f>'% by industry'!$N$5*'% by industry'!N84/100</f>
        <v>10.278400000000001</v>
      </c>
      <c r="O84" s="15">
        <f>'% by industry'!$O$5*'% by industry'!O84/100</f>
        <v>11.145200000000003</v>
      </c>
      <c r="P84" s="15">
        <f>'% by industry'!$P$5*'% by industry'!P84/100</f>
        <v>11.054400000000001</v>
      </c>
      <c r="Q84" s="15">
        <f>'% by industry'!$Q$5*'% by industry'!Q84/100</f>
        <v>11.438700000000001</v>
      </c>
      <c r="R84" s="15">
        <f>'% by industry'!$R$5*'% by industry'!R84/100</f>
        <v>12.297599999999999</v>
      </c>
      <c r="S84" s="15">
        <f>'% by industry'!$S$5*'% by industry'!S84/100</f>
        <v>12.9717</v>
      </c>
      <c r="T84" s="15">
        <f>'% by industry'!$T$5*'% by industry'!T84/100</f>
        <v>14.599200000000002</v>
      </c>
      <c r="U84" s="15">
        <f>'% by industry'!$U$5*'% by industry'!U84/100</f>
        <v>15.101100000000001</v>
      </c>
      <c r="V84" s="15">
        <f>'% by industry'!$V$5*'% by industry'!V84/100</f>
        <v>16.543799999999997</v>
      </c>
      <c r="W84" s="15">
        <f>'% by industry'!$W$5*'% by industry'!W84/100</f>
        <v>18.317200000000003</v>
      </c>
      <c r="X84" s="15">
        <f>'% by industry'!$X$5*'% by industry'!X84/100</f>
        <v>20.020000000000003</v>
      </c>
      <c r="Y84" s="15">
        <f>'% by industry'!$Y$5*'% by industry'!Y84/100</f>
        <v>21.661200000000004</v>
      </c>
      <c r="Z84" s="15">
        <f>'% by industry'!$Z$5*'% by industry'!Z84/100</f>
        <v>23.885499999999997</v>
      </c>
      <c r="AA84" s="15">
        <f>'% by industry'!$AA$5*'% by industry'!AA84/100</f>
        <v>25.923299999999994</v>
      </c>
      <c r="AB84" s="15">
        <f>'% by industry'!$AB$5*'% by industry'!AB84/100</f>
        <v>27.242600000000003</v>
      </c>
      <c r="AC84" s="15">
        <f>'% by industry'!$AC$5*'% by industry'!AC84/100</f>
        <v>30.419400000000007</v>
      </c>
      <c r="AD84" s="15">
        <f>'% by industry'!$AD$5*'% by industry'!AD84/100</f>
        <v>33.000000000000007</v>
      </c>
      <c r="AE84" s="15">
        <f>'% by industry'!$AE$5*'% by industry'!AE84/100</f>
        <v>36.0426</v>
      </c>
      <c r="AF84" s="15">
        <f>'% by industry'!$AF$5*'% by industry'!AF84/100</f>
        <v>41.981899999999996</v>
      </c>
      <c r="AG84" s="15">
        <f>'% by industry'!$AG$5*'% by industry'!AG84/100</f>
        <v>46.710699999999996</v>
      </c>
      <c r="AH84" s="15">
        <f>'% by industry'!$AH$5*'% by industry'!AH84/100</f>
        <v>52.778099999999995</v>
      </c>
      <c r="AI84" s="15">
        <f>'% by industry'!$AI$5*'% by industry'!AI84/100</f>
        <v>61.519199999999998</v>
      </c>
      <c r="AJ84" s="15">
        <f>'% by industry'!$AJ$5*'% by industry'!AJ84/100</f>
        <v>66.948000000000008</v>
      </c>
      <c r="AK84" s="15">
        <f>'% by industry'!$AK$5*'% by industry'!AK84/100</f>
        <v>75.081599999999995</v>
      </c>
      <c r="AL84" s="15">
        <f>'% by industry'!$AL$5*'% by industry'!AL84/100</f>
        <v>81.375</v>
      </c>
      <c r="AM84" s="15">
        <f>'% by industry'!$AM$5*'% by industry'!AM84/100</f>
        <v>88.417500000000004</v>
      </c>
      <c r="AN84" s="15">
        <f>'% by industry'!$AN$5*'% by industry'!AN84/100</f>
        <v>98.33</v>
      </c>
      <c r="AO84" s="15">
        <f>'% by industry'!$AO$5*'% by industry'!AO84/100</f>
        <v>105.50749999999999</v>
      </c>
      <c r="AP84" s="15">
        <f>'% by industry'!$AP$5*'% by industry'!AP84/100</f>
        <v>116.03280000000001</v>
      </c>
      <c r="AQ84" s="15">
        <f>'% by industry'!$AQ$5*'% by industry'!AQ84/100</f>
        <v>118.4875</v>
      </c>
      <c r="AR84" s="15">
        <f>'% by industry'!$AR$5*'% by industry'!AR84/100</f>
        <v>132.69880000000001</v>
      </c>
      <c r="AS84" s="15">
        <f>'% by industry'!$AS$5*'% by industry'!AS84/100</f>
        <v>142.59439999999998</v>
      </c>
      <c r="AT84" s="15">
        <f>'% by industry'!$AT$5*'% by industry'!AT84/100</f>
        <v>150.88060000000002</v>
      </c>
      <c r="AU84" s="15">
        <f>'% by industry'!$AU$5*'% by industry'!AU84/100</f>
        <v>155.89340000000001</v>
      </c>
      <c r="AV84" s="15">
        <f>'% by industry'!$AV$5*'% by industry'!AV84/100</f>
        <v>158.4425</v>
      </c>
      <c r="AW84" s="15">
        <f>'% by industry'!$AW$5*'% by industry'!AW84/100</f>
        <v>173.09239999999997</v>
      </c>
      <c r="AX84" s="15">
        <f>'% by industry'!$AX$5*'% by industry'!AX84/100</f>
        <v>176.80500000000001</v>
      </c>
      <c r="AY84" s="15">
        <f>'% by industry'!$AY$5*'% by industry'!AY84/100</f>
        <v>184.9425</v>
      </c>
      <c r="AZ84" s="15">
        <f>'% by industry'!$AZ$5*'% by industry'!AZ84/100</f>
        <v>195.42250000000001</v>
      </c>
      <c r="BA84" s="15">
        <f>'% by industry'!$BA$5*'% by industry'!BA84/100</f>
        <v>215.9118</v>
      </c>
      <c r="BB84" s="15">
        <f>'% by industry'!$BB$5*'% by industry'!BB84/100</f>
        <v>227.422</v>
      </c>
      <c r="BC84" s="15">
        <f>'% by industry'!$BC$5*'% by industry'!BC84/100</f>
        <v>240.97839999999999</v>
      </c>
      <c r="BD84" s="15">
        <f>'% by industry'!$BD$5*'% by industry'!BD84/100</f>
        <v>265.05900000000003</v>
      </c>
      <c r="BE84" s="15">
        <f>'% by industry'!$BE$5*'% by industry'!BE84/100</f>
        <v>263.32799999999997</v>
      </c>
      <c r="BF84" s="15">
        <f>'% by industry'!$BF$5*'% by industry'!BF84/100</f>
        <v>282.67920000000004</v>
      </c>
      <c r="BG84" s="15">
        <f>'% by industry'!$BG$5*'% by industry'!BG84/100</f>
        <v>295.94159999999999</v>
      </c>
      <c r="BH84" s="15">
        <f>'% by industry'!$BH$5*'% by industry'!BH84/100</f>
        <v>315.51929999999999</v>
      </c>
      <c r="BI84" s="15">
        <f>'% by industry'!$BI$5*'% by industry'!BI84/100</f>
        <v>335.39130000000006</v>
      </c>
      <c r="BJ84" s="15">
        <f>'% by industry'!$BJ$5*'% by industry'!BJ84/100</f>
        <v>355.8168</v>
      </c>
      <c r="BK84" s="15">
        <f>'% by industry'!$BK$5*'% by industry'!BK84/100</f>
        <v>372.80250000000001</v>
      </c>
    </row>
    <row r="85" spans="1:63" hidden="1" outlineLevel="1">
      <c r="A85">
        <v>79</v>
      </c>
      <c r="B85" t="s">
        <v>81</v>
      </c>
      <c r="C85" s="15">
        <f>'% by industry'!$C$5*'% by industry'!C85/100</f>
        <v>0</v>
      </c>
      <c r="D85" s="15">
        <f>'% by industry'!$D$5*'% by industry'!D85/100</f>
        <v>0</v>
      </c>
      <c r="E85" s="15">
        <f>'% by industry'!$E$5*'% by industry'!E85/100</f>
        <v>0</v>
      </c>
      <c r="F85" s="15">
        <f>'% by industry'!$F$5*'% by industry'!F85/100</f>
        <v>0</v>
      </c>
      <c r="G85" s="15">
        <f>'% by industry'!$G$5*'% by industry'!G85/100</f>
        <v>0</v>
      </c>
      <c r="H85" s="15">
        <f>'% by industry'!$H$5*'% by industry'!H85/100</f>
        <v>0</v>
      </c>
      <c r="I85" s="15">
        <f>'% by industry'!$I$5*'% by industry'!I85/100</f>
        <v>0</v>
      </c>
      <c r="J85" s="15">
        <f>'% by industry'!$J$5*'% by industry'!J85/100</f>
        <v>0</v>
      </c>
      <c r="K85" s="15">
        <f>'% by industry'!$K$5*'% by industry'!K85/100</f>
        <v>0</v>
      </c>
      <c r="L85" s="15">
        <f>'% by industry'!$L$5*'% by industry'!L85/100</f>
        <v>0</v>
      </c>
      <c r="M85" s="15">
        <f>'% by industry'!$M$5*'% by industry'!M85/100</f>
        <v>0</v>
      </c>
      <c r="N85" s="15">
        <f>'% by industry'!$N$5*'% by industry'!N85/100</f>
        <v>0</v>
      </c>
      <c r="O85" s="15">
        <f>'% by industry'!$O$5*'% by industry'!O85/100</f>
        <v>0</v>
      </c>
      <c r="P85" s="15">
        <f>'% by industry'!$P$5*'% by industry'!P85/100</f>
        <v>0</v>
      </c>
      <c r="Q85" s="15">
        <f>'% by industry'!$Q$5*'% by industry'!Q85/100</f>
        <v>0</v>
      </c>
      <c r="R85" s="15">
        <f>'% by industry'!$R$5*'% by industry'!R85/100</f>
        <v>0</v>
      </c>
      <c r="S85" s="15">
        <f>'% by industry'!$S$5*'% by industry'!S85/100</f>
        <v>0</v>
      </c>
      <c r="T85" s="15">
        <f>'% by industry'!$T$5*'% by industry'!T85/100</f>
        <v>0</v>
      </c>
      <c r="U85" s="15">
        <f>'% by industry'!$U$5*'% by industry'!U85/100</f>
        <v>0</v>
      </c>
      <c r="V85" s="15">
        <f>'% by industry'!$V$5*'% by industry'!V85/100</f>
        <v>0</v>
      </c>
      <c r="W85" s="15">
        <f>'% by industry'!$W$5*'% by industry'!W85/100</f>
        <v>0</v>
      </c>
      <c r="X85" s="15">
        <f>'% by industry'!$X$5*'% by industry'!X85/100</f>
        <v>0</v>
      </c>
      <c r="Y85" s="15">
        <f>'% by industry'!$Y$5*'% by industry'!Y85/100</f>
        <v>0</v>
      </c>
      <c r="Z85" s="15">
        <f>'% by industry'!$Z$5*'% by industry'!Z85/100</f>
        <v>0</v>
      </c>
      <c r="AA85" s="15">
        <f>'% by industry'!$AA$5*'% by industry'!AA85/100</f>
        <v>0</v>
      </c>
      <c r="AB85" s="15">
        <f>'% by industry'!$AB$5*'% by industry'!AB85/100</f>
        <v>0</v>
      </c>
      <c r="AC85" s="15">
        <f>'% by industry'!$AC$5*'% by industry'!AC85/100</f>
        <v>0</v>
      </c>
      <c r="AD85" s="15">
        <f>'% by industry'!$AD$5*'% by industry'!AD85/100</f>
        <v>0</v>
      </c>
      <c r="AE85" s="15">
        <f>'% by industry'!$AE$5*'% by industry'!AE85/100</f>
        <v>0</v>
      </c>
      <c r="AF85" s="15">
        <f>'% by industry'!$AF$5*'% by industry'!AF85/100</f>
        <v>0</v>
      </c>
      <c r="AG85" s="15">
        <f>'% by industry'!$AG$5*'% by industry'!AG85/100</f>
        <v>14.216299999999999</v>
      </c>
      <c r="AH85" s="15">
        <f>'% by industry'!$AH$5*'% by industry'!AH85/100</f>
        <v>16.062899999999999</v>
      </c>
      <c r="AI85" s="15">
        <f>'% by industry'!$AI$5*'% by industry'!AI85/100</f>
        <v>17.943100000000001</v>
      </c>
      <c r="AJ85" s="15">
        <f>'% by industry'!$AJ$5*'% by industry'!AJ85/100</f>
        <v>19.526499999999999</v>
      </c>
      <c r="AK85" s="15">
        <f>'% by industry'!$AK$5*'% by industry'!AK85/100</f>
        <v>21.898800000000001</v>
      </c>
      <c r="AL85" s="15">
        <f>'% by industry'!$AL$5*'% by industry'!AL85/100</f>
        <v>26.04</v>
      </c>
      <c r="AM85" s="15">
        <f>'% by industry'!$AM$5*'% by industry'!AM85/100</f>
        <v>28.293600000000001</v>
      </c>
      <c r="AN85" s="15">
        <f>'% by industry'!$AN$5*'% by industry'!AN85/100</f>
        <v>27.532399999999999</v>
      </c>
      <c r="AO85" s="15">
        <f>'% by industry'!$AO$5*'% by industry'!AO85/100</f>
        <v>33.7624</v>
      </c>
      <c r="AP85" s="15">
        <f>'% by industry'!$AP$5*'% by industry'!AP85/100</f>
        <v>35.702400000000004</v>
      </c>
      <c r="AQ85" s="15">
        <f>'% by industry'!$AQ$5*'% by industry'!AQ85/100</f>
        <v>37.916000000000004</v>
      </c>
      <c r="AR85" s="15">
        <f>'% by industry'!$AR$5*'% by industry'!AR85/100</f>
        <v>40.830400000000004</v>
      </c>
      <c r="AS85" s="15">
        <f>'% by industry'!$AS$5*'% by industry'!AS85/100</f>
        <v>43.875199999999992</v>
      </c>
      <c r="AT85" s="15">
        <f>'% by industry'!$AT$5*'% by industry'!AT85/100</f>
        <v>46.424800000000005</v>
      </c>
      <c r="AU85" s="15">
        <f>'% by industry'!$AU$5*'% by industry'!AU85/100</f>
        <v>47.967200000000005</v>
      </c>
      <c r="AV85" s="15">
        <f>'% by industry'!$AV$5*'% by industry'!AV85/100</f>
        <v>50.701599999999999</v>
      </c>
      <c r="AW85" s="15">
        <f>'% by industry'!$AW$5*'% by industry'!AW85/100</f>
        <v>53.2592</v>
      </c>
      <c r="AX85" s="15">
        <f>'% by industry'!$AX$5*'% by industry'!AX85/100</f>
        <v>56.577600000000004</v>
      </c>
      <c r="AY85" s="15">
        <f>'% by industry'!$AY$5*'% by industry'!AY85/100</f>
        <v>59.181599999999996</v>
      </c>
      <c r="AZ85" s="15">
        <f>'% by industry'!$AZ$5*'% by industry'!AZ85/100</f>
        <v>70.352100000000007</v>
      </c>
      <c r="BA85" s="15">
        <f>'% by industry'!$BA$5*'% by industry'!BA85/100</f>
        <v>74.738699999999994</v>
      </c>
      <c r="BB85" s="15">
        <f>'% by industry'!$BB$5*'% by industry'!BB85/100</f>
        <v>78.722999999999999</v>
      </c>
      <c r="BC85" s="15">
        <f>'% by industry'!$BC$5*'% by industry'!BC85/100</f>
        <v>83.415599999999998</v>
      </c>
      <c r="BD85" s="15">
        <f>'% by industry'!$BD$5*'% by industry'!BD85/100</f>
        <v>88.353000000000009</v>
      </c>
      <c r="BE85" s="15">
        <f>'% by industry'!$BE$5*'% by industry'!BE85/100</f>
        <v>91.152000000000001</v>
      </c>
      <c r="BF85" s="15">
        <f>'% by industry'!$BF$5*'% by industry'!BF85/100</f>
        <v>94.226400000000012</v>
      </c>
      <c r="BG85" s="15">
        <f>'% by industry'!$BG$5*'% by industry'!BG85/100</f>
        <v>87.686399999999992</v>
      </c>
      <c r="BH85" s="15">
        <f>'% by industry'!$BH$5*'% by industry'!BH85/100</f>
        <v>93.487199999999987</v>
      </c>
      <c r="BI85" s="15">
        <f>'% by industry'!$BI$5*'% by industry'!BI85/100</f>
        <v>111.79709999999999</v>
      </c>
      <c r="BJ85" s="15">
        <f>'% by industry'!$BJ$5*'% by industry'!BJ85/100</f>
        <v>118.6056</v>
      </c>
      <c r="BK85" s="15">
        <f>'% by industry'!$BK$5*'% by industry'!BK85/100</f>
        <v>124.2675</v>
      </c>
    </row>
    <row r="86" spans="1:63" hidden="1" outlineLevel="1">
      <c r="A86">
        <v>80</v>
      </c>
      <c r="B86" t="s">
        <v>82</v>
      </c>
      <c r="C86" s="15">
        <f>'% by industry'!$C$5*'% by industry'!C86/100</f>
        <v>0</v>
      </c>
      <c r="D86" s="15">
        <f>'% by industry'!$D$5*'% by industry'!D86/100</f>
        <v>0</v>
      </c>
      <c r="E86" s="15">
        <f>'% by industry'!$E$5*'% by industry'!E86/100</f>
        <v>0</v>
      </c>
      <c r="F86" s="15">
        <f>'% by industry'!$F$5*'% by industry'!F86/100</f>
        <v>0</v>
      </c>
      <c r="G86" s="15">
        <f>'% by industry'!$G$5*'% by industry'!G86/100</f>
        <v>0</v>
      </c>
      <c r="H86" s="15">
        <f>'% by industry'!$H$5*'% by industry'!H86/100</f>
        <v>0</v>
      </c>
      <c r="I86" s="15">
        <f>'% by industry'!$I$5*'% by industry'!I86/100</f>
        <v>0</v>
      </c>
      <c r="J86" s="15">
        <f>'% by industry'!$J$5*'% by industry'!J86/100</f>
        <v>0</v>
      </c>
      <c r="K86" s="15">
        <f>'% by industry'!$K$5*'% by industry'!K86/100</f>
        <v>0</v>
      </c>
      <c r="L86" s="15">
        <f>'% by industry'!$L$5*'% by industry'!L86/100</f>
        <v>0</v>
      </c>
      <c r="M86" s="15">
        <f>'% by industry'!$M$5*'% by industry'!M86/100</f>
        <v>0</v>
      </c>
      <c r="N86" s="15">
        <f>'% by industry'!$N$5*'% by industry'!N86/100</f>
        <v>0</v>
      </c>
      <c r="O86" s="15">
        <f>'% by industry'!$O$5*'% by industry'!O86/100</f>
        <v>0</v>
      </c>
      <c r="P86" s="15">
        <f>'% by industry'!$P$5*'% by industry'!P86/100</f>
        <v>0</v>
      </c>
      <c r="Q86" s="15">
        <f>'% by industry'!$Q$5*'% by industry'!Q86/100</f>
        <v>0</v>
      </c>
      <c r="R86" s="15">
        <f>'% by industry'!$R$5*'% by industry'!R86/100</f>
        <v>0</v>
      </c>
      <c r="S86" s="15">
        <f>'% by industry'!$S$5*'% by industry'!S86/100</f>
        <v>0</v>
      </c>
      <c r="T86" s="15">
        <f>'% by industry'!$T$5*'% by industry'!T86/100</f>
        <v>0</v>
      </c>
      <c r="U86" s="15">
        <f>'% by industry'!$U$5*'% by industry'!U86/100</f>
        <v>0</v>
      </c>
      <c r="V86" s="15">
        <f>'% by industry'!$V$5*'% by industry'!V86/100</f>
        <v>0</v>
      </c>
      <c r="W86" s="15">
        <f>'% by industry'!$W$5*'% by industry'!W86/100</f>
        <v>0</v>
      </c>
      <c r="X86" s="15">
        <f>'% by industry'!$X$5*'% by industry'!X86/100</f>
        <v>0</v>
      </c>
      <c r="Y86" s="15">
        <f>'% by industry'!$Y$5*'% by industry'!Y86/100</f>
        <v>0</v>
      </c>
      <c r="Z86" s="15">
        <f>'% by industry'!$Z$5*'% by industry'!Z86/100</f>
        <v>0</v>
      </c>
      <c r="AA86" s="15">
        <f>'% by industry'!$AA$5*'% by industry'!AA86/100</f>
        <v>0</v>
      </c>
      <c r="AB86" s="15">
        <f>'% by industry'!$AB$5*'% by industry'!AB86/100</f>
        <v>0</v>
      </c>
      <c r="AC86" s="15">
        <f>'% by industry'!$AC$5*'% by industry'!AC86/100</f>
        <v>0</v>
      </c>
      <c r="AD86" s="15">
        <f>'% by industry'!$AD$5*'% by industry'!AD86/100</f>
        <v>0</v>
      </c>
      <c r="AE86" s="15">
        <f>'% by industry'!$AE$5*'% by industry'!AE86/100</f>
        <v>0</v>
      </c>
      <c r="AF86" s="15">
        <f>'% by industry'!$AF$5*'% by industry'!AF86/100</f>
        <v>29.204799999999999</v>
      </c>
      <c r="AG86" s="15">
        <f>'% by industry'!$AG$5*'% by industry'!AG86/100</f>
        <v>32.494400000000006</v>
      </c>
      <c r="AH86" s="15">
        <f>'% by industry'!$AH$5*'% by industry'!AH86/100</f>
        <v>39.009899999999995</v>
      </c>
      <c r="AI86" s="15">
        <f>'% by industry'!$AI$5*'% by industry'!AI86/100</f>
        <v>41.012800000000006</v>
      </c>
      <c r="AJ86" s="15">
        <f>'% by industry'!$AJ$5*'% by industry'!AJ86/100</f>
        <v>44.631999999999998</v>
      </c>
      <c r="AK86" s="15">
        <f>'% by industry'!$AK$5*'% by industry'!AK86/100</f>
        <v>53.1828</v>
      </c>
      <c r="AL86" s="15">
        <f>'% by industry'!$AL$5*'% by industry'!AL86/100</f>
        <v>58.59</v>
      </c>
      <c r="AM86" s="15">
        <f>'% by industry'!$AM$5*'% by industry'!AM86/100</f>
        <v>60.123899999999992</v>
      </c>
      <c r="AN86" s="15">
        <f>'% by industry'!$AN$5*'% by industry'!AN86/100</f>
        <v>66.864399999999989</v>
      </c>
      <c r="AO86" s="15">
        <f>'% by industry'!$AO$5*'% by industry'!AO86/100</f>
        <v>75.965400000000002</v>
      </c>
      <c r="AP86" s="15">
        <f>'% by industry'!$AP$5*'% by industry'!AP86/100</f>
        <v>75.867599999999996</v>
      </c>
      <c r="AQ86" s="15">
        <f>'% by industry'!$AQ$5*'% by industry'!AQ86/100</f>
        <v>85.311000000000007</v>
      </c>
      <c r="AR86" s="15">
        <f>'% by industry'!$AR$5*'% by industry'!AR86/100</f>
        <v>91.868400000000008</v>
      </c>
      <c r="AS86" s="15">
        <f>'% by industry'!$AS$5*'% by industry'!AS86/100</f>
        <v>98.719200000000001</v>
      </c>
      <c r="AT86" s="15">
        <f>'% by industry'!$AT$5*'% by industry'!AT86/100</f>
        <v>104.45580000000001</v>
      </c>
      <c r="AU86" s="15">
        <f>'% by industry'!$AU$5*'% by industry'!AU86/100</f>
        <v>107.92619999999999</v>
      </c>
      <c r="AV86" s="15">
        <f>'% by industry'!$AV$5*'% by industry'!AV86/100</f>
        <v>107.7409</v>
      </c>
      <c r="AW86" s="15">
        <f>'% by industry'!$AW$5*'% by industry'!AW86/100</f>
        <v>113.1758</v>
      </c>
      <c r="AX86" s="15">
        <f>'% by industry'!$AX$5*'% by industry'!AX86/100</f>
        <v>120.2274</v>
      </c>
      <c r="AY86" s="15">
        <f>'% by industry'!$AY$5*'% by industry'!AY86/100</f>
        <v>125.76090000000001</v>
      </c>
      <c r="AZ86" s="15">
        <f>'% by industry'!$AZ$5*'% by industry'!AZ86/100</f>
        <v>132.88729999999998</v>
      </c>
      <c r="BA86" s="15">
        <f>'% by industry'!$BA$5*'% by industry'!BA86/100</f>
        <v>141.17309999999998</v>
      </c>
      <c r="BB86" s="15">
        <f>'% by industry'!$BB$5*'% by industry'!BB86/100</f>
        <v>148.69899999999998</v>
      </c>
      <c r="BC86" s="15">
        <f>'% by industry'!$BC$5*'% by industry'!BC86/100</f>
        <v>157.56279999999998</v>
      </c>
      <c r="BD86" s="15">
        <f>'% by industry'!$BD$5*'% by industry'!BD86/100</f>
        <v>176.70600000000002</v>
      </c>
      <c r="BE86" s="15">
        <f>'% by industry'!$BE$5*'% by industry'!BE86/100</f>
        <v>182.304</v>
      </c>
      <c r="BF86" s="15">
        <f>'% by industry'!$BF$5*'% by industry'!BF86/100</f>
        <v>188.45280000000002</v>
      </c>
      <c r="BG86" s="15">
        <f>'% by industry'!$BG$5*'% by industry'!BG86/100</f>
        <v>197.2944</v>
      </c>
      <c r="BH86" s="15">
        <f>'% by industry'!$BH$5*'% by industry'!BH86/100</f>
        <v>210.34619999999998</v>
      </c>
      <c r="BI86" s="15">
        <f>'% by industry'!$BI$5*'% by industry'!BI86/100</f>
        <v>236.01609999999997</v>
      </c>
      <c r="BJ86" s="15">
        <f>'% by industry'!$BJ$5*'% by industry'!BJ86/100</f>
        <v>250.3896</v>
      </c>
      <c r="BK86" s="15">
        <f>'% by industry'!$BK$5*'% by industry'!BK86/100</f>
        <v>0</v>
      </c>
    </row>
    <row r="87" spans="1:63" hidden="1" outlineLevel="1">
      <c r="A87">
        <v>81</v>
      </c>
      <c r="B87" t="s">
        <v>83</v>
      </c>
      <c r="C87" s="15">
        <f>'% by industry'!$C$5*'% by industry'!C87/100</f>
        <v>7.3259999999999987</v>
      </c>
      <c r="D87" s="15">
        <f>'% by industry'!$D$5*'% by industry'!D87/100</f>
        <v>7.5375999999999985</v>
      </c>
      <c r="E87" s="15">
        <f>'% by industry'!$E$5*'% by industry'!E87/100</f>
        <v>7.7516999999999996</v>
      </c>
      <c r="F87" s="15">
        <f>'% by industry'!$F$5*'% by industry'!F87/100</f>
        <v>8.2263999999999999</v>
      </c>
      <c r="G87" s="15">
        <f>'% by industry'!$G$5*'% by industry'!G87/100</f>
        <v>8.8218000000000014</v>
      </c>
      <c r="H87" s="15">
        <f>'% by industry'!$H$5*'% by industry'!H87/100</f>
        <v>9.3158000000000012</v>
      </c>
      <c r="I87" s="15">
        <f>'% by industry'!$I$5*'% by industry'!I87/100</f>
        <v>9.8643999999999998</v>
      </c>
      <c r="J87" s="15">
        <f>'% by industry'!$J$5*'% by industry'!J87/100</f>
        <v>9.8903999999999996</v>
      </c>
      <c r="K87" s="15">
        <f>'% by industry'!$K$5*'% by industry'!K87/100</f>
        <v>11.1996</v>
      </c>
      <c r="L87" s="15">
        <f>'% by industry'!$L$5*'% by industry'!L87/100</f>
        <v>11.8125</v>
      </c>
      <c r="M87" s="15">
        <f>'% by industry'!$M$5*'% by industry'!M87/100</f>
        <v>12.9108</v>
      </c>
      <c r="N87" s="15">
        <f>'% by industry'!$N$5*'% by industry'!N87/100</f>
        <v>13.081599999999998</v>
      </c>
      <c r="O87" s="15">
        <f>'% by industry'!$O$5*'% by industry'!O87/100</f>
        <v>14.184800000000001</v>
      </c>
      <c r="P87" s="15">
        <f>'% by industry'!$P$5*'% by industry'!P87/100</f>
        <v>15.265599999999999</v>
      </c>
      <c r="Q87" s="15">
        <f>'% by industry'!$Q$5*'% by industry'!Q87/100</f>
        <v>15.7963</v>
      </c>
      <c r="R87" s="15">
        <f>'% by industry'!$R$5*'% by industry'!R87/100</f>
        <v>16.982399999999998</v>
      </c>
      <c r="S87" s="15">
        <f>'% by industry'!$S$5*'% by industry'!S87/100</f>
        <v>17.2956</v>
      </c>
      <c r="T87" s="15">
        <f>'% by industry'!$T$5*'% by industry'!T87/100</f>
        <v>18.5808</v>
      </c>
      <c r="U87" s="15">
        <f>'% by industry'!$U$5*'% by industry'!U87/100</f>
        <v>19.415700000000001</v>
      </c>
      <c r="V87" s="15">
        <f>'% by industry'!$V$5*'% by industry'!V87/100</f>
        <v>21.270599999999998</v>
      </c>
      <c r="W87" s="15">
        <f>'% by industry'!$W$5*'% by industry'!W87/100</f>
        <v>22.480200000000004</v>
      </c>
      <c r="X87" s="15">
        <f>'% by industry'!$X$5*'% by industry'!X87/100</f>
        <v>23.66</v>
      </c>
      <c r="Y87" s="15">
        <f>'% by industry'!$Y$5*'% by industry'!Y87/100</f>
        <v>25.599599999999999</v>
      </c>
      <c r="Z87" s="15">
        <f>'% by industry'!$Z$5*'% by industry'!Z87/100</f>
        <v>27.000999999999998</v>
      </c>
      <c r="AA87" s="15">
        <f>'% by industry'!$AA$5*'% by industry'!AA87/100</f>
        <v>29.304600000000001</v>
      </c>
      <c r="AB87" s="15">
        <f>'% by industry'!$AB$5*'% by industry'!AB87/100</f>
        <v>30.9575</v>
      </c>
      <c r="AC87" s="15">
        <f>'% by industry'!$AC$5*'% by industry'!AC87/100</f>
        <v>33.184800000000003</v>
      </c>
      <c r="AD87" s="15">
        <f>'% by industry'!$AD$5*'% by industry'!AD87/100</f>
        <v>36</v>
      </c>
      <c r="AE87" s="15">
        <f>'% by industry'!$AE$5*'% by industry'!AE87/100</f>
        <v>37.680899999999994</v>
      </c>
      <c r="AF87" s="15">
        <f>'% by industry'!$AF$5*'% by industry'!AF87/100</f>
        <v>41.981899999999996</v>
      </c>
      <c r="AG87" s="15">
        <f>'% by industry'!$AG$5*'% by industry'!AG87/100</f>
        <v>46.710699999999996</v>
      </c>
      <c r="AH87" s="15">
        <f>'% by industry'!$AH$5*'% by industry'!AH87/100</f>
        <v>52.778099999999995</v>
      </c>
      <c r="AI87" s="15">
        <f>'% by industry'!$AI$5*'% by industry'!AI87/100</f>
        <v>58.9559</v>
      </c>
      <c r="AJ87" s="15">
        <f>'% by industry'!$AJ$5*'% by industry'!AJ87/100</f>
        <v>61.369000000000007</v>
      </c>
      <c r="AK87" s="15">
        <f>'% by industry'!$AK$5*'% by industry'!AK87/100</f>
        <v>68.82480000000001</v>
      </c>
      <c r="AL87" s="15">
        <f>'% by industry'!$AL$5*'% by industry'!AL87/100</f>
        <v>71.610000000000014</v>
      </c>
      <c r="AM87" s="15">
        <f>'% by industry'!$AM$5*'% by industry'!AM87/100</f>
        <v>77.807400000000001</v>
      </c>
      <c r="AN87" s="15">
        <f>'% by industry'!$AN$5*'% by industry'!AN87/100</f>
        <v>90.463599999999985</v>
      </c>
      <c r="AO87" s="15">
        <f>'% by industry'!$AO$5*'% by industry'!AO87/100</f>
        <v>97.066900000000004</v>
      </c>
      <c r="AP87" s="15">
        <f>'% by industry'!$AP$5*'% by industry'!AP87/100</f>
        <v>107.10719999999999</v>
      </c>
      <c r="AQ87" s="15">
        <f>'% by industry'!$AQ$5*'% by industry'!AQ87/100</f>
        <v>113.74799999999999</v>
      </c>
      <c r="AR87" s="15">
        <f>'% by industry'!$AR$5*'% by industry'!AR87/100</f>
        <v>122.49120000000001</v>
      </c>
      <c r="AS87" s="15">
        <f>'% by industry'!$AS$5*'% by industry'!AS87/100</f>
        <v>131.62559999999999</v>
      </c>
      <c r="AT87" s="15">
        <f>'% by industry'!$AT$5*'% by industry'!AT87/100</f>
        <v>145.07749999999999</v>
      </c>
      <c r="AU87" s="15">
        <f>'% by industry'!$AU$5*'% by industry'!AU87/100</f>
        <v>143.90159999999997</v>
      </c>
      <c r="AV87" s="15">
        <f>'% by industry'!$AV$5*'% by industry'!AV87/100</f>
        <v>152.10479999999998</v>
      </c>
      <c r="AW87" s="15">
        <f>'% by industry'!$AW$5*'% by industry'!AW87/100</f>
        <v>166.435</v>
      </c>
      <c r="AX87" s="15">
        <f>'% by industry'!$AX$5*'% by industry'!AX87/100</f>
        <v>169.7328</v>
      </c>
      <c r="AY87" s="15">
        <f>'% by industry'!$AY$5*'% by industry'!AY87/100</f>
        <v>177.54480000000001</v>
      </c>
      <c r="AZ87" s="15">
        <f>'% by industry'!$AZ$5*'% by industry'!AZ87/100</f>
        <v>187.60559999999998</v>
      </c>
      <c r="BA87" s="15">
        <f>'% by industry'!$BA$5*'% by industry'!BA87/100</f>
        <v>199.30319999999995</v>
      </c>
      <c r="BB87" s="15">
        <f>'% by industry'!$BB$5*'% by industry'!BB87/100</f>
        <v>209.928</v>
      </c>
      <c r="BC87" s="15">
        <f>'% by industry'!$BC$5*'% by industry'!BC87/100</f>
        <v>213.17319999999995</v>
      </c>
      <c r="BD87" s="15">
        <f>'% by industry'!$BD$5*'% by industry'!BD87/100</f>
        <v>225.791</v>
      </c>
      <c r="BE87" s="15">
        <f>'% by industry'!$BE$5*'% by industry'!BE87/100</f>
        <v>243.072</v>
      </c>
      <c r="BF87" s="15">
        <f>'% by industry'!$BF$5*'% by industry'!BF87/100</f>
        <v>251.2704</v>
      </c>
      <c r="BG87" s="15">
        <f>'% by industry'!$BG$5*'% by industry'!BG87/100</f>
        <v>263.05919999999998</v>
      </c>
      <c r="BH87" s="15">
        <f>'% by industry'!$BH$5*'% by industry'!BH87/100</f>
        <v>268.77569999999997</v>
      </c>
      <c r="BI87" s="15">
        <f>'% by industry'!$BI$5*'% by industry'!BI87/100</f>
        <v>285.70369999999997</v>
      </c>
      <c r="BJ87" s="15">
        <f>'% by industry'!$BJ$5*'% by industry'!BJ87/100</f>
        <v>303.10319999999996</v>
      </c>
      <c r="BK87" s="15">
        <f>'% by industry'!$BK$5*'% by industry'!BK87/100</f>
        <v>317.57249999999999</v>
      </c>
    </row>
    <row r="88" spans="1:63" s="1" customFormat="1" hidden="1">
      <c r="A88" s="1">
        <v>82</v>
      </c>
      <c r="B88" s="1" t="s">
        <v>84</v>
      </c>
      <c r="C88" s="16">
        <f>'% by industry'!$C$5*'% by industry'!C88/100</f>
        <v>30.524999999999999</v>
      </c>
      <c r="D88" s="16">
        <f>'% by industry'!$D$5*'% by industry'!D88/100</f>
        <v>29.8812</v>
      </c>
      <c r="E88" s="16">
        <f>'% by industry'!$E$5*'% by industry'!E88/100</f>
        <v>31.274099999999997</v>
      </c>
      <c r="F88" s="16">
        <f>'% by industry'!$F$5*'% by industry'!F88/100</f>
        <v>31.730400000000003</v>
      </c>
      <c r="G88" s="16">
        <f>'% by industry'!$G$5*'% by industry'!G88/100</f>
        <v>39.019500000000001</v>
      </c>
      <c r="H88" s="16">
        <f>'% by industry'!$H$5*'% by industry'!H88/100</f>
        <v>44.429200000000002</v>
      </c>
      <c r="I88" s="16">
        <f>'% by industry'!$I$5*'% by industry'!I88/100</f>
        <v>46.666199999999996</v>
      </c>
      <c r="J88" s="16">
        <f>'% by industry'!$J$5*'% by industry'!J88/100</f>
        <v>48.310799999999993</v>
      </c>
      <c r="K88" s="16">
        <f>'% by industry'!$K$5*'% by industry'!K88/100</f>
        <v>51.020400000000009</v>
      </c>
      <c r="L88" s="16">
        <f>'% by industry'!$L$5*'% by industry'!L88/100</f>
        <v>54.25</v>
      </c>
      <c r="M88" s="16">
        <f>'% by industry'!$M$5*'% by industry'!M88/100</f>
        <v>58.098599999999998</v>
      </c>
      <c r="N88" s="16">
        <f>'% by industry'!$N$5*'% by industry'!N88/100</f>
        <v>61.670400000000001</v>
      </c>
      <c r="O88" s="16">
        <f>'% by industry'!$O$5*'% by industry'!O88/100</f>
        <v>65.351399999999998</v>
      </c>
      <c r="P88" s="16">
        <f>'% by industry'!$P$5*'% by industry'!P88/100</f>
        <v>69.484799999999993</v>
      </c>
      <c r="Q88" s="16">
        <f>'% by industry'!$Q$5*'% by industry'!Q88/100</f>
        <v>73.534500000000008</v>
      </c>
      <c r="R88" s="16">
        <f>'% by industry'!$R$5*'% by industry'!R88/100</f>
        <v>79.055999999999997</v>
      </c>
      <c r="S88" s="16">
        <f>'% by industry'!$S$5*'% by industry'!S88/100</f>
        <v>84.624899999999997</v>
      </c>
      <c r="T88" s="16">
        <f>'% by industry'!$T$5*'% by industry'!T88/100</f>
        <v>90.913200000000003</v>
      </c>
      <c r="U88" s="16">
        <f>'% by industry'!$U$5*'% by industry'!U88/100</f>
        <v>97.078500000000005</v>
      </c>
      <c r="V88" s="16">
        <f>'% by industry'!$V$5*'% by industry'!V88/100</f>
        <v>107.92859999999999</v>
      </c>
      <c r="W88" s="16">
        <f>'% by industry'!$W$5*'% by industry'!W88/100</f>
        <v>118.22920000000001</v>
      </c>
      <c r="X88" s="16">
        <f>'% by industry'!$X$5*'% by industry'!X88/100</f>
        <v>131.94999999999999</v>
      </c>
      <c r="Y88" s="16">
        <f>'% by industry'!$Y$5*'% by industry'!Y88/100</f>
        <v>143.7516</v>
      </c>
      <c r="Z88" s="16">
        <f>'% by industry'!$Z$5*'% by industry'!Z88/100</f>
        <v>157.85199999999998</v>
      </c>
      <c r="AA88" s="16">
        <f>'% by industry'!$AA$5*'% by industry'!AA88/100</f>
        <v>172.44630000000001</v>
      </c>
      <c r="AB88" s="16">
        <f>'% by industry'!$AB$5*'% by industry'!AB88/100</f>
        <v>186.98329999999999</v>
      </c>
      <c r="AC88" s="16">
        <f>'% by industry'!$AC$5*'% by industry'!AC88/100</f>
        <v>201.87420000000003</v>
      </c>
      <c r="AD88" s="16">
        <f>'% by industry'!$AD$5*'% by industry'!AD88/100</f>
        <v>222</v>
      </c>
      <c r="AE88" s="16">
        <f>'% by industry'!$AE$5*'% by industry'!AE88/100</f>
        <v>247.38329999999999</v>
      </c>
      <c r="AF88" s="16">
        <f>'% by industry'!$AF$5*'% by industry'!AF88/100</f>
        <v>268.31909999999993</v>
      </c>
      <c r="AG88" s="16">
        <f>'% by industry'!$AG$5*'% by industry'!AG88/100</f>
        <v>292.44960000000003</v>
      </c>
      <c r="AH88" s="16">
        <f>'% by industry'!$AH$5*'% by industry'!AH88/100</f>
        <v>316.66860000000003</v>
      </c>
      <c r="AI88" s="16">
        <f>'% by industry'!$AI$5*'% by industry'!AI88/100</f>
        <v>346.0455</v>
      </c>
      <c r="AJ88" s="16">
        <f>'% by industry'!$AJ$5*'% by industry'!AJ88/100</f>
        <v>384.95099999999996</v>
      </c>
      <c r="AK88" s="16">
        <f>'% by industry'!$AK$5*'% by industry'!AK88/100</f>
        <v>425.4624</v>
      </c>
      <c r="AL88" s="16">
        <f>'% by industry'!$AL$5*'% by industry'!AL88/100</f>
        <v>462.21</v>
      </c>
      <c r="AM88" s="16">
        <f>'% by industry'!$AM$5*'% by industry'!AM88/100</f>
        <v>491.60129999999998</v>
      </c>
      <c r="AN88" s="16">
        <f>'% by industry'!$AN$5*'% by industry'!AN88/100</f>
        <v>538.84839999999997</v>
      </c>
      <c r="AO88" s="16">
        <f>'% by industry'!$AO$5*'% by industry'!AO88/100</f>
        <v>582.40140000000008</v>
      </c>
      <c r="AP88" s="16">
        <f>'% by industry'!$AP$5*'% by industry'!AP88/100</f>
        <v>620.32920000000001</v>
      </c>
      <c r="AQ88" s="16">
        <f>'% by industry'!$AQ$5*'% by industry'!AQ88/100</f>
        <v>658.79050000000007</v>
      </c>
      <c r="AR88" s="16">
        <f>'% by industry'!$AR$5*'% by industry'!AR88/100</f>
        <v>704.32439999999997</v>
      </c>
      <c r="AS88" s="16">
        <f>'% by industry'!$AS$5*'% by industry'!AS88/100</f>
        <v>751.36279999999988</v>
      </c>
      <c r="AT88" s="16">
        <f>'% by industry'!$AT$5*'% by industry'!AT88/100</f>
        <v>806.63090000000011</v>
      </c>
      <c r="AU88" s="16">
        <f>'% by industry'!$AU$5*'% by industry'!AU88/100</f>
        <v>857.41369999999995</v>
      </c>
      <c r="AV88" s="16">
        <f>'% by industry'!$AV$5*'% by industry'!AV88/100</f>
        <v>899.95339999999999</v>
      </c>
      <c r="AW88" s="16">
        <f>'% by industry'!$AW$5*'% by industry'!AW88/100</f>
        <v>925.37860000000001</v>
      </c>
      <c r="AX88" s="16">
        <f>'% by industry'!$AX$5*'% by industry'!AX88/100</f>
        <v>961.81920000000002</v>
      </c>
      <c r="AY88" s="16">
        <f>'% by industry'!$AY$5*'% by industry'!AY88/100</f>
        <v>991.29179999999997</v>
      </c>
      <c r="AZ88" s="16">
        <f>'% by industry'!$AZ$5*'% by industry'!AZ88/100</f>
        <v>1024.0138999999999</v>
      </c>
      <c r="BA88" s="16">
        <f>'% by industry'!$BA$5*'% by industry'!BA88/100</f>
        <v>1054.6460999999999</v>
      </c>
      <c r="BB88" s="16">
        <f>'% by industry'!$BB$5*'% by industry'!BB88/100</f>
        <v>1093.375</v>
      </c>
      <c r="BC88" s="16">
        <f>'% by industry'!$BC$5*'% by industry'!BC88/100</f>
        <v>1140.0132000000001</v>
      </c>
      <c r="BD88" s="16">
        <f>'% by industry'!$BD$5*'% by industry'!BD88/100</f>
        <v>1207.491</v>
      </c>
      <c r="BE88" s="16">
        <f>'% by industry'!$BE$5*'% by industry'!BE88/100</f>
        <v>1255.8720000000001</v>
      </c>
      <c r="BF88" s="16">
        <f>'% by industry'!$BF$5*'% by industry'!BF88/100</f>
        <v>1340.1088</v>
      </c>
      <c r="BG88" s="16">
        <f>'% by industry'!$BG$5*'% by industry'!BG88/100</f>
        <v>1413.9432000000002</v>
      </c>
      <c r="BH88" s="16">
        <f>'% by industry'!$BH$5*'% by industry'!BH88/100</f>
        <v>1495.7951999999998</v>
      </c>
      <c r="BI88" s="16">
        <f>'% by industry'!$BI$5*'% by industry'!BI88/100</f>
        <v>1565.1594</v>
      </c>
      <c r="BJ88" s="16">
        <f>'% by industry'!$BJ$5*'% by industry'!BJ88/100</f>
        <v>1647.3</v>
      </c>
      <c r="BK88" s="16">
        <f>'% by industry'!$BK$5*'% by industry'!BK88/100</f>
        <v>1739.7449999999999</v>
      </c>
    </row>
    <row r="89" spans="1:63" hidden="1">
      <c r="A89">
        <v>83</v>
      </c>
      <c r="B89" t="s">
        <v>85</v>
      </c>
      <c r="C89" s="15">
        <f>'% by industry'!$C$5*'% by industry'!C89/100</f>
        <v>20.512800000000002</v>
      </c>
      <c r="D89" s="15">
        <f>'% by industry'!$D$5*'% by industry'!D89/100</f>
        <v>18.5748</v>
      </c>
      <c r="E89" s="15">
        <f>'% by industry'!$E$5*'% by industry'!E89/100</f>
        <v>18.711000000000002</v>
      </c>
      <c r="F89" s="15">
        <f>'% by industry'!$F$5*'% by industry'!F89/100</f>
        <v>18.215600000000002</v>
      </c>
      <c r="G89" s="15">
        <f>'% by industry'!$G$5*'% by industry'!G89/100</f>
        <v>23.750999999999998</v>
      </c>
      <c r="H89" s="15">
        <f>'% by industry'!$H$5*'% by industry'!H89/100</f>
        <v>27.947400000000002</v>
      </c>
      <c r="I89" s="15">
        <f>'% by industry'!$I$5*'% by industry'!I89/100</f>
        <v>28.834399999999995</v>
      </c>
      <c r="J89" s="15">
        <f>'% by industry'!$J$5*'% by industry'!J89/100</f>
        <v>28.910399999999996</v>
      </c>
      <c r="K89" s="15">
        <f>'% by industry'!$K$5*'% by industry'!K89/100</f>
        <v>29.865600000000001</v>
      </c>
      <c r="L89" s="15">
        <f>'% by industry'!$L$5*'% by industry'!L89/100</f>
        <v>31.0625</v>
      </c>
      <c r="M89" s="15">
        <f>'% by industry'!$M$5*'% by industry'!M89/100</f>
        <v>32.738100000000003</v>
      </c>
      <c r="N89" s="15">
        <f>'% by industry'!$N$5*'% by industry'!N89/100</f>
        <v>34.105600000000003</v>
      </c>
      <c r="O89" s="15">
        <f>'% by industry'!$O$5*'% by industry'!O89/100</f>
        <v>34.955400000000004</v>
      </c>
      <c r="P89" s="15">
        <f>'% by industry'!$P$5*'% by industry'!P89/100</f>
        <v>36.321599999999997</v>
      </c>
      <c r="Q89" s="15">
        <f>'% by industry'!$Q$5*'% by industry'!Q89/100</f>
        <v>37.584300000000006</v>
      </c>
      <c r="R89" s="15">
        <f>'% by industry'!$R$5*'% by industry'!R89/100</f>
        <v>40.406400000000005</v>
      </c>
      <c r="S89" s="15">
        <f>'% by industry'!$S$5*'% by industry'!S89/100</f>
        <v>42.621299999999998</v>
      </c>
      <c r="T89" s="15">
        <f>'% by industry'!$T$5*'% by industry'!T89/100</f>
        <v>45.124800000000008</v>
      </c>
      <c r="U89" s="15">
        <f>'% by industry'!$U$5*'% by industry'!U89/100</f>
        <v>47.460599999999992</v>
      </c>
      <c r="V89" s="15">
        <f>'% by industry'!$V$5*'% by industry'!V89/100</f>
        <v>51.994799999999998</v>
      </c>
      <c r="W89" s="15">
        <f>'% by industry'!$W$5*'% by industry'!W89/100</f>
        <v>56.616800000000005</v>
      </c>
      <c r="X89" s="15">
        <f>'% by industry'!$X$5*'% by industry'!X89/100</f>
        <v>62.79</v>
      </c>
      <c r="Y89" s="15">
        <f>'% by industry'!$Y$5*'% by industry'!Y89/100</f>
        <v>66.952799999999996</v>
      </c>
      <c r="Z89" s="15">
        <f>'% by industry'!$Z$5*'% by industry'!Z89/100</f>
        <v>71.656500000000008</v>
      </c>
      <c r="AA89" s="15">
        <f>'% by industry'!$AA$5*'% by industry'!AA89/100</f>
        <v>75.515699999999995</v>
      </c>
      <c r="AB89" s="15">
        <f>'% by industry'!$AB$5*'% by industry'!AB89/100</f>
        <v>80.489499999999992</v>
      </c>
      <c r="AC89" s="15">
        <f>'% by industry'!$AC$5*'% by industry'!AC89/100</f>
        <v>82.962000000000003</v>
      </c>
      <c r="AD89" s="15">
        <f>'% by industry'!$AD$5*'% by industry'!AD89/100</f>
        <v>90</v>
      </c>
      <c r="AE89" s="15">
        <f>'% by industry'!$AE$5*'% by industry'!AE89/100</f>
        <v>98.297999999999988</v>
      </c>
      <c r="AF89" s="15">
        <f>'% by industry'!$AF$5*'% by industry'!AF89/100</f>
        <v>107.6927</v>
      </c>
      <c r="AG89" s="15">
        <f>'% by industry'!$AG$5*'% by industry'!AG89/100</f>
        <v>115.76130000000001</v>
      </c>
      <c r="AH89" s="15">
        <f>'% by industry'!$AH$5*'% by industry'!AH89/100</f>
        <v>126.20849999999999</v>
      </c>
      <c r="AI89" s="15">
        <f>'% by industry'!$AI$5*'% by industry'!AI89/100</f>
        <v>135.85489999999999</v>
      </c>
      <c r="AJ89" s="15">
        <f>'% by industry'!$AJ$5*'% by industry'!AJ89/100</f>
        <v>150.63300000000001</v>
      </c>
      <c r="AK89" s="15">
        <f>'% by industry'!$AK$5*'% by industry'!AK89/100</f>
        <v>172.06200000000001</v>
      </c>
      <c r="AL89" s="15">
        <f>'% by industry'!$AL$5*'% by industry'!AL89/100</f>
        <v>185.535</v>
      </c>
      <c r="AM89" s="15">
        <f>'% by industry'!$AM$5*'% by industry'!AM89/100</f>
        <v>198.05519999999996</v>
      </c>
      <c r="AN89" s="15">
        <f>'% by industry'!$AN$5*'% by industry'!AN89/100</f>
        <v>220.25919999999999</v>
      </c>
      <c r="AO89" s="15">
        <f>'% by industry'!$AO$5*'% by industry'!AO89/100</f>
        <v>236.33680000000001</v>
      </c>
      <c r="AP89" s="15">
        <f>'% by industry'!$AP$5*'% by industry'!AP89/100</f>
        <v>245.45400000000001</v>
      </c>
      <c r="AQ89" s="15">
        <f>'% by industry'!$AQ$5*'% by industry'!AQ89/100</f>
        <v>255.93300000000002</v>
      </c>
      <c r="AR89" s="15">
        <f>'% by industry'!$AR$5*'% by industry'!AR89/100</f>
        <v>270.50139999999999</v>
      </c>
      <c r="AS89" s="15">
        <f>'% by industry'!$AS$5*'% by industry'!AS89/100</f>
        <v>285.18879999999996</v>
      </c>
      <c r="AT89" s="15">
        <f>'% by industry'!$AT$5*'% by industry'!AT89/100</f>
        <v>301.76120000000003</v>
      </c>
      <c r="AU89" s="15">
        <f>'% by industry'!$AU$5*'% by industry'!AU89/100</f>
        <v>323.77859999999998</v>
      </c>
      <c r="AV89" s="15">
        <f>'% by industry'!$AV$5*'% by industry'!AV89/100</f>
        <v>335.8981</v>
      </c>
      <c r="AW89" s="15">
        <f>'% by industry'!$AW$5*'% by industry'!AW89/100</f>
        <v>332.87</v>
      </c>
      <c r="AX89" s="15">
        <f>'% by industry'!$AX$5*'% by industry'!AX89/100</f>
        <v>339.46559999999999</v>
      </c>
      <c r="AY89" s="15">
        <f>'% by industry'!$AY$5*'% by industry'!AY89/100</f>
        <v>340.29419999999999</v>
      </c>
      <c r="AZ89" s="15">
        <f>'% by industry'!$AZ$5*'% by industry'!AZ89/100</f>
        <v>343.9436</v>
      </c>
      <c r="BA89" s="15">
        <f>'% by industry'!$BA$5*'% by industry'!BA89/100</f>
        <v>348.78059999999999</v>
      </c>
      <c r="BB89" s="15">
        <f>'% by industry'!$BB$5*'% by industry'!BB89/100</f>
        <v>349.88</v>
      </c>
      <c r="BC89" s="15">
        <f>'% by industry'!$BC$5*'% by industry'!BC89/100</f>
        <v>361.46759999999995</v>
      </c>
      <c r="BD89" s="15">
        <f>'% by industry'!$BD$5*'% by industry'!BD89/100</f>
        <v>382.86299999999994</v>
      </c>
      <c r="BE89" s="15">
        <f>'% by industry'!$BE$5*'% by industry'!BE89/100</f>
        <v>384.86400000000003</v>
      </c>
      <c r="BF89" s="15">
        <f>'% by industry'!$BF$5*'% by industry'!BF89/100</f>
        <v>418.78399999999999</v>
      </c>
      <c r="BG89" s="15">
        <f>'% by industry'!$BG$5*'% by industry'!BG89/100</f>
        <v>449.39279999999991</v>
      </c>
      <c r="BH89" s="15">
        <f>'% by industry'!$BH$5*'% by industry'!BH89/100</f>
        <v>479.12189999999993</v>
      </c>
      <c r="BI89" s="15">
        <f>'% by industry'!$BI$5*'% by industry'!BI89/100</f>
        <v>496.87599999999998</v>
      </c>
      <c r="BJ89" s="15">
        <f>'% by industry'!$BJ$5*'% by industry'!BJ89/100</f>
        <v>527.13599999999997</v>
      </c>
      <c r="BK89" s="15">
        <f>'% by industry'!$BK$5*'% by industry'!BK89/100</f>
        <v>552.29999999999995</v>
      </c>
    </row>
    <row r="90" spans="1:63" hidden="1">
      <c r="A90">
        <v>84</v>
      </c>
      <c r="B90" t="s">
        <v>86</v>
      </c>
      <c r="C90" s="15">
        <f>'% by industry'!$C$5*'% by industry'!C90/100</f>
        <v>0</v>
      </c>
      <c r="D90" s="15">
        <f>'% by industry'!$D$5*'% by industry'!D90/100</f>
        <v>0</v>
      </c>
      <c r="E90" s="15">
        <f>'% by industry'!$E$5*'% by industry'!E90/100</f>
        <v>0</v>
      </c>
      <c r="F90" s="15">
        <f>'% by industry'!$F$5*'% by industry'!F90/100</f>
        <v>0</v>
      </c>
      <c r="G90" s="15">
        <f>'% by industry'!$G$5*'% by industry'!G90/100</f>
        <v>0</v>
      </c>
      <c r="H90" s="15">
        <f>'% by industry'!$H$5*'% by industry'!H90/100</f>
        <v>0</v>
      </c>
      <c r="I90" s="15">
        <f>'% by industry'!$I$5*'% by industry'!I90/100</f>
        <v>0</v>
      </c>
      <c r="J90" s="15">
        <f>'% by industry'!$J$5*'% by industry'!J90/100</f>
        <v>0</v>
      </c>
      <c r="K90" s="15">
        <f>'% by industry'!$K$5*'% by industry'!K90/100</f>
        <v>0</v>
      </c>
      <c r="L90" s="15">
        <f>'% by industry'!$L$5*'% by industry'!L90/100</f>
        <v>0</v>
      </c>
      <c r="M90" s="15">
        <f>'% by industry'!$M$5*'% by industry'!M90/100</f>
        <v>0</v>
      </c>
      <c r="N90" s="15">
        <f>'% by industry'!$N$5*'% by industry'!N90/100</f>
        <v>0</v>
      </c>
      <c r="O90" s="15">
        <f>'% by industry'!$O$5*'% by industry'!O90/100</f>
        <v>0</v>
      </c>
      <c r="P90" s="15">
        <f>'% by industry'!$P$5*'% by industry'!P90/100</f>
        <v>0</v>
      </c>
      <c r="Q90" s="15">
        <f>'% by industry'!$Q$5*'% by industry'!Q90/100</f>
        <v>0</v>
      </c>
      <c r="R90" s="15">
        <f>'% by industry'!$R$5*'% by industry'!R90/100</f>
        <v>0</v>
      </c>
      <c r="S90" s="15">
        <f>'% by industry'!$S$5*'% by industry'!S90/100</f>
        <v>0</v>
      </c>
      <c r="T90" s="15">
        <f>'% by industry'!$T$5*'% by industry'!T90/100</f>
        <v>0</v>
      </c>
      <c r="U90" s="15">
        <f>'% by industry'!$U$5*'% by industry'!U90/100</f>
        <v>0</v>
      </c>
      <c r="V90" s="15">
        <f>'% by industry'!$V$5*'% by industry'!V90/100</f>
        <v>0</v>
      </c>
      <c r="W90" s="15">
        <f>'% by industry'!$W$5*'% by industry'!W90/100</f>
        <v>0</v>
      </c>
      <c r="X90" s="15">
        <f>'% by industry'!$X$5*'% by industry'!X90/100</f>
        <v>0</v>
      </c>
      <c r="Y90" s="15">
        <f>'% by industry'!$Y$5*'% by industry'!Y90/100</f>
        <v>0</v>
      </c>
      <c r="Z90" s="15">
        <f>'% by industry'!$Z$5*'% by industry'!Z90/100</f>
        <v>0</v>
      </c>
      <c r="AA90" s="15">
        <f>'% by industry'!$AA$5*'% by industry'!AA90/100</f>
        <v>0</v>
      </c>
      <c r="AB90" s="15">
        <f>'% by industry'!$AB$5*'% by industry'!AB90/100</f>
        <v>0</v>
      </c>
      <c r="AC90" s="15">
        <f>'% by industry'!$AC$5*'% by industry'!AC90/100</f>
        <v>0</v>
      </c>
      <c r="AD90" s="15">
        <f>'% by industry'!$AD$5*'% by industry'!AD90/100</f>
        <v>0</v>
      </c>
      <c r="AE90" s="15">
        <f>'% by industry'!$AE$5*'% by industry'!AE90/100</f>
        <v>0</v>
      </c>
      <c r="AF90" s="15">
        <f>'% by industry'!$AF$5*'% by industry'!AF90/100</f>
        <v>0</v>
      </c>
      <c r="AG90" s="15">
        <f>'% by industry'!$AG$5*'% by industry'!AG90/100</f>
        <v>101.545</v>
      </c>
      <c r="AH90" s="15">
        <f>'% by industry'!$AH$5*'% by industry'!AH90/100</f>
        <v>110.1456</v>
      </c>
      <c r="AI90" s="15">
        <f>'% by industry'!$AI$5*'% by industry'!AI90/100</f>
        <v>117.9118</v>
      </c>
      <c r="AJ90" s="15">
        <f>'% by industry'!$AJ$5*'% by industry'!AJ90/100</f>
        <v>131.10649999999998</v>
      </c>
      <c r="AK90" s="15">
        <f>'% by industry'!$AK$5*'% by industry'!AK90/100</f>
        <v>147.03480000000002</v>
      </c>
      <c r="AL90" s="15">
        <f>'% by industry'!$AL$5*'% by industry'!AL90/100</f>
        <v>162.75</v>
      </c>
      <c r="AM90" s="15">
        <f>'% by industry'!$AM$5*'% by industry'!AM90/100</f>
        <v>169.76159999999999</v>
      </c>
      <c r="AN90" s="15">
        <f>'% by industry'!$AN$5*'% by industry'!AN90/100</f>
        <v>192.7268</v>
      </c>
      <c r="AO90" s="15">
        <f>'% by industry'!$AO$5*'% by industry'!AO90/100</f>
        <v>206.79470000000001</v>
      </c>
      <c r="AP90" s="15">
        <f>'% by industry'!$AP$5*'% by industry'!AP90/100</f>
        <v>214.21439999999998</v>
      </c>
      <c r="AQ90" s="15">
        <f>'% by industry'!$AQ$5*'% by industry'!AQ90/100</f>
        <v>222.75650000000002</v>
      </c>
      <c r="AR90" s="15">
        <f>'% by industry'!$AR$5*'% by industry'!AR90/100</f>
        <v>234.7748</v>
      </c>
      <c r="AS90" s="15">
        <f>'% by industry'!$AS$5*'% by industry'!AS90/100</f>
        <v>246.798</v>
      </c>
      <c r="AT90" s="15">
        <f>'% by industry'!$AT$5*'% by industry'!AT90/100</f>
        <v>261.1395</v>
      </c>
      <c r="AU90" s="15">
        <f>'% by industry'!$AU$5*'% by industry'!AU90/100</f>
        <v>275.81139999999994</v>
      </c>
      <c r="AV90" s="15">
        <f>'% by industry'!$AV$5*'% by industry'!AV90/100</f>
        <v>285.19649999999996</v>
      </c>
      <c r="AW90" s="15">
        <f>'% by industry'!$AW$5*'% by industry'!AW90/100</f>
        <v>286.26819999999998</v>
      </c>
      <c r="AX90" s="15">
        <f>'% by industry'!$AX$5*'% by industry'!AX90/100</f>
        <v>282.88799999999998</v>
      </c>
      <c r="AY90" s="15">
        <f>'% by industry'!$AY$5*'% by industry'!AY90/100</f>
        <v>281.11259999999999</v>
      </c>
      <c r="AZ90" s="15">
        <f>'% by industry'!$AZ$5*'% by industry'!AZ90/100</f>
        <v>289.2253</v>
      </c>
      <c r="BA90" s="15">
        <f>'% by industry'!$BA$5*'% by industry'!BA90/100</f>
        <v>290.65049999999997</v>
      </c>
      <c r="BB90" s="15">
        <f>'% by industry'!$BB$5*'% by industry'!BB90/100</f>
        <v>297.39799999999997</v>
      </c>
      <c r="BC90" s="15">
        <f>'% by industry'!$BC$5*'% by industry'!BC90/100</f>
        <v>296.58879999999999</v>
      </c>
      <c r="BD90" s="15">
        <f>'% by industry'!$BD$5*'% by industry'!BD90/100</f>
        <v>314.14400000000001</v>
      </c>
      <c r="BE90" s="15">
        <f>'% by industry'!$BE$5*'% by industry'!BE90/100</f>
        <v>324.096</v>
      </c>
      <c r="BF90" s="15">
        <f>'% by industry'!$BF$5*'% by industry'!BF90/100</f>
        <v>355.96640000000002</v>
      </c>
      <c r="BG90" s="15">
        <f>'% by industry'!$BG$5*'% by industry'!BG90/100</f>
        <v>383.62799999999993</v>
      </c>
      <c r="BH90" s="15">
        <f>'% by industry'!$BH$5*'% by industry'!BH90/100</f>
        <v>409.00650000000002</v>
      </c>
      <c r="BI90" s="15">
        <f>'% by industry'!$BI$5*'% by industry'!BI90/100</f>
        <v>434.76650000000001</v>
      </c>
      <c r="BJ90" s="15">
        <f>'% by industry'!$BJ$5*'% by industry'!BJ90/100</f>
        <v>461.24400000000003</v>
      </c>
      <c r="BK90" s="15">
        <f>'% by industry'!$BK$5*'% by industry'!BK90/100</f>
        <v>483.26249999999999</v>
      </c>
    </row>
    <row r="91" spans="1:63" hidden="1">
      <c r="A91">
        <v>85</v>
      </c>
      <c r="B91" t="s">
        <v>87</v>
      </c>
      <c r="C91" s="15">
        <f>'% by industry'!$C$5*'% by industry'!C91/100</f>
        <v>0</v>
      </c>
      <c r="D91" s="15">
        <f>'% by industry'!$D$5*'% by industry'!D91/100</f>
        <v>0</v>
      </c>
      <c r="E91" s="15">
        <f>'% by industry'!$E$5*'% by industry'!E91/100</f>
        <v>0</v>
      </c>
      <c r="F91" s="15">
        <f>'% by industry'!$F$5*'% by industry'!F91/100</f>
        <v>0</v>
      </c>
      <c r="G91" s="15">
        <f>'% by industry'!$G$5*'% by industry'!G91/100</f>
        <v>0</v>
      </c>
      <c r="H91" s="15">
        <f>'% by industry'!$H$5*'% by industry'!H91/100</f>
        <v>0</v>
      </c>
      <c r="I91" s="15">
        <f>'% by industry'!$I$5*'% by industry'!I91/100</f>
        <v>0</v>
      </c>
      <c r="J91" s="15">
        <f>'% by industry'!$J$5*'% by industry'!J91/100</f>
        <v>0</v>
      </c>
      <c r="K91" s="15">
        <f>'% by industry'!$K$5*'% by industry'!K91/100</f>
        <v>0</v>
      </c>
      <c r="L91" s="15">
        <f>'% by industry'!$L$5*'% by industry'!L91/100</f>
        <v>0</v>
      </c>
      <c r="M91" s="15">
        <f>'% by industry'!$M$5*'% by industry'!M91/100</f>
        <v>0</v>
      </c>
      <c r="N91" s="15">
        <f>'% by industry'!$N$5*'% by industry'!N91/100</f>
        <v>0</v>
      </c>
      <c r="O91" s="15">
        <f>'% by industry'!$O$5*'% by industry'!O91/100</f>
        <v>0</v>
      </c>
      <c r="P91" s="15">
        <f>'% by industry'!$P$5*'% by industry'!P91/100</f>
        <v>0</v>
      </c>
      <c r="Q91" s="15">
        <f>'% by industry'!$Q$5*'% by industry'!Q91/100</f>
        <v>0</v>
      </c>
      <c r="R91" s="15">
        <f>'% by industry'!$R$5*'% by industry'!R91/100</f>
        <v>0</v>
      </c>
      <c r="S91" s="15">
        <f>'% by industry'!$S$5*'% by industry'!S91/100</f>
        <v>0</v>
      </c>
      <c r="T91" s="15">
        <f>'% by industry'!$T$5*'% by industry'!T91/100</f>
        <v>0</v>
      </c>
      <c r="U91" s="15">
        <f>'% by industry'!$U$5*'% by industry'!U91/100</f>
        <v>0</v>
      </c>
      <c r="V91" s="15">
        <f>'% by industry'!$V$5*'% by industry'!V91/100</f>
        <v>0</v>
      </c>
      <c r="W91" s="15">
        <f>'% by industry'!$W$5*'% by industry'!W91/100</f>
        <v>0</v>
      </c>
      <c r="X91" s="15">
        <f>'% by industry'!$X$5*'% by industry'!X91/100</f>
        <v>0</v>
      </c>
      <c r="Y91" s="15">
        <f>'% by industry'!$Y$5*'% by industry'!Y91/100</f>
        <v>0</v>
      </c>
      <c r="Z91" s="15">
        <f>'% by industry'!$Z$5*'% by industry'!Z91/100</f>
        <v>0</v>
      </c>
      <c r="AA91" s="15">
        <f>'% by industry'!$AA$5*'% by industry'!AA91/100</f>
        <v>0</v>
      </c>
      <c r="AB91" s="15">
        <f>'% by industry'!$AB$5*'% by industry'!AB91/100</f>
        <v>0</v>
      </c>
      <c r="AC91" s="15">
        <f>'% by industry'!$AC$5*'% by industry'!AC91/100</f>
        <v>0</v>
      </c>
      <c r="AD91" s="15">
        <f>'% by industry'!$AD$5*'% by industry'!AD91/100</f>
        <v>0</v>
      </c>
      <c r="AE91" s="15">
        <f>'% by industry'!$AE$5*'% by industry'!AE91/100</f>
        <v>0</v>
      </c>
      <c r="AF91" s="15">
        <f>'% by industry'!$AF$5*'% by industry'!AF91/100</f>
        <v>12.777099999999997</v>
      </c>
      <c r="AG91" s="15">
        <f>'% by industry'!$AG$5*'% by industry'!AG91/100</f>
        <v>14.216299999999999</v>
      </c>
      <c r="AH91" s="15">
        <f>'% by industry'!$AH$5*'% by industry'!AH91/100</f>
        <v>16.062899999999999</v>
      </c>
      <c r="AI91" s="15">
        <f>'% by industry'!$AI$5*'% by industry'!AI91/100</f>
        <v>17.943100000000001</v>
      </c>
      <c r="AJ91" s="15">
        <f>'% by industry'!$AJ$5*'% by industry'!AJ91/100</f>
        <v>22.315999999999999</v>
      </c>
      <c r="AK91" s="15">
        <f>'% by industry'!$AK$5*'% by industry'!AK91/100</f>
        <v>25.027200000000004</v>
      </c>
      <c r="AL91" s="15">
        <f>'% by industry'!$AL$5*'% by industry'!AL91/100</f>
        <v>22.785</v>
      </c>
      <c r="AM91" s="15">
        <f>'% by industry'!$AM$5*'% by industry'!AM91/100</f>
        <v>24.756899999999995</v>
      </c>
      <c r="AN91" s="15">
        <f>'% by industry'!$AN$5*'% by industry'!AN91/100</f>
        <v>27.532399999999999</v>
      </c>
      <c r="AO91" s="15">
        <f>'% by industry'!$AO$5*'% by industry'!AO91/100</f>
        <v>29.542100000000001</v>
      </c>
      <c r="AP91" s="15">
        <f>'% by industry'!$AP$5*'% by industry'!AP91/100</f>
        <v>31.239599999999999</v>
      </c>
      <c r="AQ91" s="15">
        <f>'% by industry'!$AQ$5*'% by industry'!AQ91/100</f>
        <v>33.176499999999997</v>
      </c>
      <c r="AR91" s="15">
        <f>'% by industry'!$AR$5*'% by industry'!AR91/100</f>
        <v>35.726599999999998</v>
      </c>
      <c r="AS91" s="15">
        <f>'% by industry'!$AS$5*'% by industry'!AS91/100</f>
        <v>38.390799999999992</v>
      </c>
      <c r="AT91" s="15">
        <f>'% by industry'!$AT$5*'% by industry'!AT91/100</f>
        <v>46.424800000000005</v>
      </c>
      <c r="AU91" s="15">
        <f>'% by industry'!$AU$5*'% by industry'!AU91/100</f>
        <v>47.967200000000005</v>
      </c>
      <c r="AV91" s="15">
        <f>'% by industry'!$AV$5*'% by industry'!AV91/100</f>
        <v>44.363899999999994</v>
      </c>
      <c r="AW91" s="15">
        <f>'% by industry'!$AW$5*'% by industry'!AW91/100</f>
        <v>46.601799999999997</v>
      </c>
      <c r="AX91" s="15">
        <f>'% by industry'!$AX$5*'% by industry'!AX91/100</f>
        <v>49.505400000000002</v>
      </c>
      <c r="AY91" s="15">
        <f>'% by industry'!$AY$5*'% by industry'!AY91/100</f>
        <v>51.783899999999996</v>
      </c>
      <c r="AZ91" s="15">
        <f>'% by industry'!$AZ$5*'% by industry'!AZ91/100</f>
        <v>54.718299999999992</v>
      </c>
      <c r="BA91" s="15">
        <f>'% by industry'!$BA$5*'% by industry'!BA91/100</f>
        <v>58.130099999999992</v>
      </c>
      <c r="BB91" s="15">
        <f>'% by industry'!$BB$5*'% by industry'!BB91/100</f>
        <v>61.228999999999999</v>
      </c>
      <c r="BC91" s="15">
        <f>'% by industry'!$BC$5*'% by industry'!BC91/100</f>
        <v>55.610399999999998</v>
      </c>
      <c r="BD91" s="15">
        <f>'% by industry'!$BD$5*'% by industry'!BD91/100</f>
        <v>58.902000000000001</v>
      </c>
      <c r="BE91" s="15">
        <f>'% by industry'!$BE$5*'% by industry'!BE91/100</f>
        <v>60.768000000000001</v>
      </c>
      <c r="BF91" s="15">
        <f>'% by industry'!$BF$5*'% by industry'!BF91/100</f>
        <v>62.817599999999999</v>
      </c>
      <c r="BG91" s="15">
        <f>'% by industry'!$BG$5*'% by industry'!BG91/100</f>
        <v>65.764799999999994</v>
      </c>
      <c r="BH91" s="15">
        <f>'% by industry'!$BH$5*'% by industry'!BH91/100</f>
        <v>58.429499999999997</v>
      </c>
      <c r="BI91" s="15">
        <f>'% by industry'!$BI$5*'% by industry'!BI91/100</f>
        <v>62.109499999999997</v>
      </c>
      <c r="BJ91" s="15">
        <f>'% by industry'!$BJ$5*'% by industry'!BJ91/100</f>
        <v>65.891999999999996</v>
      </c>
      <c r="BK91" s="15">
        <f>'% by industry'!$BK$5*'% by industry'!BK91/100</f>
        <v>0</v>
      </c>
    </row>
    <row r="92" spans="1:63" hidden="1">
      <c r="A92">
        <v>86</v>
      </c>
      <c r="B92" t="s">
        <v>88</v>
      </c>
      <c r="C92" s="15">
        <f>'% by industry'!$C$5*'% by industry'!C92/100</f>
        <v>10.0122</v>
      </c>
      <c r="D92" s="15">
        <f>'% by industry'!$D$5*'% by industry'!D92/100</f>
        <v>11.5756</v>
      </c>
      <c r="E92" s="15">
        <f>'% by industry'!$E$5*'% by industry'!E92/100</f>
        <v>12.563100000000002</v>
      </c>
      <c r="F92" s="15">
        <f>'% by industry'!$F$5*'% by industry'!F92/100</f>
        <v>13.514800000000001</v>
      </c>
      <c r="G92" s="15">
        <f>'% by industry'!$G$5*'% by industry'!G92/100</f>
        <v>14.929200000000002</v>
      </c>
      <c r="H92" s="15">
        <f>'% by industry'!$H$5*'% by industry'!H92/100</f>
        <v>16.4818</v>
      </c>
      <c r="I92" s="15">
        <f>'% by industry'!$I$5*'% by industry'!I92/100</f>
        <v>17.831800000000001</v>
      </c>
      <c r="J92" s="15">
        <f>'% by industry'!$J$5*'% by industry'!J92/100</f>
        <v>19.400399999999998</v>
      </c>
      <c r="K92" s="15">
        <f>'% by industry'!$K$5*'% by industry'!K92/100</f>
        <v>20.74</v>
      </c>
      <c r="L92" s="15">
        <f>'% by industry'!$L$5*'% by industry'!L92/100</f>
        <v>23.1875</v>
      </c>
      <c r="M92" s="15">
        <f>'% by industry'!$M$5*'% by industry'!M92/100</f>
        <v>25.360500000000002</v>
      </c>
      <c r="N92" s="15">
        <f>'% by industry'!$N$5*'% by industry'!N92/100</f>
        <v>28.031999999999996</v>
      </c>
      <c r="O92" s="15">
        <f>'% by industry'!$O$5*'% by industry'!O92/100</f>
        <v>29.889400000000006</v>
      </c>
      <c r="P92" s="15">
        <f>'% by industry'!$P$5*'% by industry'!P92/100</f>
        <v>33.163199999999996</v>
      </c>
      <c r="Q92" s="15">
        <f>'% by industry'!$Q$5*'% by industry'!Q92/100</f>
        <v>35.950200000000002</v>
      </c>
      <c r="R92" s="15">
        <f>'% by industry'!$R$5*'% by industry'!R92/100</f>
        <v>38.6496</v>
      </c>
      <c r="S92" s="15">
        <f>'% by industry'!$S$5*'% by industry'!S92/100</f>
        <v>42.003600000000006</v>
      </c>
      <c r="T92" s="15">
        <f>'% by industry'!$T$5*'% by industry'!T92/100</f>
        <v>45.788400000000003</v>
      </c>
      <c r="U92" s="15">
        <f>'% by industry'!$U$5*'% by industry'!U92/100</f>
        <v>49.617899999999999</v>
      </c>
      <c r="V92" s="15">
        <f>'% by industry'!$V$5*'% by industry'!V92/100</f>
        <v>55.145999999999994</v>
      </c>
      <c r="W92" s="15">
        <f>'% by industry'!$W$5*'% by industry'!W92/100</f>
        <v>61.612400000000008</v>
      </c>
      <c r="X92" s="15">
        <f>'% by industry'!$X$5*'% by industry'!X92/100</f>
        <v>69.16</v>
      </c>
      <c r="Y92" s="15">
        <f>'% by industry'!$Y$5*'% by industry'!Y92/100</f>
        <v>76.7988</v>
      </c>
      <c r="Z92" s="15">
        <f>'% by industry'!$Z$5*'% by industry'!Z92/100</f>
        <v>87.233999999999995</v>
      </c>
      <c r="AA92" s="15">
        <f>'% by industry'!$AA$5*'% by industry'!AA92/100</f>
        <v>96.930599999999998</v>
      </c>
      <c r="AB92" s="15">
        <f>'% by industry'!$AB$5*'% by industry'!AB92/100</f>
        <v>106.49379999999999</v>
      </c>
      <c r="AC92" s="15">
        <f>'% by industry'!$AC$5*'% by industry'!AC92/100</f>
        <v>118.9122</v>
      </c>
      <c r="AD92" s="15">
        <f>'% by industry'!$AD$5*'% by industry'!AD92/100</f>
        <v>132.00000000000003</v>
      </c>
      <c r="AE92" s="15">
        <f>'% by industry'!$AE$5*'% by industry'!AE92/100</f>
        <v>149.08529999999999</v>
      </c>
      <c r="AF92" s="15">
        <f>'% by industry'!$AF$5*'% by industry'!AF92/100</f>
        <v>162.45169999999999</v>
      </c>
      <c r="AG92" s="15">
        <f>'% by industry'!$AG$5*'% by industry'!AG92/100</f>
        <v>174.65740000000002</v>
      </c>
      <c r="AH92" s="15">
        <f>'% by industry'!$AH$5*'% by industry'!AH92/100</f>
        <v>192.75479999999999</v>
      </c>
      <c r="AI92" s="15">
        <f>'% by industry'!$AI$5*'% by industry'!AI92/100</f>
        <v>210.19060000000002</v>
      </c>
      <c r="AJ92" s="15">
        <f>'% by industry'!$AJ$5*'% by industry'!AJ92/100</f>
        <v>234.31799999999998</v>
      </c>
      <c r="AK92" s="15">
        <f>'% by industry'!$AK$5*'% by industry'!AK92/100</f>
        <v>253.40040000000002</v>
      </c>
      <c r="AL92" s="15">
        <f>'% by industry'!$AL$5*'% by industry'!AL92/100</f>
        <v>276.67500000000001</v>
      </c>
      <c r="AM92" s="15">
        <f>'% by industry'!$AM$5*'% by industry'!AM92/100</f>
        <v>297.08279999999996</v>
      </c>
      <c r="AN92" s="15">
        <f>'% by industry'!$AN$5*'% by industry'!AN92/100</f>
        <v>318.58920000000001</v>
      </c>
      <c r="AO92" s="15">
        <f>'% by industry'!$AO$5*'% by industry'!AO92/100</f>
        <v>346.06459999999998</v>
      </c>
      <c r="AP92" s="15">
        <f>'% by industry'!$AP$5*'% by industry'!AP92/100</f>
        <v>374.87520000000006</v>
      </c>
      <c r="AQ92" s="15">
        <f>'% by industry'!$AQ$5*'% by industry'!AQ92/100</f>
        <v>402.85750000000002</v>
      </c>
      <c r="AR92" s="15">
        <f>'% by industry'!$AR$5*'% by industry'!AR92/100</f>
        <v>433.82300000000004</v>
      </c>
      <c r="AS92" s="15">
        <f>'% by industry'!$AS$5*'% by industry'!AS92/100</f>
        <v>466.17399999999992</v>
      </c>
      <c r="AT92" s="15">
        <f>'% by industry'!$AT$5*'% by industry'!AT92/100</f>
        <v>504.86970000000002</v>
      </c>
      <c r="AU92" s="15">
        <f>'% by industry'!$AU$5*'% by industry'!AU92/100</f>
        <v>533.63509999999997</v>
      </c>
      <c r="AV92" s="15">
        <f>'% by industry'!$AV$5*'% by industry'!AV92/100</f>
        <v>564.05529999999999</v>
      </c>
      <c r="AW92" s="15">
        <f>'% by industry'!$AW$5*'% by industry'!AW92/100</f>
        <v>592.5086</v>
      </c>
      <c r="AX92" s="15">
        <f>'% by industry'!$AX$5*'% by industry'!AX92/100</f>
        <v>622.35360000000003</v>
      </c>
      <c r="AY92" s="15">
        <f>'% by industry'!$AY$5*'% by industry'!AY92/100</f>
        <v>650.99760000000003</v>
      </c>
      <c r="AZ92" s="15">
        <f>'% by industry'!$AZ$5*'% by industry'!AZ92/100</f>
        <v>680.07029999999986</v>
      </c>
      <c r="BA92" s="15">
        <f>'% by industry'!$BA$5*'% by industry'!BA92/100</f>
        <v>705.86549999999988</v>
      </c>
      <c r="BB92" s="15">
        <f>'% by industry'!$BB$5*'% by industry'!BB92/100</f>
        <v>743.495</v>
      </c>
      <c r="BC92" s="15">
        <f>'% by industry'!$BC$5*'% by industry'!BC92/100</f>
        <v>778.54559999999992</v>
      </c>
      <c r="BD92" s="15">
        <f>'% by industry'!$BD$5*'% by industry'!BD92/100</f>
        <v>824.62800000000004</v>
      </c>
      <c r="BE92" s="15">
        <f>'% by industry'!$BE$5*'% by industry'!BE92/100</f>
        <v>871.00800000000004</v>
      </c>
      <c r="BF92" s="15">
        <f>'% by industry'!$BF$5*'% by industry'!BF92/100</f>
        <v>921.3248000000001</v>
      </c>
      <c r="BG92" s="15">
        <f>'% by industry'!$BG$5*'% by industry'!BG92/100</f>
        <v>964.55040000000008</v>
      </c>
      <c r="BH92" s="15">
        <f>'% by industry'!$BH$5*'% by industry'!BH92/100</f>
        <v>1016.6732999999999</v>
      </c>
      <c r="BI92" s="15">
        <f>'% by industry'!$BI$5*'% by industry'!BI92/100</f>
        <v>1068.2834</v>
      </c>
      <c r="BJ92" s="15">
        <f>'% by industry'!$BJ$5*'% by industry'!BJ92/100</f>
        <v>1120.164</v>
      </c>
      <c r="BK92" s="15">
        <f>'% by industry'!$BK$5*'% by industry'!BK92/100</f>
        <v>1187.4449999999999</v>
      </c>
    </row>
    <row r="93" spans="1:63" hidden="1">
      <c r="A93">
        <v>87</v>
      </c>
      <c r="B93" t="s">
        <v>86</v>
      </c>
      <c r="C93" s="15">
        <f>'% by industry'!$C$5*'% by industry'!C93/100</f>
        <v>0</v>
      </c>
      <c r="D93" s="15">
        <f>'% by industry'!$D$5*'% by industry'!D93/100</f>
        <v>0</v>
      </c>
      <c r="E93" s="15">
        <f>'% by industry'!$E$5*'% by industry'!E93/100</f>
        <v>0</v>
      </c>
      <c r="F93" s="15">
        <f>'% by industry'!$F$5*'% by industry'!F93/100</f>
        <v>0</v>
      </c>
      <c r="G93" s="15">
        <f>'% by industry'!$G$5*'% by industry'!G93/100</f>
        <v>0</v>
      </c>
      <c r="H93" s="15">
        <f>'% by industry'!$H$5*'% by industry'!H93/100</f>
        <v>0</v>
      </c>
      <c r="I93" s="15">
        <f>'% by industry'!$I$5*'% by industry'!I93/100</f>
        <v>0</v>
      </c>
      <c r="J93" s="15">
        <f>'% by industry'!$J$5*'% by industry'!J93/100</f>
        <v>0</v>
      </c>
      <c r="K93" s="15">
        <f>'% by industry'!$K$5*'% by industry'!K93/100</f>
        <v>0</v>
      </c>
      <c r="L93" s="15">
        <f>'% by industry'!$L$5*'% by industry'!L93/100</f>
        <v>0</v>
      </c>
      <c r="M93" s="15">
        <f>'% by industry'!$M$5*'% by industry'!M93/100</f>
        <v>0</v>
      </c>
      <c r="N93" s="15">
        <f>'% by industry'!$N$5*'% by industry'!N93/100</f>
        <v>0</v>
      </c>
      <c r="O93" s="15">
        <f>'% by industry'!$O$5*'% by industry'!O93/100</f>
        <v>0</v>
      </c>
      <c r="P93" s="15">
        <f>'% by industry'!$P$5*'% by industry'!P93/100</f>
        <v>0</v>
      </c>
      <c r="Q93" s="15">
        <f>'% by industry'!$Q$5*'% by industry'!Q93/100</f>
        <v>0</v>
      </c>
      <c r="R93" s="15">
        <f>'% by industry'!$R$5*'% by industry'!R93/100</f>
        <v>0</v>
      </c>
      <c r="S93" s="15">
        <f>'% by industry'!$S$5*'% by industry'!S93/100</f>
        <v>0</v>
      </c>
      <c r="T93" s="15">
        <f>'% by industry'!$T$5*'% by industry'!T93/100</f>
        <v>0</v>
      </c>
      <c r="U93" s="15">
        <f>'% by industry'!$U$5*'% by industry'!U93/100</f>
        <v>0</v>
      </c>
      <c r="V93" s="15">
        <f>'% by industry'!$V$5*'% by industry'!V93/100</f>
        <v>0</v>
      </c>
      <c r="W93" s="15">
        <f>'% by industry'!$W$5*'% by industry'!W93/100</f>
        <v>0</v>
      </c>
      <c r="X93" s="15">
        <f>'% by industry'!$X$5*'% by industry'!X93/100</f>
        <v>0</v>
      </c>
      <c r="Y93" s="15">
        <f>'% by industry'!$Y$5*'% by industry'!Y93/100</f>
        <v>0</v>
      </c>
      <c r="Z93" s="15">
        <f>'% by industry'!$Z$5*'% by industry'!Z93/100</f>
        <v>0</v>
      </c>
      <c r="AA93" s="15">
        <f>'% by industry'!$AA$5*'% by industry'!AA93/100</f>
        <v>0</v>
      </c>
      <c r="AB93" s="15">
        <f>'% by industry'!$AB$5*'% by industry'!AB93/100</f>
        <v>0</v>
      </c>
      <c r="AC93" s="15">
        <f>'% by industry'!$AC$5*'% by industry'!AC93/100</f>
        <v>0</v>
      </c>
      <c r="AD93" s="15">
        <f>'% by industry'!$AD$5*'% by industry'!AD93/100</f>
        <v>0</v>
      </c>
      <c r="AE93" s="15">
        <f>'% by industry'!$AE$5*'% by industry'!AE93/100</f>
        <v>0</v>
      </c>
      <c r="AF93" s="15">
        <f>'% by industry'!$AF$5*'% by industry'!AF93/100</f>
        <v>0</v>
      </c>
      <c r="AG93" s="15">
        <f>'% by industry'!$AG$5*'% by industry'!AG93/100</f>
        <v>162.47200000000001</v>
      </c>
      <c r="AH93" s="15">
        <f>'% by industry'!$AH$5*'% by industry'!AH93/100</f>
        <v>176.69189999999998</v>
      </c>
      <c r="AI93" s="15">
        <f>'% by industry'!$AI$5*'% by industry'!AI93/100</f>
        <v>194.81080000000003</v>
      </c>
      <c r="AJ93" s="15">
        <f>'% by industry'!$AJ$5*'% by industry'!AJ93/100</f>
        <v>217.58099999999999</v>
      </c>
      <c r="AK93" s="15">
        <f>'% by industry'!$AK$5*'% by industry'!AK93/100</f>
        <v>237.75839999999999</v>
      </c>
      <c r="AL93" s="15">
        <f>'% by industry'!$AL$5*'% by industry'!AL93/100</f>
        <v>257.14499999999998</v>
      </c>
      <c r="AM93" s="15">
        <f>'% by industry'!$AM$5*'% by industry'!AM93/100</f>
        <v>275.86259999999999</v>
      </c>
      <c r="AN93" s="15">
        <f>'% by industry'!$AN$5*'% by industry'!AN93/100</f>
        <v>294.99</v>
      </c>
      <c r="AO93" s="15">
        <f>'% by industry'!$AO$5*'% by industry'!AO93/100</f>
        <v>316.52249999999998</v>
      </c>
      <c r="AP93" s="15">
        <f>'% by industry'!$AP$5*'% by industry'!AP93/100</f>
        <v>343.63560000000007</v>
      </c>
      <c r="AQ93" s="15">
        <f>'% by industry'!$AQ$5*'% by industry'!AQ93/100</f>
        <v>369.68099999999998</v>
      </c>
      <c r="AR93" s="15">
        <f>'% by industry'!$AR$5*'% by industry'!AR93/100</f>
        <v>392.99260000000004</v>
      </c>
      <c r="AS93" s="15">
        <f>'% by industry'!$AS$5*'% by industry'!AS93/100</f>
        <v>422.29879999999997</v>
      </c>
      <c r="AT93" s="15">
        <f>'% by industry'!$AT$5*'% by industry'!AT93/100</f>
        <v>464.24800000000005</v>
      </c>
      <c r="AU93" s="15">
        <f>'% by industry'!$AU$5*'% by industry'!AU93/100</f>
        <v>491.66379999999992</v>
      </c>
      <c r="AV93" s="15">
        <f>'% by industry'!$AV$5*'% by industry'!AV93/100</f>
        <v>519.69139999999993</v>
      </c>
      <c r="AW93" s="15">
        <f>'% by industry'!$AW$5*'% by industry'!AW93/100</f>
        <v>545.90679999999998</v>
      </c>
      <c r="AX93" s="15">
        <f>'% by industry'!$AX$5*'% by industry'!AX93/100</f>
        <v>572.84819999999991</v>
      </c>
      <c r="AY93" s="15">
        <f>'% by industry'!$AY$5*'% by industry'!AY93/100</f>
        <v>599.2136999999999</v>
      </c>
      <c r="AZ93" s="15">
        <f>'% by industry'!$AZ$5*'% by industry'!AZ93/100</f>
        <v>617.53510000000006</v>
      </c>
      <c r="BA93" s="15">
        <f>'% by industry'!$BA$5*'% by industry'!BA93/100</f>
        <v>647.73539999999991</v>
      </c>
      <c r="BB93" s="15">
        <f>'% by industry'!$BB$5*'% by industry'!BB93/100</f>
        <v>673.51900000000012</v>
      </c>
      <c r="BC93" s="15">
        <f>'% by industry'!$BC$5*'% by industry'!BC93/100</f>
        <v>713.66679999999997</v>
      </c>
      <c r="BD93" s="15">
        <f>'% by industry'!$BD$5*'% by industry'!BD93/100</f>
        <v>755.90900000000011</v>
      </c>
      <c r="BE93" s="15">
        <f>'% by industry'!$BE$5*'% by industry'!BE93/100</f>
        <v>800.11199999999997</v>
      </c>
      <c r="BF93" s="15">
        <f>'% by industry'!$BF$5*'% by industry'!BF93/100</f>
        <v>848.0376</v>
      </c>
      <c r="BG93" s="15">
        <f>'% by industry'!$BG$5*'% by industry'!BG93/100</f>
        <v>898.78559999999982</v>
      </c>
      <c r="BH93" s="15">
        <f>'% by industry'!$BH$5*'% by industry'!BH93/100</f>
        <v>934.87199999999996</v>
      </c>
      <c r="BI93" s="15">
        <f>'% by industry'!$BI$5*'% by industry'!BI93/100</f>
        <v>981.3300999999999</v>
      </c>
      <c r="BJ93" s="15">
        <f>'% by industry'!$BJ$5*'% by industry'!BJ93/100</f>
        <v>1041.0935999999999</v>
      </c>
      <c r="BK93" s="15">
        <f>'% by industry'!$BK$5*'% by industry'!BK93/100</f>
        <v>1104.5999999999999</v>
      </c>
    </row>
    <row r="94" spans="1:63" hidden="1">
      <c r="A94">
        <v>88</v>
      </c>
      <c r="B94" t="s">
        <v>87</v>
      </c>
      <c r="C94" s="15">
        <f>'% by industry'!$C$5*'% by industry'!C94/100</f>
        <v>0</v>
      </c>
      <c r="D94" s="15">
        <f>'% by industry'!$D$5*'% by industry'!D94/100</f>
        <v>0</v>
      </c>
      <c r="E94" s="15">
        <f>'% by industry'!$E$5*'% by industry'!E94/100</f>
        <v>0</v>
      </c>
      <c r="F94" s="15">
        <f>'% by industry'!$F$5*'% by industry'!F94/100</f>
        <v>0</v>
      </c>
      <c r="G94" s="15">
        <f>'% by industry'!$G$5*'% by industry'!G94/100</f>
        <v>0</v>
      </c>
      <c r="H94" s="15">
        <f>'% by industry'!$H$5*'% by industry'!H94/100</f>
        <v>0</v>
      </c>
      <c r="I94" s="15">
        <f>'% by industry'!$I$5*'% by industry'!I94/100</f>
        <v>0</v>
      </c>
      <c r="J94" s="15">
        <f>'% by industry'!$J$5*'% by industry'!J94/100</f>
        <v>0</v>
      </c>
      <c r="K94" s="15">
        <f>'% by industry'!$K$5*'% by industry'!K94/100</f>
        <v>0</v>
      </c>
      <c r="L94" s="15">
        <f>'% by industry'!$L$5*'% by industry'!L94/100</f>
        <v>0</v>
      </c>
      <c r="M94" s="15">
        <f>'% by industry'!$M$5*'% by industry'!M94/100</f>
        <v>0</v>
      </c>
      <c r="N94" s="15">
        <f>'% by industry'!$N$5*'% by industry'!N94/100</f>
        <v>0</v>
      </c>
      <c r="O94" s="15">
        <f>'% by industry'!$O$5*'% by industry'!O94/100</f>
        <v>0</v>
      </c>
      <c r="P94" s="15">
        <f>'% by industry'!$P$5*'% by industry'!P94/100</f>
        <v>0</v>
      </c>
      <c r="Q94" s="15">
        <f>'% by industry'!$Q$5*'% by industry'!Q94/100</f>
        <v>0</v>
      </c>
      <c r="R94" s="15">
        <f>'% by industry'!$R$5*'% by industry'!R94/100</f>
        <v>0</v>
      </c>
      <c r="S94" s="15">
        <f>'% by industry'!$S$5*'% by industry'!S94/100</f>
        <v>0</v>
      </c>
      <c r="T94" s="15">
        <f>'% by industry'!$T$5*'% by industry'!T94/100</f>
        <v>0</v>
      </c>
      <c r="U94" s="15">
        <f>'% by industry'!$U$5*'% by industry'!U94/100</f>
        <v>0</v>
      </c>
      <c r="V94" s="15">
        <f>'% by industry'!$V$5*'% by industry'!V94/100</f>
        <v>0</v>
      </c>
      <c r="W94" s="15">
        <f>'% by industry'!$W$5*'% by industry'!W94/100</f>
        <v>0</v>
      </c>
      <c r="X94" s="15">
        <f>'% by industry'!$X$5*'% by industry'!X94/100</f>
        <v>0</v>
      </c>
      <c r="Y94" s="15">
        <f>'% by industry'!$Y$5*'% by industry'!Y94/100</f>
        <v>0</v>
      </c>
      <c r="Z94" s="15">
        <f>'% by industry'!$Z$5*'% by industry'!Z94/100</f>
        <v>0</v>
      </c>
      <c r="AA94" s="15">
        <f>'% by industry'!$AA$5*'% by industry'!AA94/100</f>
        <v>0</v>
      </c>
      <c r="AB94" s="15">
        <f>'% by industry'!$AB$5*'% by industry'!AB94/100</f>
        <v>0</v>
      </c>
      <c r="AC94" s="15">
        <f>'% by industry'!$AC$5*'% by industry'!AC94/100</f>
        <v>0</v>
      </c>
      <c r="AD94" s="15">
        <f>'% by industry'!$AD$5*'% by industry'!AD94/100</f>
        <v>0</v>
      </c>
      <c r="AE94" s="15">
        <f>'% by industry'!$AE$5*'% by industry'!AE94/100</f>
        <v>0</v>
      </c>
      <c r="AF94" s="15">
        <f>'% by industry'!$AF$5*'% by industry'!AF94/100</f>
        <v>10.951799999999999</v>
      </c>
      <c r="AG94" s="15">
        <f>'% by industry'!$AG$5*'% by industry'!AG94/100</f>
        <v>12.1854</v>
      </c>
      <c r="AH94" s="15">
        <f>'% by industry'!$AH$5*'% by industry'!AH94/100</f>
        <v>13.7682</v>
      </c>
      <c r="AI94" s="15">
        <f>'% by industry'!$AI$5*'% by industry'!AI94/100</f>
        <v>15.379799999999999</v>
      </c>
      <c r="AJ94" s="15">
        <f>'% by industry'!$AJ$5*'% by industry'!AJ94/100</f>
        <v>13.9475</v>
      </c>
      <c r="AK94" s="15">
        <f>'% by industry'!$AK$5*'% by industry'!AK94/100</f>
        <v>18.770399999999999</v>
      </c>
      <c r="AL94" s="15">
        <f>'% by industry'!$AL$5*'% by industry'!AL94/100</f>
        <v>19.53</v>
      </c>
      <c r="AM94" s="15">
        <f>'% by industry'!$AM$5*'% by industry'!AM94/100</f>
        <v>21.220199999999998</v>
      </c>
      <c r="AN94" s="15">
        <f>'% by industry'!$AN$5*'% by industry'!AN94/100</f>
        <v>27.532399999999999</v>
      </c>
      <c r="AO94" s="15">
        <f>'% by industry'!$AO$5*'% by industry'!AO94/100</f>
        <v>29.542100000000001</v>
      </c>
      <c r="AP94" s="15">
        <f>'% by industry'!$AP$5*'% by industry'!AP94/100</f>
        <v>31.239599999999999</v>
      </c>
      <c r="AQ94" s="15">
        <f>'% by industry'!$AQ$5*'% by industry'!AQ94/100</f>
        <v>33.176499999999997</v>
      </c>
      <c r="AR94" s="15">
        <f>'% by industry'!$AR$5*'% by industry'!AR94/100</f>
        <v>35.726599999999998</v>
      </c>
      <c r="AS94" s="15">
        <f>'% by industry'!$AS$5*'% by industry'!AS94/100</f>
        <v>38.390799999999992</v>
      </c>
      <c r="AT94" s="15">
        <f>'% by industry'!$AT$5*'% by industry'!AT94/100</f>
        <v>40.621700000000004</v>
      </c>
      <c r="AU94" s="15">
        <f>'% by industry'!$AU$5*'% by industry'!AU94/100</f>
        <v>41.971299999999992</v>
      </c>
      <c r="AV94" s="15">
        <f>'% by industry'!$AV$5*'% by industry'!AV94/100</f>
        <v>44.363899999999994</v>
      </c>
      <c r="AW94" s="15">
        <f>'% by industry'!$AW$5*'% by industry'!AW94/100</f>
        <v>46.601799999999997</v>
      </c>
      <c r="AX94" s="15">
        <f>'% by industry'!$AX$5*'% by industry'!AX94/100</f>
        <v>49.505400000000002</v>
      </c>
      <c r="AY94" s="15">
        <f>'% by industry'!$AY$5*'% by industry'!AY94/100</f>
        <v>51.783899999999996</v>
      </c>
      <c r="AZ94" s="15">
        <f>'% by industry'!$AZ$5*'% by industry'!AZ94/100</f>
        <v>54.718299999999992</v>
      </c>
      <c r="BA94" s="15">
        <f>'% by industry'!$BA$5*'% by industry'!BA94/100</f>
        <v>58.130099999999992</v>
      </c>
      <c r="BB94" s="15">
        <f>'% by industry'!$BB$5*'% by industry'!BB94/100</f>
        <v>61.228999999999999</v>
      </c>
      <c r="BC94" s="15">
        <f>'% by industry'!$BC$5*'% by industry'!BC94/100</f>
        <v>64.878799999999998</v>
      </c>
      <c r="BD94" s="15">
        <f>'% by industry'!$BD$5*'% by industry'!BD94/100</f>
        <v>68.718999999999994</v>
      </c>
      <c r="BE94" s="15">
        <f>'% by industry'!$BE$5*'% by industry'!BE94/100</f>
        <v>70.896000000000001</v>
      </c>
      <c r="BF94" s="15">
        <f>'% by industry'!$BF$5*'% by industry'!BF94/100</f>
        <v>73.287199999999999</v>
      </c>
      <c r="BG94" s="15">
        <f>'% by industry'!$BG$5*'% by industry'!BG94/100</f>
        <v>76.725599999999986</v>
      </c>
      <c r="BH94" s="15">
        <f>'% by industry'!$BH$5*'% by industry'!BH94/100</f>
        <v>70.115399999999994</v>
      </c>
      <c r="BI94" s="15">
        <f>'% by industry'!$BI$5*'% by industry'!BI94/100</f>
        <v>74.531399999999991</v>
      </c>
      <c r="BJ94" s="15">
        <f>'% by industry'!$BJ$5*'% by industry'!BJ94/100</f>
        <v>92.248799999999989</v>
      </c>
      <c r="BK94" s="15">
        <f>'% by industry'!$BK$5*'% by industry'!BK94/100</f>
        <v>0</v>
      </c>
    </row>
    <row r="95" spans="1:63" hidden="1">
      <c r="A95">
        <v>89</v>
      </c>
      <c r="B95" t="s">
        <v>89</v>
      </c>
      <c r="C95" s="15">
        <f>'% by industry'!$C$5*'% by industry'!C95/100</f>
        <v>0</v>
      </c>
      <c r="D95" s="15">
        <f>'% by industry'!$D$5*'% by industry'!D95/100</f>
        <v>0</v>
      </c>
      <c r="E95" s="15">
        <f>'% by industry'!$E$5*'% by industry'!E95/100</f>
        <v>0</v>
      </c>
      <c r="F95" s="15">
        <f>'% by industry'!$F$5*'% by industry'!F95/100</f>
        <v>0</v>
      </c>
      <c r="G95" s="15">
        <f>'% by industry'!$G$5*'% by industry'!G95/100</f>
        <v>0</v>
      </c>
      <c r="H95" s="15">
        <f>'% by industry'!$H$5*'% by industry'!H95/100</f>
        <v>0</v>
      </c>
      <c r="I95" s="15">
        <f>'% by industry'!$I$5*'% by industry'!I95/100</f>
        <v>0</v>
      </c>
      <c r="J95" s="15">
        <f>'% by industry'!$J$5*'% by industry'!J95/100</f>
        <v>0</v>
      </c>
      <c r="K95" s="15">
        <f>'% by industry'!$K$5*'% by industry'!K95/100</f>
        <v>0</v>
      </c>
      <c r="L95" s="15">
        <f>'% by industry'!$L$5*'% by industry'!L95/100</f>
        <v>0</v>
      </c>
      <c r="M95" s="15">
        <f>'% by industry'!$M$5*'% by industry'!M95/100</f>
        <v>0</v>
      </c>
      <c r="N95" s="15">
        <f>'% by industry'!$N$5*'% by industry'!N95/100</f>
        <v>0</v>
      </c>
      <c r="O95" s="15">
        <f>'% by industry'!$O$5*'% by industry'!O95/100</f>
        <v>0</v>
      </c>
      <c r="P95" s="15">
        <f>'% by industry'!$P$5*'% by industry'!P95/100</f>
        <v>0</v>
      </c>
      <c r="Q95" s="15">
        <f>'% by industry'!$Q$5*'% by industry'!Q95/100</f>
        <v>0</v>
      </c>
      <c r="R95" s="15">
        <f>'% by industry'!$R$5*'% by industry'!R95/100</f>
        <v>0</v>
      </c>
      <c r="S95" s="15">
        <f>'% by industry'!$S$5*'% by industry'!S95/100</f>
        <v>0</v>
      </c>
      <c r="T95" s="15">
        <f>'% by industry'!$T$5*'% by industry'!T95/100</f>
        <v>0</v>
      </c>
      <c r="U95" s="15">
        <f>'% by industry'!$U$5*'% by industry'!U95/100</f>
        <v>0</v>
      </c>
      <c r="V95" s="15">
        <f>'% by industry'!$V$5*'% by industry'!V95/100</f>
        <v>0</v>
      </c>
      <c r="W95" s="15">
        <f>'% by industry'!$W$5*'% by industry'!W95/100</f>
        <v>0</v>
      </c>
      <c r="X95" s="15">
        <f>'% by industry'!$X$5*'% by industry'!X95/100</f>
        <v>0</v>
      </c>
      <c r="Y95" s="15">
        <f>'% by industry'!$Y$5*'% by industry'!Y95/100</f>
        <v>0</v>
      </c>
      <c r="Z95" s="15">
        <f>'% by industry'!$Z$5*'% by industry'!Z95/100</f>
        <v>0</v>
      </c>
      <c r="AA95" s="15">
        <f>'% by industry'!$AA$5*'% by industry'!AA95/100</f>
        <v>0</v>
      </c>
      <c r="AB95" s="15">
        <f>'% by industry'!$AB$5*'% by industry'!AB95/100</f>
        <v>0</v>
      </c>
      <c r="AC95" s="15">
        <f>'% by industry'!$AC$5*'% by industry'!AC95/100</f>
        <v>0</v>
      </c>
      <c r="AD95" s="15">
        <f>'% by industry'!$AD$5*'% by industry'!AD95/100</f>
        <v>0</v>
      </c>
      <c r="AE95" s="15">
        <f>'% by industry'!$AE$5*'% by industry'!AE95/100</f>
        <v>0</v>
      </c>
      <c r="AF95" s="15">
        <f>'% by industry'!$AF$5*'% by industry'!AF95/100</f>
        <v>0</v>
      </c>
      <c r="AG95" s="15">
        <f>'% by industry'!$AG$5*'% by industry'!AG95/100</f>
        <v>0</v>
      </c>
      <c r="AH95" s="15">
        <f>'% by industry'!$AH$5*'% by industry'!AH95/100</f>
        <v>0</v>
      </c>
      <c r="AI95" s="15">
        <f>'% by industry'!$AI$5*'% by industry'!AI95/100</f>
        <v>0</v>
      </c>
      <c r="AJ95" s="15">
        <f>'% by industry'!$AJ$5*'% by industry'!AJ95/100</f>
        <v>0</v>
      </c>
      <c r="AK95" s="15">
        <f>'% by industry'!$AK$5*'% by industry'!AK95/100</f>
        <v>0</v>
      </c>
      <c r="AL95" s="15">
        <f>'% by industry'!$AL$5*'% by industry'!AL95/100</f>
        <v>0</v>
      </c>
      <c r="AM95" s="15">
        <f>'% by industry'!$AM$5*'% by industry'!AM95/100</f>
        <v>0</v>
      </c>
      <c r="AN95" s="15">
        <f>'% by industry'!$AN$5*'% by industry'!AN95/100</f>
        <v>0</v>
      </c>
      <c r="AO95" s="15">
        <f>'% by industry'!$AO$5*'% by industry'!AO95/100</f>
        <v>0</v>
      </c>
      <c r="AP95" s="15">
        <f>'% by industry'!$AP$5*'% by industry'!AP95/100</f>
        <v>0</v>
      </c>
      <c r="AQ95" s="15">
        <f>'% by industry'!$AQ$5*'% by industry'!AQ95/100</f>
        <v>0</v>
      </c>
      <c r="AR95" s="15">
        <f>'% by industry'!$AR$5*'% by industry'!AR95/100</f>
        <v>0</v>
      </c>
      <c r="AS95" s="15">
        <f>'% by industry'!$AS$5*'% by industry'!AS95/100</f>
        <v>0</v>
      </c>
      <c r="AT95" s="15">
        <f>'% by industry'!$AT$5*'% by industry'!AT95/100</f>
        <v>0</v>
      </c>
      <c r="AU95" s="15">
        <f>'% by industry'!$AU$5*'% by industry'!AU95/100</f>
        <v>0</v>
      </c>
      <c r="AV95" s="15">
        <f>'% by industry'!$AV$5*'% by industry'!AV95/100</f>
        <v>0</v>
      </c>
      <c r="AW95" s="15">
        <f>'% by industry'!$AW$5*'% by industry'!AW95/100</f>
        <v>0</v>
      </c>
      <c r="AX95" s="15">
        <f>'% by industry'!$AX$5*'% by industry'!AX95/100</f>
        <v>0</v>
      </c>
      <c r="AY95" s="15">
        <f>'% by industry'!$AY$5*'% by industry'!AY95/100</f>
        <v>0</v>
      </c>
      <c r="AZ95" s="15">
        <f>'% by industry'!$AZ$5*'% by industry'!AZ95/100</f>
        <v>0</v>
      </c>
      <c r="BA95" s="15">
        <f>'% by industry'!$BA$5*'% by industry'!BA95/100</f>
        <v>0</v>
      </c>
      <c r="BB95" s="15">
        <f>'% by industry'!$BB$5*'% by industry'!BB95/100</f>
        <v>0</v>
      </c>
      <c r="BC95" s="15">
        <f>'% by industry'!$BC$5*'% by industry'!BC95/100</f>
        <v>0</v>
      </c>
      <c r="BD95" s="15">
        <f>'% by industry'!$BD$5*'% by industry'!BD95/100</f>
        <v>0</v>
      </c>
      <c r="BE95" s="15">
        <f>'% by industry'!$BE$5*'% by industry'!BE95/100</f>
        <v>0</v>
      </c>
      <c r="BF95" s="15">
        <f>'% by industry'!$BF$5*'% by industry'!BF95/100</f>
        <v>0</v>
      </c>
      <c r="BG95" s="15">
        <f>'% by industry'!$BG$5*'% by industry'!BG95/100</f>
        <v>0</v>
      </c>
      <c r="BH95" s="15">
        <f>'% by industry'!$BH$5*'% by industry'!BH95/100</f>
        <v>0</v>
      </c>
      <c r="BI95" s="15">
        <f>'% by industry'!$BI$5*'% by industry'!BI95/100</f>
        <v>0</v>
      </c>
      <c r="BJ95" s="15">
        <f>'% by industry'!$BJ$5*'% by industry'!BJ95/100</f>
        <v>0</v>
      </c>
      <c r="BK95" s="15">
        <f>'% by industry'!$BK$5*'% by industry'!BK95/100</f>
        <v>0</v>
      </c>
    </row>
    <row r="96" spans="1:63" hidden="1">
      <c r="A96">
        <v>90</v>
      </c>
      <c r="B96" t="s">
        <v>90</v>
      </c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</row>
    <row r="97" spans="1:63" hidden="1">
      <c r="A97">
        <v>91</v>
      </c>
      <c r="B97" t="s">
        <v>92</v>
      </c>
      <c r="C97" s="15">
        <f>'% by industry'!$C$5*'% by industry'!C97/100</f>
        <v>0</v>
      </c>
      <c r="D97" s="15">
        <f>'% by industry'!$D$5*'% by industry'!D97/100</f>
        <v>0</v>
      </c>
      <c r="E97" s="15">
        <f>'% by industry'!$E$5*'% by industry'!E97/100</f>
        <v>0</v>
      </c>
      <c r="F97" s="15">
        <f>'% by industry'!$F$5*'% by industry'!F97/100</f>
        <v>0</v>
      </c>
      <c r="G97" s="15">
        <f>'% by industry'!$G$5*'% by industry'!G97/100</f>
        <v>0</v>
      </c>
      <c r="H97" s="15">
        <f>'% by industry'!$H$5*'% by industry'!H97/100</f>
        <v>0</v>
      </c>
      <c r="I97" s="15">
        <f>'% by industry'!$I$5*'% by industry'!I97/100</f>
        <v>0</v>
      </c>
      <c r="J97" s="15">
        <f>'% by industry'!$J$5*'% by industry'!J97/100</f>
        <v>0</v>
      </c>
      <c r="K97" s="15">
        <f>'% by industry'!$K$5*'% by industry'!K97/100</f>
        <v>0</v>
      </c>
      <c r="L97" s="15">
        <f>'% by industry'!$L$5*'% by industry'!L97/100</f>
        <v>0</v>
      </c>
      <c r="M97" s="15">
        <f>'% by industry'!$M$5*'% by industry'!M97/100</f>
        <v>0</v>
      </c>
      <c r="N97" s="15">
        <f>'% by industry'!$N$5*'% by industry'!N97/100</f>
        <v>0</v>
      </c>
      <c r="O97" s="15">
        <f>'% by industry'!$O$5*'% by industry'!O97/100</f>
        <v>0</v>
      </c>
      <c r="P97" s="15">
        <f>'% by industry'!$P$5*'% by industry'!P97/100</f>
        <v>0</v>
      </c>
      <c r="Q97" s="15">
        <f>'% by industry'!$Q$5*'% by industry'!Q97/100</f>
        <v>0</v>
      </c>
      <c r="R97" s="15">
        <f>'% by industry'!$R$5*'% by industry'!R97/100</f>
        <v>0</v>
      </c>
      <c r="S97" s="15">
        <f>'% by industry'!$S$5*'% by industry'!S97/100</f>
        <v>0</v>
      </c>
      <c r="T97" s="15">
        <f>'% by industry'!$T$5*'% by industry'!T97/100</f>
        <v>0</v>
      </c>
      <c r="U97" s="15">
        <f>'% by industry'!$U$5*'% by industry'!U97/100</f>
        <v>0</v>
      </c>
      <c r="V97" s="15">
        <f>'% by industry'!$V$5*'% by industry'!V97/100</f>
        <v>0</v>
      </c>
      <c r="W97" s="15">
        <f>'% by industry'!$W$5*'% by industry'!W97/100</f>
        <v>0</v>
      </c>
      <c r="X97" s="15">
        <f>'% by industry'!$X$5*'% by industry'!X97/100</f>
        <v>0</v>
      </c>
      <c r="Y97" s="15">
        <f>'% by industry'!$Y$5*'% by industry'!Y97/100</f>
        <v>0</v>
      </c>
      <c r="Z97" s="15">
        <f>'% by industry'!$Z$5*'% by industry'!Z97/100</f>
        <v>0</v>
      </c>
      <c r="AA97" s="15">
        <f>'% by industry'!$AA$5*'% by industry'!AA97/100</f>
        <v>0</v>
      </c>
      <c r="AB97" s="15">
        <f>'% by industry'!$AB$5*'% by industry'!AB97/100</f>
        <v>0</v>
      </c>
      <c r="AC97" s="15">
        <f>'% by industry'!$AC$5*'% by industry'!AC97/100</f>
        <v>0</v>
      </c>
      <c r="AD97" s="15">
        <f>'% by industry'!$AD$5*'% by industry'!AD97/100</f>
        <v>0</v>
      </c>
      <c r="AE97" s="15">
        <f>'% by industry'!$AE$5*'% by industry'!AE97/100</f>
        <v>0</v>
      </c>
      <c r="AF97" s="15">
        <f>'% by industry'!$AF$5*'% by industry'!AF97/100</f>
        <v>0</v>
      </c>
      <c r="AG97" s="15">
        <f>'% by industry'!$AG$5*'% by industry'!AG97/100</f>
        <v>0</v>
      </c>
      <c r="AH97" s="15">
        <f>'% by industry'!$AH$5*'% by industry'!AH97/100</f>
        <v>0</v>
      </c>
      <c r="AI97" s="15">
        <f>'% by industry'!$AI$5*'% by industry'!AI97/100</f>
        <v>0</v>
      </c>
      <c r="AJ97" s="15">
        <f>'% by industry'!$AJ$5*'% by industry'!AJ97/100</f>
        <v>0</v>
      </c>
      <c r="AK97" s="15">
        <f>'% by industry'!$AK$5*'% by industry'!AK97/100</f>
        <v>0</v>
      </c>
      <c r="AL97" s="15">
        <f>'% by industry'!$AL$5*'% by industry'!AL97/100</f>
        <v>0</v>
      </c>
      <c r="AM97" s="15">
        <f>'% by industry'!$AM$5*'% by industry'!AM97/100</f>
        <v>0</v>
      </c>
      <c r="AN97" s="15">
        <f>'% by industry'!$AN$5*'% by industry'!AN97/100</f>
        <v>0</v>
      </c>
      <c r="AO97" s="15">
        <f>'% by industry'!$AO$5*'% by industry'!AO97/100</f>
        <v>0</v>
      </c>
      <c r="AP97" s="15">
        <f>'% by industry'!$AP$5*'% by industry'!AP97/100</f>
        <v>0</v>
      </c>
      <c r="AQ97" s="15">
        <f>'% by industry'!$AQ$5*'% by industry'!AQ97/100</f>
        <v>0</v>
      </c>
      <c r="AR97" s="15">
        <f>'% by industry'!$AR$5*'% by industry'!AR97/100</f>
        <v>0</v>
      </c>
      <c r="AS97" s="15">
        <f>'% by industry'!$AS$5*'% by industry'!AS97/100</f>
        <v>0</v>
      </c>
      <c r="AT97" s="15">
        <f>'% by industry'!$AT$5*'% by industry'!AT97/100</f>
        <v>0</v>
      </c>
      <c r="AU97" s="15">
        <f>'% by industry'!$AU$5*'% by industry'!AU97/100</f>
        <v>0</v>
      </c>
      <c r="AV97" s="15">
        <f>'% by industry'!$AV$5*'% by industry'!AV97/100</f>
        <v>0</v>
      </c>
      <c r="AW97" s="15">
        <f>'% by industry'!$AW$5*'% by industry'!AW97/100</f>
        <v>0</v>
      </c>
      <c r="AX97" s="15">
        <f>'% by industry'!$AX$5*'% by industry'!AX97/100</f>
        <v>0</v>
      </c>
      <c r="AY97" s="15">
        <f>'% by industry'!$AY$5*'% by industry'!AY97/100</f>
        <v>0</v>
      </c>
      <c r="AZ97" s="15">
        <f>'% by industry'!$AZ$5*'% by industry'!AZ97/100</f>
        <v>0</v>
      </c>
      <c r="BA97" s="15">
        <f>'% by industry'!$BA$5*'% by industry'!BA97/100</f>
        <v>0</v>
      </c>
      <c r="BB97" s="15">
        <f>'% by industry'!$BB$5*'% by industry'!BB97/100</f>
        <v>0</v>
      </c>
      <c r="BC97" s="15">
        <f>'% by industry'!$BC$5*'% by industry'!BC97/100</f>
        <v>0</v>
      </c>
      <c r="BD97" s="15">
        <f>'% by industry'!$BD$5*'% by industry'!BD97/100</f>
        <v>0</v>
      </c>
      <c r="BE97" s="15">
        <f>'% by industry'!$BE$5*'% by industry'!BE97/100</f>
        <v>0</v>
      </c>
      <c r="BF97" s="15">
        <f>'% by industry'!$BF$5*'% by industry'!BF97/100</f>
        <v>0</v>
      </c>
      <c r="BG97" s="15">
        <f>'% by industry'!$BG$5*'% by industry'!BG97/100</f>
        <v>0</v>
      </c>
      <c r="BH97" s="15">
        <f>'% by industry'!$BH$5*'% by industry'!BH97/100</f>
        <v>0</v>
      </c>
      <c r="BI97" s="15">
        <f>'% by industry'!$BI$5*'% by industry'!BI97/100</f>
        <v>0</v>
      </c>
      <c r="BJ97" s="15">
        <f>'% by industry'!$BJ$5*'% by industry'!BJ97/100</f>
        <v>0</v>
      </c>
      <c r="BK97" s="15">
        <f>'% by industry'!$BK$5*'% by industry'!BK97/100</f>
        <v>0</v>
      </c>
    </row>
    <row r="98" spans="1:63" hidden="1">
      <c r="A98">
        <v>92</v>
      </c>
      <c r="B98" t="s">
        <v>93</v>
      </c>
      <c r="C98" s="15">
        <f>'% by industry'!$C$5*'% by industry'!C98/100</f>
        <v>0</v>
      </c>
      <c r="D98" s="15">
        <f>'% by industry'!$D$5*'% by industry'!D98/100</f>
        <v>0</v>
      </c>
      <c r="E98" s="15">
        <f>'% by industry'!$E$5*'% by industry'!E98/100</f>
        <v>0</v>
      </c>
      <c r="F98" s="15">
        <f>'% by industry'!$F$5*'% by industry'!F98/100</f>
        <v>0</v>
      </c>
      <c r="G98" s="15">
        <f>'% by industry'!$G$5*'% by industry'!G98/100</f>
        <v>0</v>
      </c>
      <c r="H98" s="15">
        <f>'% by industry'!$H$5*'% by industry'!H98/100</f>
        <v>0</v>
      </c>
      <c r="I98" s="15">
        <f>'% by industry'!$I$5*'% by industry'!I98/100</f>
        <v>0</v>
      </c>
      <c r="J98" s="15">
        <f>'% by industry'!$J$5*'% by industry'!J98/100</f>
        <v>0</v>
      </c>
      <c r="K98" s="15">
        <f>'% by industry'!$K$5*'% by industry'!K98/100</f>
        <v>0</v>
      </c>
      <c r="L98" s="15">
        <f>'% by industry'!$L$5*'% by industry'!L98/100</f>
        <v>0</v>
      </c>
      <c r="M98" s="15">
        <f>'% by industry'!$M$5*'% by industry'!M98/100</f>
        <v>0</v>
      </c>
      <c r="N98" s="15">
        <f>'% by industry'!$N$5*'% by industry'!N98/100</f>
        <v>0</v>
      </c>
      <c r="O98" s="15">
        <f>'% by industry'!$O$5*'% by industry'!O98/100</f>
        <v>0</v>
      </c>
      <c r="P98" s="15">
        <f>'% by industry'!$P$5*'% by industry'!P98/100</f>
        <v>0</v>
      </c>
      <c r="Q98" s="15">
        <f>'% by industry'!$Q$5*'% by industry'!Q98/100</f>
        <v>0</v>
      </c>
      <c r="R98" s="15">
        <f>'% by industry'!$R$5*'% by industry'!R98/100</f>
        <v>0</v>
      </c>
      <c r="S98" s="15">
        <f>'% by industry'!$S$5*'% by industry'!S98/100</f>
        <v>0</v>
      </c>
      <c r="T98" s="15">
        <f>'% by industry'!$T$5*'% by industry'!T98/100</f>
        <v>0</v>
      </c>
      <c r="U98" s="15">
        <f>'% by industry'!$U$5*'% by industry'!U98/100</f>
        <v>0</v>
      </c>
      <c r="V98" s="15">
        <f>'% by industry'!$V$5*'% by industry'!V98/100</f>
        <v>0</v>
      </c>
      <c r="W98" s="15">
        <f>'% by industry'!$W$5*'% by industry'!W98/100</f>
        <v>0</v>
      </c>
      <c r="X98" s="15">
        <f>'% by industry'!$X$5*'% by industry'!X98/100</f>
        <v>0</v>
      </c>
      <c r="Y98" s="15">
        <f>'% by industry'!$Y$5*'% by industry'!Y98/100</f>
        <v>0</v>
      </c>
      <c r="Z98" s="15">
        <f>'% by industry'!$Z$5*'% by industry'!Z98/100</f>
        <v>0</v>
      </c>
      <c r="AA98" s="15">
        <f>'% by industry'!$AA$5*'% by industry'!AA98/100</f>
        <v>0</v>
      </c>
      <c r="AB98" s="15">
        <f>'% by industry'!$AB$5*'% by industry'!AB98/100</f>
        <v>0</v>
      </c>
      <c r="AC98" s="15">
        <f>'% by industry'!$AC$5*'% by industry'!AC98/100</f>
        <v>0</v>
      </c>
      <c r="AD98" s="15">
        <f>'% by industry'!$AD$5*'% by industry'!AD98/100</f>
        <v>0</v>
      </c>
      <c r="AE98" s="15">
        <f>'% by industry'!$AE$5*'% by industry'!AE98/100</f>
        <v>0</v>
      </c>
      <c r="AF98" s="15">
        <f>'% by industry'!$AF$5*'% by industry'!AF98/100</f>
        <v>0</v>
      </c>
      <c r="AG98" s="15">
        <f>'% by industry'!$AG$5*'% by industry'!AG98/100</f>
        <v>0</v>
      </c>
      <c r="AH98" s="15">
        <f>'% by industry'!$AH$5*'% by industry'!AH98/100</f>
        <v>0</v>
      </c>
      <c r="AI98" s="15">
        <f>'% by industry'!$AI$5*'% by industry'!AI98/100</f>
        <v>0</v>
      </c>
      <c r="AJ98" s="15">
        <f>'% by industry'!$AJ$5*'% by industry'!AJ98/100</f>
        <v>0</v>
      </c>
      <c r="AK98" s="15">
        <f>'% by industry'!$AK$5*'% by industry'!AK98/100</f>
        <v>0</v>
      </c>
      <c r="AL98" s="15">
        <f>'% by industry'!$AL$5*'% by industry'!AL98/100</f>
        <v>0</v>
      </c>
      <c r="AM98" s="15">
        <f>'% by industry'!$AM$5*'% by industry'!AM98/100</f>
        <v>0</v>
      </c>
      <c r="AN98" s="15">
        <f>'% by industry'!$AN$5*'% by industry'!AN98/100</f>
        <v>0</v>
      </c>
      <c r="AO98" s="15">
        <f>'% by industry'!$AO$5*'% by industry'!AO98/100</f>
        <v>0</v>
      </c>
      <c r="AP98" s="15">
        <f>'% by industry'!$AP$5*'% by industry'!AP98/100</f>
        <v>0</v>
      </c>
      <c r="AQ98" s="15">
        <f>'% by industry'!$AQ$5*'% by industry'!AQ98/100</f>
        <v>0</v>
      </c>
      <c r="AR98" s="15">
        <f>'% by industry'!$AR$5*'% by industry'!AR98/100</f>
        <v>0</v>
      </c>
      <c r="AS98" s="15">
        <f>'% by industry'!$AS$5*'% by industry'!AS98/100</f>
        <v>0</v>
      </c>
      <c r="AT98" s="15">
        <f>'% by industry'!$AT$5*'% by industry'!AT98/100</f>
        <v>0</v>
      </c>
      <c r="AU98" s="15">
        <f>'% by industry'!$AU$5*'% by industry'!AU98/100</f>
        <v>0</v>
      </c>
      <c r="AV98" s="15">
        <f>'% by industry'!$AV$5*'% by industry'!AV98/100</f>
        <v>0</v>
      </c>
      <c r="AW98" s="15">
        <f>'% by industry'!$AW$5*'% by industry'!AW98/100</f>
        <v>0</v>
      </c>
      <c r="AX98" s="15">
        <f>'% by industry'!$AX$5*'% by industry'!AX98/100</f>
        <v>0</v>
      </c>
      <c r="AY98" s="15">
        <f>'% by industry'!$AY$5*'% by industry'!AY98/100</f>
        <v>0</v>
      </c>
      <c r="AZ98" s="15">
        <f>'% by industry'!$AZ$5*'% by industry'!AZ98/100</f>
        <v>0</v>
      </c>
      <c r="BA98" s="15">
        <f>'% by industry'!$BA$5*'% by industry'!BA98/100</f>
        <v>0</v>
      </c>
      <c r="BB98" s="15">
        <f>'% by industry'!$BB$5*'% by industry'!BB98/100</f>
        <v>0</v>
      </c>
      <c r="BC98" s="15">
        <f>'% by industry'!$BC$5*'% by industry'!BC98/100</f>
        <v>0</v>
      </c>
      <c r="BD98" s="15">
        <f>'% by industry'!$BD$5*'% by industry'!BD98/100</f>
        <v>0</v>
      </c>
      <c r="BE98" s="15">
        <f>'% by industry'!$BE$5*'% by industry'!BE98/100</f>
        <v>0</v>
      </c>
      <c r="BF98" s="15">
        <f>'% by industry'!$BF$5*'% by industry'!BF98/100</f>
        <v>0</v>
      </c>
      <c r="BG98" s="15">
        <f>'% by industry'!$BG$5*'% by industry'!BG98/100</f>
        <v>0</v>
      </c>
      <c r="BH98" s="15">
        <f>'% by industry'!$BH$5*'% by industry'!BH98/100</f>
        <v>0</v>
      </c>
      <c r="BI98" s="15">
        <f>'% by industry'!$BI$5*'% by industry'!BI98/100</f>
        <v>0</v>
      </c>
      <c r="BJ98" s="15">
        <f>'% by industry'!$BJ$5*'% by industry'!BJ98/100</f>
        <v>0</v>
      </c>
      <c r="BK98" s="15">
        <f>'% by industry'!$BK$5*'% by industry'!BK98/100</f>
        <v>0</v>
      </c>
    </row>
    <row r="99" spans="1:63" hidden="1">
      <c r="A99">
        <v>93</v>
      </c>
      <c r="B99" t="s">
        <v>94</v>
      </c>
      <c r="C99" s="15">
        <f>'% by industry'!$C$5*'% by industry'!C99/100</f>
        <v>0</v>
      </c>
      <c r="D99" s="15">
        <f>'% by industry'!$D$5*'% by industry'!D99/100</f>
        <v>0</v>
      </c>
      <c r="E99" s="15">
        <f>'% by industry'!$E$5*'% by industry'!E99/100</f>
        <v>0</v>
      </c>
      <c r="F99" s="15">
        <f>'% by industry'!$F$5*'% by industry'!F99/100</f>
        <v>0</v>
      </c>
      <c r="G99" s="15">
        <f>'% by industry'!$G$5*'% by industry'!G99/100</f>
        <v>0</v>
      </c>
      <c r="H99" s="15">
        <f>'% by industry'!$H$5*'% by industry'!H99/100</f>
        <v>0</v>
      </c>
      <c r="I99" s="15">
        <f>'% by industry'!$I$5*'% by industry'!I99/100</f>
        <v>0</v>
      </c>
      <c r="J99" s="15">
        <f>'% by industry'!$J$5*'% by industry'!J99/100</f>
        <v>0</v>
      </c>
      <c r="K99" s="15">
        <f>'% by industry'!$K$5*'% by industry'!K99/100</f>
        <v>0</v>
      </c>
      <c r="L99" s="15">
        <f>'% by industry'!$L$5*'% by industry'!L99/100</f>
        <v>0</v>
      </c>
      <c r="M99" s="15">
        <f>'% by industry'!$M$5*'% by industry'!M99/100</f>
        <v>0</v>
      </c>
      <c r="N99" s="15">
        <f>'% by industry'!$N$5*'% by industry'!N99/100</f>
        <v>0</v>
      </c>
      <c r="O99" s="15">
        <f>'% by industry'!$O$5*'% by industry'!O99/100</f>
        <v>0</v>
      </c>
      <c r="P99" s="15">
        <f>'% by industry'!$P$5*'% by industry'!P99/100</f>
        <v>0</v>
      </c>
      <c r="Q99" s="15">
        <f>'% by industry'!$Q$5*'% by industry'!Q99/100</f>
        <v>0</v>
      </c>
      <c r="R99" s="15">
        <f>'% by industry'!$R$5*'% by industry'!R99/100</f>
        <v>0</v>
      </c>
      <c r="S99" s="15">
        <f>'% by industry'!$S$5*'% by industry'!S99/100</f>
        <v>0</v>
      </c>
      <c r="T99" s="15">
        <f>'% by industry'!$T$5*'% by industry'!T99/100</f>
        <v>0</v>
      </c>
      <c r="U99" s="15">
        <f>'% by industry'!$U$5*'% by industry'!U99/100</f>
        <v>0</v>
      </c>
      <c r="V99" s="15">
        <f>'% by industry'!$V$5*'% by industry'!V99/100</f>
        <v>0</v>
      </c>
      <c r="W99" s="15">
        <f>'% by industry'!$W$5*'% by industry'!W99/100</f>
        <v>0</v>
      </c>
      <c r="X99" s="15">
        <f>'% by industry'!$X$5*'% by industry'!X99/100</f>
        <v>0</v>
      </c>
      <c r="Y99" s="15">
        <f>'% by industry'!$Y$5*'% by industry'!Y99/100</f>
        <v>0</v>
      </c>
      <c r="Z99" s="15">
        <f>'% by industry'!$Z$5*'% by industry'!Z99/100</f>
        <v>0</v>
      </c>
      <c r="AA99" s="15">
        <f>'% by industry'!$AA$5*'% by industry'!AA99/100</f>
        <v>0</v>
      </c>
      <c r="AB99" s="15">
        <f>'% by industry'!$AB$5*'% by industry'!AB99/100</f>
        <v>0</v>
      </c>
      <c r="AC99" s="15">
        <f>'% by industry'!$AC$5*'% by industry'!AC99/100</f>
        <v>0</v>
      </c>
      <c r="AD99" s="15">
        <f>'% by industry'!$AD$5*'% by industry'!AD99/100</f>
        <v>0</v>
      </c>
      <c r="AE99" s="15">
        <f>'% by industry'!$AE$5*'% by industry'!AE99/100</f>
        <v>0</v>
      </c>
      <c r="AF99" s="15">
        <f>'% by industry'!$AF$5*'% by industry'!AF99/100</f>
        <v>0</v>
      </c>
      <c r="AG99" s="15">
        <f>'% by industry'!$AG$5*'% by industry'!AG99/100</f>
        <v>0</v>
      </c>
      <c r="AH99" s="15">
        <f>'% by industry'!$AH$5*'% by industry'!AH99/100</f>
        <v>0</v>
      </c>
      <c r="AI99" s="15">
        <f>'% by industry'!$AI$5*'% by industry'!AI99/100</f>
        <v>0</v>
      </c>
      <c r="AJ99" s="15">
        <f>'% by industry'!$AJ$5*'% by industry'!AJ99/100</f>
        <v>0</v>
      </c>
      <c r="AK99" s="15">
        <f>'% by industry'!$AK$5*'% by industry'!AK99/100</f>
        <v>0</v>
      </c>
      <c r="AL99" s="15">
        <f>'% by industry'!$AL$5*'% by industry'!AL99/100</f>
        <v>0</v>
      </c>
      <c r="AM99" s="15">
        <f>'% by industry'!$AM$5*'% by industry'!AM99/100</f>
        <v>0</v>
      </c>
      <c r="AN99" s="15">
        <f>'% by industry'!$AN$5*'% by industry'!AN99/100</f>
        <v>0</v>
      </c>
      <c r="AO99" s="15">
        <f>'% by industry'!$AO$5*'% by industry'!AO99/100</f>
        <v>0</v>
      </c>
      <c r="AP99" s="15">
        <f>'% by industry'!$AP$5*'% by industry'!AP99/100</f>
        <v>0</v>
      </c>
      <c r="AQ99" s="15">
        <f>'% by industry'!$AQ$5*'% by industry'!AQ99/100</f>
        <v>0</v>
      </c>
      <c r="AR99" s="15">
        <f>'% by industry'!$AR$5*'% by industry'!AR99/100</f>
        <v>0</v>
      </c>
      <c r="AS99" s="15">
        <f>'% by industry'!$AS$5*'% by industry'!AS99/100</f>
        <v>0</v>
      </c>
      <c r="AT99" s="15">
        <f>'% by industry'!$AT$5*'% by industry'!AT99/100</f>
        <v>0</v>
      </c>
      <c r="AU99" s="15">
        <f>'% by industry'!$AU$5*'% by industry'!AU99/100</f>
        <v>0</v>
      </c>
      <c r="AV99" s="15">
        <f>'% by industry'!$AV$5*'% by industry'!AV99/100</f>
        <v>0</v>
      </c>
      <c r="AW99" s="15">
        <f>'% by industry'!$AW$5*'% by industry'!AW99/100</f>
        <v>0</v>
      </c>
      <c r="AX99" s="15">
        <f>'% by industry'!$AX$5*'% by industry'!AX99/100</f>
        <v>0</v>
      </c>
      <c r="AY99" s="15">
        <f>'% by industry'!$AY$5*'% by industry'!AY99/100</f>
        <v>0</v>
      </c>
      <c r="AZ99" s="15">
        <f>'% by industry'!$AZ$5*'% by industry'!AZ99/100</f>
        <v>0</v>
      </c>
      <c r="BA99" s="15">
        <f>'% by industry'!$BA$5*'% by industry'!BA99/100</f>
        <v>0</v>
      </c>
      <c r="BB99" s="15">
        <f>'% by industry'!$BB$5*'% by industry'!BB99/100</f>
        <v>0</v>
      </c>
      <c r="BC99" s="15">
        <f>'% by industry'!$BC$5*'% by industry'!BC99/100</f>
        <v>0</v>
      </c>
      <c r="BD99" s="15">
        <f>'% by industry'!$BD$5*'% by industry'!BD99/100</f>
        <v>0</v>
      </c>
      <c r="BE99" s="15">
        <f>'% by industry'!$BE$5*'% by industry'!BE99/100</f>
        <v>0</v>
      </c>
      <c r="BF99" s="15">
        <f>'% by industry'!$BF$5*'% by industry'!BF99/100</f>
        <v>0</v>
      </c>
      <c r="BG99" s="15">
        <f>'% by industry'!$BG$5*'% by industry'!BG99/100</f>
        <v>0</v>
      </c>
      <c r="BH99" s="15">
        <f>'% by industry'!$BH$5*'% by industry'!BH99/100</f>
        <v>0</v>
      </c>
      <c r="BI99" s="15">
        <f>'% by industry'!$BI$5*'% by industry'!BI99/100</f>
        <v>0</v>
      </c>
      <c r="BJ99" s="15">
        <f>'% by industry'!$BJ$5*'% by industry'!BJ99/100</f>
        <v>0</v>
      </c>
      <c r="BK99" s="15">
        <f>'% by industry'!$BK$5*'% by industry'!BK99/100</f>
        <v>0</v>
      </c>
    </row>
    <row r="100" spans="1:63" hidden="1">
      <c r="A100">
        <v>94</v>
      </c>
      <c r="B100" s="1" t="s">
        <v>95</v>
      </c>
      <c r="C100" s="16">
        <f>'% by industry'!$C$5*'% by industry'!C100/100</f>
        <v>97.19159999999998</v>
      </c>
      <c r="D100" s="16">
        <f>'% by industry'!$D$5*'% by industry'!D100/100</f>
        <v>111.98719999999999</v>
      </c>
      <c r="E100" s="16">
        <f>'% by industry'!$E$5*'% by industry'!E100/100</f>
        <v>104.78160000000001</v>
      </c>
      <c r="F100" s="16">
        <f>'% by industry'!$F$5*'% by industry'!F100/100</f>
        <v>119.87039999999999</v>
      </c>
      <c r="G100" s="16">
        <f>'% by industry'!$G$5*'% by industry'!G100/100</f>
        <v>141.4881</v>
      </c>
      <c r="H100" s="16">
        <f>'% by industry'!$H$5*'% by industry'!H100/100</f>
        <v>145.11150000000001</v>
      </c>
      <c r="I100" s="16">
        <f>'% by industry'!$I$5*'% by industry'!I100/100</f>
        <v>153.27759999999998</v>
      </c>
      <c r="J100" s="16">
        <f>'% by industry'!$J$5*'% by industry'!J100/100</f>
        <v>147.2148</v>
      </c>
      <c r="K100" s="16">
        <f>'% by industry'!$K$5*'% by industry'!K100/100</f>
        <v>162.60160000000002</v>
      </c>
      <c r="L100" s="16">
        <f>'% by industry'!$L$5*'% by industry'!L100/100</f>
        <v>169.3125</v>
      </c>
      <c r="M100" s="16">
        <f>'% by industry'!$M$5*'% by industry'!M100/100</f>
        <v>175.21799999999999</v>
      </c>
      <c r="N100" s="16">
        <f>'% by industry'!$N$5*'% by industry'!N100/100</f>
        <v>169.12639999999999</v>
      </c>
      <c r="O100" s="16">
        <f>'% by industry'!$O$5*'% by industry'!O100/100</f>
        <v>183.89579999999998</v>
      </c>
      <c r="P100" s="16">
        <f>'% by industry'!$P$5*'% by industry'!P100/100</f>
        <v>186.87200000000001</v>
      </c>
      <c r="Q100" s="16">
        <f>'% by industry'!$Q$5*'% by industry'!Q100/100</f>
        <v>188.46620000000001</v>
      </c>
      <c r="R100" s="16">
        <f>'% by industry'!$R$5*'% by industry'!R100/100</f>
        <v>204.37439999999998</v>
      </c>
      <c r="S100" s="16">
        <f>'% by industry'!$S$5*'% by industry'!S100/100</f>
        <v>214.34190000000001</v>
      </c>
      <c r="T100" s="16">
        <f>'% by industry'!$T$5*'% by industry'!T100/100</f>
        <v>228.2784</v>
      </c>
      <c r="U100" s="16">
        <f>'% by industry'!$U$5*'% by industry'!U100/100</f>
        <v>251.685</v>
      </c>
      <c r="V100" s="16">
        <f>'% by industry'!$V$5*'% by industry'!V100/100</f>
        <v>277.30560000000003</v>
      </c>
      <c r="W100" s="16">
        <f>'% by industry'!$W$5*'% by industry'!W100/100</f>
        <v>283.084</v>
      </c>
      <c r="X100" s="16">
        <f>'% by industry'!$X$5*'% by industry'!X100/100</f>
        <v>306.67</v>
      </c>
      <c r="Y100" s="16">
        <f>'% by industry'!$Y$5*'% by industry'!Y100/100</f>
        <v>325.90260000000001</v>
      </c>
      <c r="Z100" s="16">
        <f>'% by industry'!$Z$5*'% by industry'!Z100/100</f>
        <v>328.166</v>
      </c>
      <c r="AA100" s="16">
        <f>'% by industry'!$AA$5*'% by industry'!AA100/100</f>
        <v>348.27389999999991</v>
      </c>
      <c r="AB100" s="16">
        <f>'% by industry'!$AB$5*'% by industry'!AB100/100</f>
        <v>385.11129999999997</v>
      </c>
      <c r="AC100" s="16">
        <f>'% by industry'!$AC$5*'% by industry'!AC100/100</f>
        <v>442.464</v>
      </c>
      <c r="AD100" s="16">
        <f>'% by industry'!$AD$5*'% by industry'!AD100/100</f>
        <v>471</v>
      </c>
      <c r="AE100" s="16">
        <f>'% by industry'!$AE$5*'% by industry'!AE100/100</f>
        <v>496.4049</v>
      </c>
      <c r="AF100" s="16">
        <f>'% by industry'!$AF$5*'% by industry'!AF100/100</f>
        <v>560.36709999999994</v>
      </c>
      <c r="AG100" s="16">
        <f>'% by industry'!$AG$5*'% by industry'!AG100/100</f>
        <v>627.54809999999998</v>
      </c>
      <c r="AH100" s="16">
        <f>'% by industry'!$AH$5*'% by industry'!AH100/100</f>
        <v>711.35699999999997</v>
      </c>
      <c r="AI100" s="16">
        <f>'% by industry'!$AI$5*'% by industry'!AI100/100</f>
        <v>799.7496000000001</v>
      </c>
      <c r="AJ100" s="16">
        <f>'% by industry'!$AJ$5*'% by industry'!AJ100/100</f>
        <v>839.6395</v>
      </c>
      <c r="AK100" s="16">
        <f>'% by industry'!$AK$5*'% by industry'!AK100/100</f>
        <v>947.90520000000004</v>
      </c>
      <c r="AL100" s="16">
        <f>'% by industry'!$AL$5*'% by industry'!AL100/100</f>
        <v>924.42</v>
      </c>
      <c r="AM100" s="16">
        <f>'% by industry'!$AM$5*'% by industry'!AM100/100</f>
        <v>951.3723</v>
      </c>
      <c r="AN100" s="16">
        <f>'% by industry'!$AN$5*'% by industry'!AN100/100</f>
        <v>1073.7636</v>
      </c>
      <c r="AO100" s="16">
        <f>'% by industry'!$AO$5*'% by industry'!AO100/100</f>
        <v>1105.7185999999999</v>
      </c>
      <c r="AP100" s="16">
        <f>'% by industry'!$AP$5*'% by industry'!AP100/100</f>
        <v>1115.7</v>
      </c>
      <c r="AQ100" s="16">
        <f>'% by industry'!$AQ$5*'% by industry'!AQ100/100</f>
        <v>1180.1354999999999</v>
      </c>
      <c r="AR100" s="16">
        <f>'% by industry'!$AR$5*'% by industry'!AR100/100</f>
        <v>1260.6386</v>
      </c>
      <c r="AS100" s="16">
        <f>'% by industry'!$AS$5*'% by industry'!AS100/100</f>
        <v>1343.6779999999999</v>
      </c>
      <c r="AT100" s="16">
        <f>'% by industry'!$AT$5*'% by industry'!AT100/100</f>
        <v>1375.3347000000001</v>
      </c>
      <c r="AU100" s="16">
        <f>'% by industry'!$AU$5*'% by industry'!AU100/100</f>
        <v>1355.0734</v>
      </c>
      <c r="AV100" s="16">
        <f>'% by industry'!$AV$5*'% by industry'!AV100/100</f>
        <v>1400.6317000000001</v>
      </c>
      <c r="AW100" s="16">
        <f>'% by industry'!$AW$5*'% by industry'!AW100/100</f>
        <v>1451.3132000000001</v>
      </c>
      <c r="AX100" s="16">
        <f>'% by industry'!$AX$5*'% by industry'!AX100/100</f>
        <v>1570.0283999999999</v>
      </c>
      <c r="AY100" s="16">
        <f>'% by industry'!$AY$5*'% by industry'!AY100/100</f>
        <v>1634.8917000000001</v>
      </c>
      <c r="AZ100" s="16">
        <f>'% by industry'!$AZ$5*'% by industry'!AZ100/100</f>
        <v>1719.7179999999998</v>
      </c>
      <c r="BA100" s="16">
        <f>'% by industry'!$BA$5*'% by industry'!BA100/100</f>
        <v>1818.6416999999999</v>
      </c>
      <c r="BB100" s="16">
        <f>'% by industry'!$BB$5*'% by industry'!BB100/100</f>
        <v>1898.0989999999999</v>
      </c>
      <c r="BC100" s="16">
        <f>'% by industry'!$BC$5*'% by industry'!BC100/100</f>
        <v>1955.6324000000002</v>
      </c>
      <c r="BD100" s="16">
        <f>'% by industry'!$BD$5*'% by industry'!BD100/100</f>
        <v>2081.2039999999997</v>
      </c>
      <c r="BE100" s="16">
        <f>'% by industry'!$BE$5*'% by industry'!BE100/100</f>
        <v>2025.6</v>
      </c>
      <c r="BF100" s="16">
        <f>'% by industry'!$BF$5*'% by industry'!BF100/100</f>
        <v>2041.5720000000001</v>
      </c>
      <c r="BG100" s="16">
        <f>'% by industry'!$BG$5*'% by industry'!BG100/100</f>
        <v>2115.4344000000001</v>
      </c>
      <c r="BH100" s="16">
        <f>'% by industry'!$BH$5*'% by industry'!BH100/100</f>
        <v>2278.7505000000001</v>
      </c>
      <c r="BI100" s="16">
        <f>'% by industry'!$BI$5*'% by industry'!BI100/100</f>
        <v>2447.1142999999997</v>
      </c>
      <c r="BJ100" s="16">
        <f>'% by industry'!$BJ$5*'% by industry'!BJ100/100</f>
        <v>2609.3232000000003</v>
      </c>
      <c r="BK100" s="16">
        <f>'% by industry'!$BK$5*'% by industry'!BK100/100</f>
        <v>2664.8474999999999</v>
      </c>
    </row>
    <row r="101" spans="1:63" hidden="1">
      <c r="A101">
        <v>95</v>
      </c>
      <c r="B101" s="1" t="s">
        <v>96</v>
      </c>
      <c r="C101" s="16">
        <f>'% by industry'!$C$5*'% by industry'!C101/100</f>
        <v>116.72759999999998</v>
      </c>
      <c r="D101" s="16">
        <f>'% by industry'!$D$5*'% by industry'!D101/100</f>
        <v>127.0624</v>
      </c>
      <c r="E101" s="16">
        <f>'% by industry'!$E$5*'% by industry'!E101/100</f>
        <v>130.977</v>
      </c>
      <c r="F101" s="16">
        <f>'% by industry'!$F$5*'% by industry'!F101/100</f>
        <v>142.49300000000002</v>
      </c>
      <c r="G101" s="16">
        <f>'% by industry'!$G$5*'% by industry'!G101/100</f>
        <v>159.1317</v>
      </c>
      <c r="H101" s="16">
        <f>'% by industry'!$H$5*'% by industry'!H101/100</f>
        <v>168.7593</v>
      </c>
      <c r="I101" s="16">
        <f>'% by industry'!$I$5*'% by industry'!I101/100</f>
        <v>179.4562</v>
      </c>
      <c r="J101" s="16">
        <f>'% by industry'!$J$5*'% by industry'!J101/100</f>
        <v>184.87439999999998</v>
      </c>
      <c r="K101" s="16">
        <f>'% by industry'!$K$5*'% by industry'!K101/100</f>
        <v>201.59280000000001</v>
      </c>
      <c r="L101" s="16">
        <f>'% by industry'!$L$5*'% by industry'!L101/100</f>
        <v>213.9375</v>
      </c>
      <c r="M101" s="16">
        <f>'% by industry'!$M$5*'% by industry'!M101/100</f>
        <v>227.7834</v>
      </c>
      <c r="N101" s="16">
        <f>'% by industry'!$N$5*'% by industry'!N101/100</f>
        <v>236.4032</v>
      </c>
      <c r="O101" s="16">
        <f>'% by industry'!$O$5*'% by industry'!O101/100</f>
        <v>257.85939999999999</v>
      </c>
      <c r="P101" s="16">
        <f>'% by industry'!$P$5*'% by industry'!P101/100</f>
        <v>270.56959999999998</v>
      </c>
      <c r="Q101" s="16">
        <f>'% by industry'!$Q$5*'% by industry'!Q101/100</f>
        <v>282.69929999999999</v>
      </c>
      <c r="R101" s="16">
        <f>'% by industry'!$R$5*'% by industry'!R101/100</f>
        <v>302.75520000000006</v>
      </c>
      <c r="S101" s="16">
        <f>'% by industry'!$S$5*'% by industry'!S101/100</f>
        <v>318.73320000000001</v>
      </c>
      <c r="T101" s="16">
        <f>'% by industry'!$T$5*'% by industry'!T101/100</f>
        <v>344.40840000000003</v>
      </c>
      <c r="U101" s="16">
        <f>'% by industry'!$U$5*'% by industry'!U101/100</f>
        <v>370.3365</v>
      </c>
      <c r="V101" s="16">
        <f>'% by industry'!$V$5*'% by industry'!V101/100</f>
        <v>403.35360000000003</v>
      </c>
      <c r="W101" s="16">
        <f>'% by industry'!$W$5*'% by industry'!W101/100</f>
        <v>431.28680000000003</v>
      </c>
      <c r="X101" s="16">
        <f>'% by industry'!$X$5*'% by industry'!X101/100</f>
        <v>471.38</v>
      </c>
      <c r="Y101" s="16">
        <f>'% by industry'!$Y$5*'% by industry'!Y101/100</f>
        <v>514.94579999999996</v>
      </c>
      <c r="Z101" s="16">
        <f>'% by industry'!$Z$5*'% by industry'!Z101/100</f>
        <v>552.48200000000008</v>
      </c>
      <c r="AA101" s="16">
        <f>'% by industry'!$AA$5*'% by industry'!AA101/100</f>
        <v>606.37979999999993</v>
      </c>
      <c r="AB101" s="16">
        <f>'% by industry'!$AB$5*'% by industry'!AB101/100</f>
        <v>666.20539999999994</v>
      </c>
      <c r="AC101" s="16">
        <f>'% by industry'!$AC$5*'% by industry'!AC101/100</f>
        <v>736.97910000000002</v>
      </c>
      <c r="AD101" s="16">
        <f>'% by industry'!$AD$5*'% by industry'!AD101/100</f>
        <v>805.5</v>
      </c>
      <c r="AE101" s="16">
        <f>'% by industry'!$AE$5*'% by industry'!AE101/100</f>
        <v>894.51179999999988</v>
      </c>
      <c r="AF101" s="16">
        <f>'% by industry'!$AF$5*'% by industry'!AF101/100</f>
        <v>996.61380000000008</v>
      </c>
      <c r="AG101" s="16">
        <f>'% by industry'!$AG$5*'% by industry'!AG101/100</f>
        <v>1110.9023000000002</v>
      </c>
      <c r="AH101" s="16">
        <f>'% by industry'!$AH$5*'% by industry'!AH101/100</f>
        <v>1266.6744000000001</v>
      </c>
      <c r="AI101" s="16">
        <f>'% by industry'!$AI$5*'% by industry'!AI101/100</f>
        <v>1417.5048999999999</v>
      </c>
      <c r="AJ101" s="16">
        <f>'% by industry'!$AJ$5*'% by industry'!AJ101/100</f>
        <v>1564.9095000000002</v>
      </c>
      <c r="AK101" s="16">
        <f>'% by industry'!$AK$5*'% by industry'!AK101/100</f>
        <v>1755.0324000000003</v>
      </c>
      <c r="AL101" s="16">
        <f>'% by industry'!$AL$5*'% by industry'!AL101/100</f>
        <v>1868.37</v>
      </c>
      <c r="AM101" s="16">
        <f>'% by industry'!$AM$5*'% by industry'!AM101/100</f>
        <v>2090.1896999999999</v>
      </c>
      <c r="AN101" s="16">
        <f>'% by industry'!$AN$5*'% by industry'!AN101/100</f>
        <v>2320.5879999999997</v>
      </c>
      <c r="AO101" s="16">
        <f>'% by industry'!$AO$5*'% by industry'!AO101/100</f>
        <v>2527.9596999999999</v>
      </c>
      <c r="AP101" s="16">
        <f>'% by industry'!$AP$5*'% by industry'!AP101/100</f>
        <v>2726.7708000000002</v>
      </c>
      <c r="AQ101" s="16">
        <f>'% by industry'!$AQ$5*'% by industry'!AQ101/100</f>
        <v>2900.5740000000001</v>
      </c>
      <c r="AR101" s="16">
        <f>'% by industry'!$AR$5*'% by industry'!AR101/100</f>
        <v>3138.837</v>
      </c>
      <c r="AS101" s="16">
        <f>'% by industry'!$AS$5*'% by industry'!AS101/100</f>
        <v>3389.3591999999999</v>
      </c>
      <c r="AT101" s="16">
        <f>'% by industry'!$AT$5*'% by industry'!AT101/100</f>
        <v>3621.1343999999999</v>
      </c>
      <c r="AU101" s="16">
        <f>'% by industry'!$AU$5*'% by industry'!AU101/100</f>
        <v>3783.4128999999998</v>
      </c>
      <c r="AV101" s="16">
        <f>'% by industry'!$AV$5*'% by industry'!AV101/100</f>
        <v>4043.4525999999996</v>
      </c>
      <c r="AW101" s="16">
        <f>'% by industry'!$AW$5*'% by industry'!AW101/100</f>
        <v>4274.0508</v>
      </c>
      <c r="AX101" s="16">
        <f>'% by industry'!$AX$5*'% by industry'!AX101/100</f>
        <v>4540.3523999999998</v>
      </c>
      <c r="AY101" s="16">
        <f>'% by industry'!$AY$5*'% by industry'!AY101/100</f>
        <v>4778.9141999999993</v>
      </c>
      <c r="AZ101" s="16">
        <f>'% by industry'!$AZ$5*'% by industry'!AZ101/100</f>
        <v>5073.1680999999999</v>
      </c>
      <c r="BA101" s="16">
        <f>'% by industry'!$BA$5*'% by industry'!BA101/100</f>
        <v>5422.7078999999994</v>
      </c>
      <c r="BB101" s="16">
        <f>'% by industry'!$BB$5*'% by industry'!BB101/100</f>
        <v>5755.5259999999998</v>
      </c>
      <c r="BC101" s="16">
        <f>'% by industry'!$BC$5*'% by industry'!BC101/100</f>
        <v>6172.7543999999998</v>
      </c>
      <c r="BD101" s="16">
        <f>'% by industry'!$BD$5*'% by industry'!BD101/100</f>
        <v>6528.3050000000003</v>
      </c>
      <c r="BE101" s="16">
        <f>'% by industry'!$BE$5*'% by industry'!BE101/100</f>
        <v>6846.5279999999993</v>
      </c>
      <c r="BF101" s="16">
        <f>'% by industry'!$BF$5*'% by industry'!BF101/100</f>
        <v>7098.3887999999997</v>
      </c>
      <c r="BG101" s="16">
        <f>'% by industry'!$BG$5*'% by industry'!BG101/100</f>
        <v>7431.4223999999986</v>
      </c>
      <c r="BH101" s="16">
        <f>'% by industry'!$BH$5*'% by industry'!BH101/100</f>
        <v>7911.3543000000009</v>
      </c>
      <c r="BI101" s="16">
        <f>'% by industry'!$BI$5*'% by industry'!BI101/100</f>
        <v>8409.6262999999999</v>
      </c>
      <c r="BJ101" s="16">
        <f>'% by industry'!$BJ$5*'% by industry'!BJ101/100</f>
        <v>8921.7767999999996</v>
      </c>
      <c r="BK101" s="16">
        <f>'% by industry'!$BK$5*'% by industry'!BK101/100</f>
        <v>9389.1</v>
      </c>
    </row>
    <row r="102" spans="1:63" hidden="1">
      <c r="A102">
        <v>96</v>
      </c>
      <c r="B102" s="1" t="s">
        <v>97</v>
      </c>
      <c r="C102" s="16">
        <f>'% by industry'!$C$5*'% by industry'!C102/100</f>
        <v>0</v>
      </c>
      <c r="D102" s="16">
        <f>'% by industry'!$D$5*'% by industry'!D102/100</f>
        <v>0</v>
      </c>
      <c r="E102" s="16">
        <f>'% by industry'!$E$5*'% by industry'!E102/100</f>
        <v>0</v>
      </c>
      <c r="F102" s="16">
        <f>'% by industry'!$F$5*'% by industry'!F102/100</f>
        <v>0</v>
      </c>
      <c r="G102" s="16">
        <f>'% by industry'!$G$5*'% by industry'!G102/100</f>
        <v>0</v>
      </c>
      <c r="H102" s="16">
        <f>'% by industry'!$H$5*'% by industry'!H102/100</f>
        <v>0</v>
      </c>
      <c r="I102" s="16">
        <f>'% by industry'!$I$5*'% by industry'!I102/100</f>
        <v>0</v>
      </c>
      <c r="J102" s="16">
        <f>'% by industry'!$J$5*'% by industry'!J102/100</f>
        <v>0</v>
      </c>
      <c r="K102" s="16">
        <f>'% by industry'!$K$5*'% by industry'!K102/100</f>
        <v>0</v>
      </c>
      <c r="L102" s="16">
        <f>'% by industry'!$L$5*'% by industry'!L102/100</f>
        <v>0</v>
      </c>
      <c r="M102" s="16">
        <f>'% by industry'!$M$5*'% by industry'!M102/100</f>
        <v>0</v>
      </c>
      <c r="N102" s="16">
        <f>'% by industry'!$N$5*'% by industry'!N102/100</f>
        <v>0</v>
      </c>
      <c r="O102" s="16">
        <f>'% by industry'!$O$5*'% by industry'!O102/100</f>
        <v>0</v>
      </c>
      <c r="P102" s="16">
        <f>'% by industry'!$P$5*'% by industry'!P102/100</f>
        <v>0</v>
      </c>
      <c r="Q102" s="16">
        <f>'% by industry'!$Q$5*'% by industry'!Q102/100</f>
        <v>0</v>
      </c>
      <c r="R102" s="16">
        <f>'% by industry'!$R$5*'% by industry'!R102/100</f>
        <v>0</v>
      </c>
      <c r="S102" s="16">
        <f>'% by industry'!$S$5*'% by industry'!S102/100</f>
        <v>0</v>
      </c>
      <c r="T102" s="16">
        <f>'% by industry'!$T$5*'% by industry'!T102/100</f>
        <v>0</v>
      </c>
      <c r="U102" s="16">
        <f>'% by industry'!$U$5*'% by industry'!U102/100</f>
        <v>0</v>
      </c>
      <c r="V102" s="16">
        <f>'% by industry'!$V$5*'% by industry'!V102/100</f>
        <v>0</v>
      </c>
      <c r="W102" s="16">
        <f>'% by industry'!$W$5*'% by industry'!W102/100</f>
        <v>0</v>
      </c>
      <c r="X102" s="16">
        <f>'% by industry'!$X$5*'% by industry'!X102/100</f>
        <v>0</v>
      </c>
      <c r="Y102" s="16">
        <f>'% by industry'!$Y$5*'% by industry'!Y102/100</f>
        <v>0</v>
      </c>
      <c r="Z102" s="16">
        <f>'% by industry'!$Z$5*'% by industry'!Z102/100</f>
        <v>0</v>
      </c>
      <c r="AA102" s="16">
        <f>'% by industry'!$AA$5*'% by industry'!AA102/100</f>
        <v>0</v>
      </c>
      <c r="AB102" s="16">
        <f>'% by industry'!$AB$5*'% by industry'!AB102/100</f>
        <v>0</v>
      </c>
      <c r="AC102" s="16">
        <f>'% by industry'!$AC$5*'% by industry'!AC102/100</f>
        <v>0</v>
      </c>
      <c r="AD102" s="16">
        <f>'% by industry'!$AD$5*'% by industry'!AD102/100</f>
        <v>0</v>
      </c>
      <c r="AE102" s="16">
        <f>'% by industry'!$AE$5*'% by industry'!AE102/100</f>
        <v>0</v>
      </c>
      <c r="AF102" s="16">
        <f>'% by industry'!$AF$5*'% by industry'!AF102/100</f>
        <v>0</v>
      </c>
      <c r="AG102" s="16">
        <f>'% by industry'!$AG$5*'% by industry'!AG102/100</f>
        <v>0</v>
      </c>
      <c r="AH102" s="16">
        <f>'% by industry'!$AH$5*'% by industry'!AH102/100</f>
        <v>0</v>
      </c>
      <c r="AI102" s="16">
        <f>'% by industry'!$AI$5*'% by industry'!AI102/100</f>
        <v>0</v>
      </c>
      <c r="AJ102" s="16">
        <f>'% by industry'!$AJ$5*'% by industry'!AJ102/100</f>
        <v>0</v>
      </c>
      <c r="AK102" s="16">
        <f>'% by industry'!$AK$5*'% by industry'!AK102/100</f>
        <v>0</v>
      </c>
      <c r="AL102" s="16">
        <f>'% by industry'!$AL$5*'% by industry'!AL102/100</f>
        <v>0</v>
      </c>
      <c r="AM102" s="16">
        <f>'% by industry'!$AM$5*'% by industry'!AM102/100</f>
        <v>0</v>
      </c>
      <c r="AN102" s="16">
        <f>'% by industry'!$AN$5*'% by industry'!AN102/100</f>
        <v>0</v>
      </c>
      <c r="AO102" s="16">
        <f>'% by industry'!$AO$5*'% by industry'!AO102/100</f>
        <v>0</v>
      </c>
      <c r="AP102" s="16">
        <f>'% by industry'!$AP$5*'% by industry'!AP102/100</f>
        <v>0</v>
      </c>
      <c r="AQ102" s="16">
        <f>'% by industry'!$AQ$5*'% by industry'!AQ102/100</f>
        <v>156.40349999999998</v>
      </c>
      <c r="AR102" s="16">
        <f>'% by industry'!$AR$5*'% by industry'!AR102/100</f>
        <v>173.52920000000003</v>
      </c>
      <c r="AS102" s="16">
        <f>'% by industry'!$AS$5*'% by industry'!AS102/100</f>
        <v>186.46959999999999</v>
      </c>
      <c r="AT102" s="16">
        <f>'% by industry'!$AT$5*'% by industry'!AT102/100</f>
        <v>197.30540000000002</v>
      </c>
      <c r="AU102" s="16">
        <f>'% by industry'!$AU$5*'% by industry'!AU102/100</f>
        <v>203.86059999999998</v>
      </c>
      <c r="AV102" s="16">
        <f>'% by industry'!$AV$5*'% by industry'!AV102/100</f>
        <v>215.48179999999999</v>
      </c>
      <c r="AW102" s="16">
        <f>'% by industry'!$AW$5*'% by industry'!AW102/100</f>
        <v>226.35159999999999</v>
      </c>
      <c r="AX102" s="16">
        <f>'% by industry'!$AX$5*'% by industry'!AX102/100</f>
        <v>254.5992</v>
      </c>
      <c r="AY102" s="16">
        <f>'% by industry'!$AY$5*'% by industry'!AY102/100</f>
        <v>273.7149</v>
      </c>
      <c r="AZ102" s="16">
        <f>'% by industry'!$AZ$5*'% by industry'!AZ102/100</f>
        <v>304.85909999999996</v>
      </c>
      <c r="BA102" s="16">
        <f>'% by industry'!$BA$5*'% by industry'!BA102/100</f>
        <v>348.78059999999999</v>
      </c>
      <c r="BB102" s="16">
        <f>'% by industry'!$BB$5*'% by industry'!BB102/100</f>
        <v>384.86800000000005</v>
      </c>
      <c r="BC102" s="16">
        <f>'% by industry'!$BC$5*'% by industry'!BC102/100</f>
        <v>426.3463999999999</v>
      </c>
      <c r="BD102" s="16">
        <f>'% by industry'!$BD$5*'% by industry'!BD102/100</f>
        <v>461.399</v>
      </c>
      <c r="BE102" s="16">
        <f>'% by industry'!$BE$5*'% by industry'!BE102/100</f>
        <v>425.37599999999998</v>
      </c>
      <c r="BF102" s="16">
        <f>'% by industry'!$BF$5*'% by industry'!BF102/100</f>
        <v>418.78399999999999</v>
      </c>
      <c r="BG102" s="16">
        <f>'% by industry'!$BG$5*'% by industry'!BG102/100</f>
        <v>416.51039999999995</v>
      </c>
      <c r="BH102" s="16">
        <f>'% by industry'!$BH$5*'% by industry'!BH102/100</f>
        <v>444.06419999999997</v>
      </c>
      <c r="BI102" s="16">
        <f>'% by industry'!$BI$5*'% by industry'!BI102/100</f>
        <v>472.03219999999993</v>
      </c>
      <c r="BJ102" s="16">
        <f>'% by industry'!$BJ$5*'% by industry'!BJ102/100</f>
        <v>500.7792</v>
      </c>
      <c r="BK102" s="16">
        <f>'% by industry'!$BK$5*'% by industry'!BK102/100</f>
        <v>510.8775</v>
      </c>
    </row>
    <row r="103" spans="1:63" hidden="1">
      <c r="A103" t="s">
        <v>91</v>
      </c>
    </row>
    <row r="104" spans="1:63" hidden="1">
      <c r="A104">
        <v>1</v>
      </c>
      <c r="B104" t="s">
        <v>98</v>
      </c>
    </row>
    <row r="106" spans="1:63">
      <c r="B106" s="52" t="s">
        <v>168</v>
      </c>
    </row>
    <row r="107" spans="1:63">
      <c r="B107" t="s">
        <v>101</v>
      </c>
      <c r="C107" s="15">
        <f>SUM($C123:C123)</f>
        <v>97.191600000000008</v>
      </c>
      <c r="D107" s="15">
        <f>SUM($C123:D123)</f>
        <v>209.17880000000002</v>
      </c>
      <c r="E107" s="15">
        <f>SUM($C123:E123)</f>
        <v>313.96040000000005</v>
      </c>
      <c r="F107" s="15">
        <f>SUM($C123:F123)</f>
        <v>433.83080000000007</v>
      </c>
      <c r="G107" s="15">
        <f>SUM($C123:G123)</f>
        <v>575.3189000000001</v>
      </c>
      <c r="H107" s="15">
        <f>SUM($C123:H123)</f>
        <v>720.43040000000008</v>
      </c>
      <c r="I107" s="15">
        <f>SUM($C123:I123)</f>
        <v>873.70800000000008</v>
      </c>
      <c r="J107" s="15">
        <f>SUM($C123:J123)</f>
        <v>1021.3032000000001</v>
      </c>
      <c r="K107" s="15">
        <f>SUM($C123:K123)</f>
        <v>1183.49</v>
      </c>
      <c r="L107" s="15">
        <f>SUM($C123:L123)</f>
        <v>1352.8025</v>
      </c>
      <c r="M107" s="15">
        <f>SUM($C123:M123)</f>
        <v>1527.5594000000001</v>
      </c>
      <c r="N107" s="15">
        <f>SUM($C123:N123)</f>
        <v>1696.2186000000002</v>
      </c>
      <c r="O107" s="15">
        <f>SUM($C123:O123)</f>
        <v>1880.1144000000002</v>
      </c>
      <c r="P107" s="15">
        <f>SUM($C123:P123)</f>
        <v>2066.46</v>
      </c>
      <c r="Q107" s="15">
        <f>SUM($C123:Q123)</f>
        <v>2254.9261999999999</v>
      </c>
      <c r="R107" s="15">
        <f>SUM($C123:R123)</f>
        <v>2459.3006</v>
      </c>
      <c r="S107" s="15">
        <f>SUM($C123:S123)</f>
        <v>2673.6424999999999</v>
      </c>
      <c r="T107" s="15">
        <f>SUM($C123:T123)</f>
        <v>2901.9209000000001</v>
      </c>
      <c r="U107" s="15">
        <f>SUM($C123:U123)</f>
        <v>3153.6059</v>
      </c>
      <c r="V107" s="15">
        <f>SUM($C123:V123)</f>
        <v>3430.9115000000002</v>
      </c>
      <c r="W107" s="15">
        <f>SUM($C123:W123)</f>
        <v>3713.1629000000003</v>
      </c>
      <c r="X107" s="15">
        <f>SUM($C123:X123)</f>
        <v>4020.7429000000002</v>
      </c>
      <c r="Y107" s="15">
        <f>SUM($C123:Y123)</f>
        <v>4347.6301000000003</v>
      </c>
      <c r="Z107" s="15">
        <f>SUM($C123:Z123)</f>
        <v>4674.7575999999999</v>
      </c>
      <c r="AA107" s="15">
        <f>SUM($C123:AA123)</f>
        <v>5023.0315000000001</v>
      </c>
      <c r="AB107" s="15">
        <f>SUM($C123:AB123)</f>
        <v>5408.1427999999996</v>
      </c>
      <c r="AC107" s="15">
        <f>SUM($C123:AC123)</f>
        <v>5851.9894999999997</v>
      </c>
      <c r="AD107" s="15">
        <f>SUM($C123:AD123)</f>
        <v>6322.9894999999997</v>
      </c>
      <c r="AE107" s="15">
        <f>SUM($C123:AE123)</f>
        <v>6821.0326999999997</v>
      </c>
      <c r="AF107" s="15">
        <f>SUM($C123:AF123)</f>
        <v>7381.3997999999992</v>
      </c>
      <c r="AG107" s="15">
        <f>SUM($C123:AG123)</f>
        <v>8006.9169999999995</v>
      </c>
      <c r="AH107" s="15">
        <f>SUM($C123:AH123)</f>
        <v>8718.2739999999994</v>
      </c>
      <c r="AI107" s="15">
        <f>SUM($C123:AI123)</f>
        <v>9520.5868999999984</v>
      </c>
      <c r="AJ107" s="15">
        <f>SUM($C123:AJ123)</f>
        <v>10363.015899999999</v>
      </c>
      <c r="AK107" s="15">
        <f>SUM($C123:AK123)</f>
        <v>11307.792699999998</v>
      </c>
      <c r="AL107" s="15">
        <f>SUM($C123:AL123)</f>
        <v>12232.212699999998</v>
      </c>
      <c r="AM107" s="15">
        <f>SUM($C123:AM123)</f>
        <v>13187.121699999998</v>
      </c>
      <c r="AN107" s="15">
        <f>SUM($C123:AN123)</f>
        <v>14260.885299999998</v>
      </c>
      <c r="AO107" s="15">
        <f>SUM($C123:AO123)</f>
        <v>15366.603899999998</v>
      </c>
      <c r="AP107" s="15">
        <f>SUM($C123:AP123)</f>
        <v>16486.7667</v>
      </c>
      <c r="AQ107" s="15">
        <f>SUM($C123:AQ123)</f>
        <v>17666.9022</v>
      </c>
      <c r="AR107" s="15">
        <f>SUM($C123:AR123)</f>
        <v>18932.6446</v>
      </c>
      <c r="AS107" s="15">
        <f>SUM($C123:AS123)</f>
        <v>20276.3226</v>
      </c>
      <c r="AT107" s="15">
        <f>SUM($C123:AT123)</f>
        <v>21657.4604</v>
      </c>
      <c r="AU107" s="15">
        <f>SUM($C123:AU123)</f>
        <v>23012.533800000001</v>
      </c>
      <c r="AV107" s="15">
        <f>SUM($C123:AV123)</f>
        <v>24413.165500000003</v>
      </c>
      <c r="AW107" s="15">
        <f>SUM($C123:AW123)</f>
        <v>25864.478700000003</v>
      </c>
      <c r="AX107" s="15">
        <f>SUM($C123:AX123)</f>
        <v>27434.507100000003</v>
      </c>
      <c r="AY107" s="15">
        <f>SUM($C123:AY123)</f>
        <v>29069.398800000003</v>
      </c>
      <c r="AZ107" s="15">
        <f>SUM($C123:AZ123)</f>
        <v>30796.933700000001</v>
      </c>
      <c r="BA107" s="15">
        <f>SUM($C123:BA123)</f>
        <v>32615.575400000002</v>
      </c>
      <c r="BB107" s="15">
        <f>SUM($C123:BB123)</f>
        <v>34522.421399999999</v>
      </c>
      <c r="BC107" s="15">
        <f>SUM($C123:BC123)</f>
        <v>36478.053800000002</v>
      </c>
      <c r="BD107" s="15">
        <f>SUM($C123:BD123)</f>
        <v>38549.440800000004</v>
      </c>
      <c r="BE107" s="15">
        <f>SUM($C123:BE123)</f>
        <v>40575.040800000002</v>
      </c>
      <c r="BF107" s="15">
        <f>SUM($C123:BF123)</f>
        <v>42606.143200000006</v>
      </c>
      <c r="BG107" s="15">
        <f>SUM($C123:BG123)</f>
        <v>44710.616800000003</v>
      </c>
      <c r="BH107" s="15">
        <f>SUM($C123:BH123)</f>
        <v>46989.367300000005</v>
      </c>
      <c r="BI107" s="15">
        <f>SUM($C123:BI123)</f>
        <v>49436.481600000006</v>
      </c>
      <c r="BJ107" s="15">
        <f>SUM($C123:BJ123)</f>
        <v>52045.804800000005</v>
      </c>
      <c r="BK107" s="15">
        <f>SUM($C123:BK123)</f>
        <v>54710.652300000002</v>
      </c>
    </row>
    <row r="108" spans="1:63">
      <c r="B108" t="s">
        <v>102</v>
      </c>
      <c r="C108" s="15">
        <f>SUM($C124:C124)</f>
        <v>81.806999999999988</v>
      </c>
      <c r="D108" s="15">
        <f>SUM($C124:D124)</f>
        <v>171.1814</v>
      </c>
      <c r="E108" s="15">
        <f>SUM($C124:E124)</f>
        <v>262.86529999999999</v>
      </c>
      <c r="F108" s="15">
        <f>SUM($C124:F124)</f>
        <v>362.75729999999999</v>
      </c>
      <c r="G108" s="15">
        <f>SUM($C124:G124)</f>
        <v>474.72629999999998</v>
      </c>
      <c r="H108" s="15">
        <f>SUM($C124:H124)</f>
        <v>592.96529999999996</v>
      </c>
      <c r="I108" s="15">
        <f>SUM($C124:I124)</f>
        <v>718.54669999999999</v>
      </c>
      <c r="J108" s="15">
        <f>SUM($C124:J124)</f>
        <v>848.26310000000001</v>
      </c>
      <c r="K108" s="15">
        <f>SUM($C124:K124)</f>
        <v>988.46550000000002</v>
      </c>
      <c r="L108" s="15">
        <f>SUM($C124:L124)</f>
        <v>1137.2155</v>
      </c>
      <c r="M108" s="15">
        <f>SUM($C124:M124)</f>
        <v>1294.4506000000001</v>
      </c>
      <c r="N108" s="15">
        <f>SUM($C124:N124)</f>
        <v>1457.5034000000001</v>
      </c>
      <c r="O108" s="15">
        <f>SUM($C124:O124)</f>
        <v>1634.8134</v>
      </c>
      <c r="P108" s="15">
        <f>SUM($C124:P124)</f>
        <v>1820.6325999999999</v>
      </c>
      <c r="Q108" s="15">
        <f>SUM($C124:Q124)</f>
        <v>2013.4564</v>
      </c>
      <c r="R108" s="15">
        <f>SUM($C124:R124)</f>
        <v>2220.1732000000002</v>
      </c>
      <c r="S108" s="15">
        <f>SUM($C124:S124)</f>
        <v>2436.3682000000003</v>
      </c>
      <c r="T108" s="15">
        <f>SUM($C124:T124)</f>
        <v>2669.2918000000004</v>
      </c>
      <c r="U108" s="15">
        <f>SUM($C124:U124)</f>
        <v>2918.8195000000005</v>
      </c>
      <c r="V108" s="15">
        <f>SUM($C124:V124)</f>
        <v>3188.2471000000005</v>
      </c>
      <c r="W108" s="15">
        <f>SUM($C124:W124)</f>
        <v>3475.4941000000003</v>
      </c>
      <c r="X108" s="15">
        <f>SUM($C124:X124)</f>
        <v>3787.6241000000005</v>
      </c>
      <c r="Y108" s="15">
        <f>SUM($C124:Y124)</f>
        <v>4128.2957000000006</v>
      </c>
      <c r="Z108" s="15">
        <f>SUM($C124:Z124)</f>
        <v>4491.7707000000009</v>
      </c>
      <c r="AA108" s="15">
        <f>SUM($C124:AA124)</f>
        <v>4891.8912000000009</v>
      </c>
      <c r="AB108" s="15">
        <f>SUM($C124:AB124)</f>
        <v>5330.2494000000006</v>
      </c>
      <c r="AC108" s="15">
        <f>SUM($C124:AC124)</f>
        <v>5815.5771000000004</v>
      </c>
      <c r="AD108" s="15">
        <f>SUM($C124:AD124)</f>
        <v>6345.0771000000004</v>
      </c>
      <c r="AE108" s="15">
        <f>SUM($C124:AE124)</f>
        <v>6931.5884999999998</v>
      </c>
      <c r="AF108" s="15">
        <f>SUM($C124:AF124)</f>
        <v>7581.3953000000001</v>
      </c>
      <c r="AG108" s="15">
        <f>SUM($C124:AG124)</f>
        <v>8302.3647999999994</v>
      </c>
      <c r="AH108" s="15">
        <f>SUM($C124:AH124)</f>
        <v>9116.9832999999999</v>
      </c>
      <c r="AI108" s="15">
        <f>SUM($C124:AI124)</f>
        <v>10024.3915</v>
      </c>
      <c r="AJ108" s="15">
        <f>SUM($C124:AJ124)</f>
        <v>11023.032499999999</v>
      </c>
      <c r="AK108" s="15">
        <f>SUM($C124:AK124)</f>
        <v>12133.6145</v>
      </c>
      <c r="AL108" s="15">
        <f>SUM($C124:AL124)</f>
        <v>13302.1595</v>
      </c>
      <c r="AM108" s="15">
        <f>SUM($C124:AM124)</f>
        <v>14600.1284</v>
      </c>
      <c r="AN108" s="15">
        <f>SUM($C124:AN124)</f>
        <v>16043.612799999999</v>
      </c>
      <c r="AO108" s="15">
        <f>SUM($C124:AO124)</f>
        <v>17609.344099999998</v>
      </c>
      <c r="AP108" s="15">
        <f>SUM($C124:AP124)</f>
        <v>19278.4313</v>
      </c>
      <c r="AQ108" s="15">
        <f>SUM($C124:AQ124)</f>
        <v>21027.306799999998</v>
      </c>
      <c r="AR108" s="15">
        <f>SUM($C124:AR124)</f>
        <v>22905.5052</v>
      </c>
      <c r="AS108" s="15">
        <f>SUM($C124:AS124)</f>
        <v>24912.795599999998</v>
      </c>
      <c r="AT108" s="15">
        <f>SUM($C124:AT124)</f>
        <v>27019.320899999999</v>
      </c>
      <c r="AU108" s="15">
        <f>SUM($C124:AU124)</f>
        <v>29219.816199999997</v>
      </c>
      <c r="AV108" s="15">
        <f>SUM($C124:AV124)</f>
        <v>31552.089799999998</v>
      </c>
      <c r="AW108" s="15">
        <f>SUM($C124:AW124)</f>
        <v>34015.327799999999</v>
      </c>
      <c r="AX108" s="15">
        <f>SUM($C124:AX124)</f>
        <v>36653.258399999999</v>
      </c>
      <c r="AY108" s="15">
        <f>SUM($C124:AY124)</f>
        <v>39427.395899999996</v>
      </c>
      <c r="AZ108" s="15">
        <f>SUM($C124:AZ124)</f>
        <v>42350.916499999992</v>
      </c>
      <c r="BA108" s="15">
        <f>SUM($C124:BA124)</f>
        <v>45481.637599999995</v>
      </c>
      <c r="BB108" s="15">
        <f>SUM($C124:BB124)</f>
        <v>48761.762599999995</v>
      </c>
      <c r="BC108" s="15">
        <f>SUM($C124:BC124)</f>
        <v>52246.680999999997</v>
      </c>
      <c r="BD108" s="15">
        <f>SUM($C124:BD124)</f>
        <v>55918.238999999994</v>
      </c>
      <c r="BE108" s="15">
        <f>SUM($C124:BE124)</f>
        <v>59766.878999999994</v>
      </c>
      <c r="BF108" s="15">
        <f>SUM($C124:BF124)</f>
        <v>63766.266199999991</v>
      </c>
      <c r="BG108" s="15">
        <f>SUM($C124:BG124)</f>
        <v>67942.330999999991</v>
      </c>
      <c r="BH108" s="15">
        <f>SUM($C124:BH124)</f>
        <v>72371.287099999987</v>
      </c>
      <c r="BI108" s="15">
        <f>SUM($C124:BI124)</f>
        <v>77041.921499999982</v>
      </c>
      <c r="BJ108" s="15">
        <f>SUM($C124:BJ124)</f>
        <v>82036.535099999979</v>
      </c>
      <c r="BK108" s="15">
        <f>SUM($C124:BK124)</f>
        <v>87228.155099999974</v>
      </c>
    </row>
    <row r="109" spans="1:63">
      <c r="B109" t="s">
        <v>103</v>
      </c>
      <c r="C109" s="15">
        <f>SUM($C125:C125)</f>
        <v>25.640999999999998</v>
      </c>
      <c r="D109" s="15">
        <f>SUM($C125:D125)</f>
        <v>53.637799999999999</v>
      </c>
      <c r="E109" s="15">
        <f>SUM($C125:E125)</f>
        <v>82.773499999999999</v>
      </c>
      <c r="F109" s="15">
        <f>SUM($C125:F125)</f>
        <v>113.91630000000001</v>
      </c>
      <c r="G109" s="15">
        <f>SUM($C125:G125)</f>
        <v>148.86420000000001</v>
      </c>
      <c r="H109" s="15">
        <f>SUM($C125:H125)</f>
        <v>186.48570000000001</v>
      </c>
      <c r="I109" s="15">
        <f>SUM($C125:I125)</f>
        <v>226.7021</v>
      </c>
      <c r="J109" s="15">
        <f>SUM($C125:J125)</f>
        <v>267.78530000000001</v>
      </c>
      <c r="K109" s="15">
        <f>SUM($C125:K125)</f>
        <v>313.41329999999999</v>
      </c>
      <c r="L109" s="15">
        <f>SUM($C125:L125)</f>
        <v>361.97579999999999</v>
      </c>
      <c r="M109" s="15">
        <f>SUM($C125:M125)</f>
        <v>414.08010000000002</v>
      </c>
      <c r="N109" s="15">
        <f>SUM($C125:N125)</f>
        <v>467.80810000000002</v>
      </c>
      <c r="O109" s="15">
        <f>SUM($C125:O125)</f>
        <v>528.09350000000006</v>
      </c>
      <c r="P109" s="15">
        <f>SUM($C125:P125)</f>
        <v>590.7351000000001</v>
      </c>
      <c r="Q109" s="15">
        <f>SUM($C125:Q125)</f>
        <v>656.09910000000013</v>
      </c>
      <c r="R109" s="15">
        <f>SUM($C125:R125)</f>
        <v>727.54230000000018</v>
      </c>
      <c r="S109" s="15">
        <f>SUM($C125:S125)</f>
        <v>803.51940000000013</v>
      </c>
      <c r="T109" s="15">
        <f>SUM($C125:T125)</f>
        <v>886.46940000000018</v>
      </c>
      <c r="U109" s="15">
        <f>SUM($C125:U125)</f>
        <v>977.07600000000014</v>
      </c>
      <c r="V109" s="15">
        <f>SUM($C125:V125)</f>
        <v>1077.1266000000001</v>
      </c>
      <c r="W109" s="15">
        <f>SUM($C125:W125)</f>
        <v>1187.0298</v>
      </c>
      <c r="X109" s="15">
        <f>SUM($C125:X125)</f>
        <v>1308.0598</v>
      </c>
      <c r="Y109" s="15">
        <f>SUM($C125:Y125)</f>
        <v>1439.9962</v>
      </c>
      <c r="Z109" s="15">
        <f>SUM($C125:Z125)</f>
        <v>1582.2707</v>
      </c>
      <c r="AA109" s="15">
        <f>SUM($C125:AA125)</f>
        <v>1737.8105</v>
      </c>
      <c r="AB109" s="15">
        <f>SUM($C125:AB125)</f>
        <v>1911.1725000000001</v>
      </c>
      <c r="AC109" s="15">
        <f>SUM($C125:AC125)</f>
        <v>2106.1332000000002</v>
      </c>
      <c r="AD109" s="15">
        <f>SUM($C125:AD125)</f>
        <v>2319.1332000000002</v>
      </c>
      <c r="AE109" s="15">
        <f>SUM($C125:AE125)</f>
        <v>2558.3250000000003</v>
      </c>
      <c r="AF109" s="15">
        <f>SUM($C125:AF125)</f>
        <v>2828.4694000000004</v>
      </c>
      <c r="AG109" s="15">
        <f>SUM($C125:AG125)</f>
        <v>3135.1353000000004</v>
      </c>
      <c r="AH109" s="15">
        <f>SUM($C125:AH125)</f>
        <v>3488.5191000000004</v>
      </c>
      <c r="AI109" s="15">
        <f>SUM($C125:AI125)</f>
        <v>3890.9572000000007</v>
      </c>
      <c r="AJ109" s="15">
        <f>SUM($C125:AJ125)</f>
        <v>4345.6457000000009</v>
      </c>
      <c r="AK109" s="15">
        <f>SUM($C125:AK125)</f>
        <v>4861.8317000000006</v>
      </c>
      <c r="AL109" s="15">
        <f>SUM($C125:AL125)</f>
        <v>5424.9467000000004</v>
      </c>
      <c r="AM109" s="15">
        <f>SUM($C125:AM125)</f>
        <v>6058.0160000000005</v>
      </c>
      <c r="AN109" s="15">
        <f>SUM($C125:AN125)</f>
        <v>6762.0588000000007</v>
      </c>
      <c r="AO109" s="15">
        <f>SUM($C125:AO125)</f>
        <v>7542.8143000000009</v>
      </c>
      <c r="AP109" s="15">
        <f>SUM($C125:AP125)</f>
        <v>8395.2091</v>
      </c>
      <c r="AQ109" s="15">
        <f>SUM($C125:AQ125)</f>
        <v>9324.1510999999991</v>
      </c>
      <c r="AR109" s="15">
        <f>SUM($C125:AR125)</f>
        <v>10355.118699999999</v>
      </c>
      <c r="AS109" s="15">
        <f>SUM($C125:AS125)</f>
        <v>11490.389499999999</v>
      </c>
      <c r="AT109" s="15">
        <f>SUM($C125:AT125)</f>
        <v>12743.8591</v>
      </c>
      <c r="AU109" s="15">
        <f>SUM($C125:AU125)</f>
        <v>14056.9612</v>
      </c>
      <c r="AV109" s="15">
        <f>SUM($C125:AV125)</f>
        <v>15470.2683</v>
      </c>
      <c r="AW109" s="15">
        <f>SUM($C125:AW125)</f>
        <v>16954.8685</v>
      </c>
      <c r="AX109" s="15">
        <f>SUM($C125:AX125)</f>
        <v>18517.824700000001</v>
      </c>
      <c r="AY109" s="15">
        <f>SUM($C125:AY125)</f>
        <v>20167.5118</v>
      </c>
      <c r="AZ109" s="15">
        <f>SUM($C125:AZ125)</f>
        <v>21934.1312</v>
      </c>
      <c r="BA109" s="15">
        <f>SUM($C125:BA125)</f>
        <v>23844.120200000001</v>
      </c>
      <c r="BB109" s="15">
        <f>SUM($C125:BB125)</f>
        <v>25890.9182</v>
      </c>
      <c r="BC109" s="15">
        <f>SUM($C125:BC125)</f>
        <v>28078.260600000001</v>
      </c>
      <c r="BD109" s="15">
        <f>SUM($C125:BD125)</f>
        <v>30434.340600000003</v>
      </c>
      <c r="BE109" s="15">
        <f>SUM($C125:BE125)</f>
        <v>32885.316600000006</v>
      </c>
      <c r="BF109" s="15">
        <f>SUM($C125:BF125)</f>
        <v>35439.899000000005</v>
      </c>
      <c r="BG109" s="15">
        <f>SUM($C125:BG125)</f>
        <v>38136.255800000006</v>
      </c>
      <c r="BH109" s="15">
        <f>SUM($C125:BH125)</f>
        <v>41034.359000000004</v>
      </c>
      <c r="BI109" s="15">
        <f>SUM($C125:BI125)</f>
        <v>44152.255900000004</v>
      </c>
      <c r="BJ109" s="15">
        <f>SUM($C125:BJ125)</f>
        <v>47486.391100000001</v>
      </c>
      <c r="BK109" s="15">
        <f>SUM($C125:BK125)</f>
        <v>51062.533600000002</v>
      </c>
    </row>
    <row r="110" spans="1:63">
      <c r="B110" t="s">
        <v>104</v>
      </c>
      <c r="C110" s="15">
        <f>SUM($C126:C126)</f>
        <v>30.524999999999999</v>
      </c>
      <c r="D110" s="15">
        <f>SUM($C126:D126)</f>
        <v>60.406199999999998</v>
      </c>
      <c r="E110" s="15">
        <f>SUM($C126:E126)</f>
        <v>91.680299999999988</v>
      </c>
      <c r="F110" s="15">
        <f>SUM($C126:F126)</f>
        <v>123.41069999999999</v>
      </c>
      <c r="G110" s="15">
        <f>SUM($C126:G126)</f>
        <v>162.43019999999999</v>
      </c>
      <c r="H110" s="15">
        <f>SUM($C126:H126)</f>
        <v>206.85939999999999</v>
      </c>
      <c r="I110" s="15">
        <f>SUM($C126:I126)</f>
        <v>253.5256</v>
      </c>
      <c r="J110" s="15">
        <f>SUM($C126:J126)</f>
        <v>301.83639999999997</v>
      </c>
      <c r="K110" s="15">
        <f>SUM($C126:K126)</f>
        <v>352.85679999999996</v>
      </c>
      <c r="L110" s="15">
        <f>SUM($C126:L126)</f>
        <v>407.10679999999996</v>
      </c>
      <c r="M110" s="15">
        <f>SUM($C126:M126)</f>
        <v>465.20539999999994</v>
      </c>
      <c r="N110" s="15">
        <f>SUM($C126:N126)</f>
        <v>526.87579999999991</v>
      </c>
      <c r="O110" s="15">
        <f>SUM($C126:O126)</f>
        <v>592.22719999999993</v>
      </c>
      <c r="P110" s="15">
        <f>SUM($C126:P126)</f>
        <v>661.71199999999988</v>
      </c>
      <c r="Q110" s="15">
        <f>SUM($C126:Q126)</f>
        <v>735.24649999999986</v>
      </c>
      <c r="R110" s="15">
        <f>SUM($C126:R126)</f>
        <v>814.3024999999999</v>
      </c>
      <c r="S110" s="15">
        <f>SUM($C126:S126)</f>
        <v>898.92739999999992</v>
      </c>
      <c r="T110" s="15">
        <f>SUM($C126:T126)</f>
        <v>989.84059999999988</v>
      </c>
      <c r="U110" s="15">
        <f>SUM($C126:U126)</f>
        <v>1086.9190999999998</v>
      </c>
      <c r="V110" s="15">
        <f>SUM($C126:V126)</f>
        <v>1194.8476999999998</v>
      </c>
      <c r="W110" s="15">
        <f>SUM($C126:W126)</f>
        <v>1313.0768999999998</v>
      </c>
      <c r="X110" s="15">
        <f>SUM($C126:X126)</f>
        <v>1445.0268999999998</v>
      </c>
      <c r="Y110" s="15">
        <f>SUM($C126:Y126)</f>
        <v>1588.7784999999999</v>
      </c>
      <c r="Z110" s="15">
        <f>SUM($C126:Z126)</f>
        <v>1746.6304999999998</v>
      </c>
      <c r="AA110" s="15">
        <f>SUM($C126:AA126)</f>
        <v>1919.0767999999998</v>
      </c>
      <c r="AB110" s="15">
        <f>SUM($C126:AB126)</f>
        <v>2106.0600999999997</v>
      </c>
      <c r="AC110" s="15">
        <f>SUM($C126:AC126)</f>
        <v>2307.9342999999999</v>
      </c>
      <c r="AD110" s="15">
        <f>SUM($C126:AD126)</f>
        <v>2529.9342999999999</v>
      </c>
      <c r="AE110" s="15">
        <f>SUM($C126:AE126)</f>
        <v>2777.3175999999999</v>
      </c>
      <c r="AF110" s="15">
        <f>SUM($C126:AF126)</f>
        <v>3045.6367</v>
      </c>
      <c r="AG110" s="15">
        <f>SUM($C126:AG126)</f>
        <v>3338.0862999999999</v>
      </c>
      <c r="AH110" s="15">
        <f>SUM($C126:AH126)</f>
        <v>3654.7548999999999</v>
      </c>
      <c r="AI110" s="15">
        <f>SUM($C126:AI126)</f>
        <v>4000.8004000000001</v>
      </c>
      <c r="AJ110" s="15">
        <f>SUM($C126:AJ126)</f>
        <v>4385.7514000000001</v>
      </c>
      <c r="AK110" s="15">
        <f>SUM($C126:AK126)</f>
        <v>4811.2138000000004</v>
      </c>
      <c r="AL110" s="15">
        <f>SUM($C126:AL126)</f>
        <v>5273.4238000000005</v>
      </c>
      <c r="AM110" s="15">
        <f>SUM($C126:AM126)</f>
        <v>5765.0251000000007</v>
      </c>
      <c r="AN110" s="15">
        <f>SUM($C126:AN126)</f>
        <v>6303.8735000000006</v>
      </c>
      <c r="AO110" s="15">
        <f>SUM($C126:AO126)</f>
        <v>6886.2749000000003</v>
      </c>
      <c r="AP110" s="15">
        <f>SUM($C126:AP126)</f>
        <v>7506.6041000000005</v>
      </c>
      <c r="AQ110" s="15">
        <f>SUM($C126:AQ126)</f>
        <v>8165.3946000000005</v>
      </c>
      <c r="AR110" s="15">
        <f>SUM($C126:AR126)</f>
        <v>8869.719000000001</v>
      </c>
      <c r="AS110" s="15">
        <f>SUM($C126:AS126)</f>
        <v>9621.0817999999999</v>
      </c>
      <c r="AT110" s="15">
        <f>SUM($C126:AT126)</f>
        <v>10427.7127</v>
      </c>
      <c r="AU110" s="15">
        <f>SUM($C126:AU126)</f>
        <v>11285.126399999999</v>
      </c>
      <c r="AV110" s="15">
        <f>SUM($C126:AV126)</f>
        <v>12185.0798</v>
      </c>
      <c r="AW110" s="15">
        <f>SUM($C126:AW126)</f>
        <v>13110.4584</v>
      </c>
      <c r="AX110" s="15">
        <f>SUM($C126:AX126)</f>
        <v>14072.277599999999</v>
      </c>
      <c r="AY110" s="15">
        <f>SUM($C126:AY126)</f>
        <v>15063.5694</v>
      </c>
      <c r="AZ110" s="15">
        <f>SUM($C126:AZ126)</f>
        <v>16087.5833</v>
      </c>
      <c r="BA110" s="15">
        <f>SUM($C126:BA126)</f>
        <v>17142.2294</v>
      </c>
      <c r="BB110" s="15">
        <f>SUM($C126:BB126)</f>
        <v>18235.6044</v>
      </c>
      <c r="BC110" s="15">
        <f>SUM($C126:BC126)</f>
        <v>19375.617600000001</v>
      </c>
      <c r="BD110" s="15">
        <f>SUM($C126:BD126)</f>
        <v>20583.1086</v>
      </c>
      <c r="BE110" s="15">
        <f>SUM($C126:BE126)</f>
        <v>21838.980599999999</v>
      </c>
      <c r="BF110" s="15">
        <f>SUM($C126:BF126)</f>
        <v>23179.089399999997</v>
      </c>
      <c r="BG110" s="15">
        <f>SUM($C126:BG126)</f>
        <v>24593.032599999999</v>
      </c>
      <c r="BH110" s="15">
        <f>SUM($C126:BH126)</f>
        <v>26088.827799999999</v>
      </c>
      <c r="BI110" s="15">
        <f>SUM($C126:BI126)</f>
        <v>27653.9872</v>
      </c>
      <c r="BJ110" s="15">
        <f>SUM($C126:BJ126)</f>
        <v>29301.287199999999</v>
      </c>
      <c r="BK110" s="15">
        <f>SUM($C126:BK126)</f>
        <v>31041.032199999998</v>
      </c>
    </row>
    <row r="117" spans="2:63" s="22" customFormat="1">
      <c r="B117" s="22" t="s">
        <v>101</v>
      </c>
      <c r="C117" s="23">
        <f>C123/C$5</f>
        <v>0.39800000000000008</v>
      </c>
      <c r="D117" s="23">
        <f t="shared" ref="D117:J117" si="0">D123/D$5</f>
        <v>0.41600000000000004</v>
      </c>
      <c r="E117" s="23">
        <f t="shared" si="0"/>
        <v>0.39200000000000002</v>
      </c>
      <c r="F117" s="23">
        <f t="shared" si="0"/>
        <v>0.40800000000000003</v>
      </c>
      <c r="G117" s="23">
        <f t="shared" si="0"/>
        <v>0.41699999999999998</v>
      </c>
      <c r="H117" s="23">
        <f t="shared" si="0"/>
        <v>0.40500000000000003</v>
      </c>
      <c r="I117" s="23">
        <f t="shared" si="0"/>
        <v>0.40400000000000003</v>
      </c>
      <c r="J117" s="23">
        <f t="shared" si="0"/>
        <v>0.38799999999999996</v>
      </c>
      <c r="K117" s="23">
        <f t="shared" ref="K117:BK117" si="1">K123/K$5</f>
        <v>0.39100000000000001</v>
      </c>
      <c r="L117" s="23">
        <f t="shared" si="1"/>
        <v>0.38700000000000001</v>
      </c>
      <c r="M117" s="23">
        <f t="shared" si="1"/>
        <v>0.379</v>
      </c>
      <c r="N117" s="23">
        <f t="shared" si="1"/>
        <v>0.36100000000000004</v>
      </c>
      <c r="O117" s="23">
        <f t="shared" si="1"/>
        <v>0.36300000000000004</v>
      </c>
      <c r="P117" s="23">
        <f t="shared" si="1"/>
        <v>0.35399999999999998</v>
      </c>
      <c r="Q117" s="23">
        <f t="shared" si="1"/>
        <v>0.34599999999999997</v>
      </c>
      <c r="R117" s="23">
        <f t="shared" si="1"/>
        <v>0.34899999999999998</v>
      </c>
      <c r="S117" s="23">
        <f t="shared" si="1"/>
        <v>0.34699999999999998</v>
      </c>
      <c r="T117" s="23">
        <f t="shared" si="1"/>
        <v>0.34399999999999997</v>
      </c>
      <c r="U117" s="23">
        <f t="shared" si="1"/>
        <v>0.35</v>
      </c>
      <c r="V117" s="23">
        <f t="shared" si="1"/>
        <v>0.35200000000000004</v>
      </c>
      <c r="W117" s="23">
        <f t="shared" si="1"/>
        <v>0.33899999999999997</v>
      </c>
      <c r="X117" s="23">
        <f t="shared" si="1"/>
        <v>0.33799999999999997</v>
      </c>
      <c r="Y117" s="23">
        <f t="shared" si="1"/>
        <v>0.33200000000000002</v>
      </c>
      <c r="Z117" s="23">
        <f t="shared" si="1"/>
        <v>0.315</v>
      </c>
      <c r="AA117" s="23">
        <f t="shared" si="1"/>
        <v>0.30900000000000005</v>
      </c>
      <c r="AB117" s="23">
        <f t="shared" si="1"/>
        <v>0.31100000000000005</v>
      </c>
      <c r="AC117" s="23">
        <f t="shared" si="1"/>
        <v>0.32099999999999995</v>
      </c>
      <c r="AD117" s="23">
        <f t="shared" si="1"/>
        <v>0.314</v>
      </c>
      <c r="AE117" s="23">
        <f t="shared" si="1"/>
        <v>0.30400000000000005</v>
      </c>
      <c r="AF117" s="23">
        <f t="shared" si="1"/>
        <v>0.307</v>
      </c>
      <c r="AG117" s="23">
        <f t="shared" si="1"/>
        <v>0.308</v>
      </c>
      <c r="AH117" s="23">
        <f t="shared" si="1"/>
        <v>0.31</v>
      </c>
      <c r="AI117" s="23">
        <f t="shared" si="1"/>
        <v>0.31299999999999994</v>
      </c>
      <c r="AJ117" s="23">
        <f t="shared" si="1"/>
        <v>0.30199999999999999</v>
      </c>
      <c r="AK117" s="23">
        <f t="shared" si="1"/>
        <v>0.30199999999999999</v>
      </c>
      <c r="AL117" s="23">
        <f t="shared" si="1"/>
        <v>0.28399999999999997</v>
      </c>
      <c r="AM117" s="23">
        <f t="shared" si="1"/>
        <v>0.27</v>
      </c>
      <c r="AN117" s="23">
        <f t="shared" si="1"/>
        <v>0.27299999999999996</v>
      </c>
      <c r="AO117" s="23">
        <f t="shared" si="1"/>
        <v>0.26200000000000001</v>
      </c>
      <c r="AP117" s="23">
        <f t="shared" si="1"/>
        <v>0.251</v>
      </c>
      <c r="AQ117" s="23">
        <f t="shared" si="1"/>
        <v>0.24900000000000003</v>
      </c>
      <c r="AR117" s="23">
        <f t="shared" si="1"/>
        <v>0.248</v>
      </c>
      <c r="AS117" s="23">
        <f t="shared" si="1"/>
        <v>0.245</v>
      </c>
      <c r="AT117" s="23">
        <f t="shared" si="1"/>
        <v>0.23800000000000002</v>
      </c>
      <c r="AU117" s="23">
        <f t="shared" si="1"/>
        <v>0.22599999999999998</v>
      </c>
      <c r="AV117" s="23">
        <f t="shared" si="1"/>
        <v>0.22100000000000003</v>
      </c>
      <c r="AW117" s="23">
        <f t="shared" si="1"/>
        <v>0.21800000000000003</v>
      </c>
      <c r="AX117" s="23">
        <f t="shared" si="1"/>
        <v>0.222</v>
      </c>
      <c r="AY117" s="23">
        <f t="shared" si="1"/>
        <v>0.221</v>
      </c>
      <c r="AZ117" s="23">
        <f t="shared" si="1"/>
        <v>0.22100000000000003</v>
      </c>
      <c r="BA117" s="23">
        <f t="shared" si="1"/>
        <v>0.21899999999999997</v>
      </c>
      <c r="BB117" s="23">
        <f t="shared" si="1"/>
        <v>0.21800000000000003</v>
      </c>
      <c r="BC117" s="23">
        <f t="shared" si="1"/>
        <v>0.21100000000000002</v>
      </c>
      <c r="BD117" s="23">
        <f t="shared" si="1"/>
        <v>0.21099999999999997</v>
      </c>
      <c r="BE117" s="23">
        <f t="shared" si="1"/>
        <v>0.19999999999999998</v>
      </c>
      <c r="BF117" s="23">
        <f t="shared" si="1"/>
        <v>0.19399999999999998</v>
      </c>
      <c r="BG117" s="23">
        <f t="shared" si="1"/>
        <v>0.192</v>
      </c>
      <c r="BH117" s="23">
        <f t="shared" si="1"/>
        <v>0.19500000000000001</v>
      </c>
      <c r="BI117" s="23">
        <f t="shared" si="1"/>
        <v>0.19700000000000001</v>
      </c>
      <c r="BJ117" s="23">
        <f t="shared" si="1"/>
        <v>0.19799999999999998</v>
      </c>
      <c r="BK117" s="23">
        <f t="shared" si="1"/>
        <v>0.19299999999999998</v>
      </c>
    </row>
    <row r="118" spans="2:63">
      <c r="B118" t="s">
        <v>102</v>
      </c>
      <c r="C118" s="21">
        <f t="shared" ref="C118:J120" si="2">C124/C$5</f>
        <v>0.33499999999999996</v>
      </c>
      <c r="D118" s="21">
        <f t="shared" si="2"/>
        <v>0.33200000000000002</v>
      </c>
      <c r="E118" s="21">
        <f t="shared" si="2"/>
        <v>0.34300000000000003</v>
      </c>
      <c r="F118" s="21">
        <f t="shared" si="2"/>
        <v>0.33999999999999997</v>
      </c>
      <c r="G118" s="21">
        <f t="shared" si="2"/>
        <v>0.32999999999999996</v>
      </c>
      <c r="H118" s="21">
        <f t="shared" si="2"/>
        <v>0.33</v>
      </c>
      <c r="I118" s="21">
        <f t="shared" si="2"/>
        <v>0.33099999999999996</v>
      </c>
      <c r="J118" s="21">
        <f t="shared" si="2"/>
        <v>0.34100000000000003</v>
      </c>
      <c r="K118" s="21">
        <f t="shared" ref="K118:BK118" si="3">K124/K$5</f>
        <v>0.33800000000000002</v>
      </c>
      <c r="L118" s="21">
        <f t="shared" si="3"/>
        <v>0.34</v>
      </c>
      <c r="M118" s="21">
        <f t="shared" si="3"/>
        <v>0.34099999999999997</v>
      </c>
      <c r="N118" s="21">
        <f t="shared" si="3"/>
        <v>0.34899999999999998</v>
      </c>
      <c r="O118" s="21">
        <f t="shared" si="3"/>
        <v>0.35</v>
      </c>
      <c r="P118" s="21">
        <f t="shared" si="3"/>
        <v>0.35299999999999998</v>
      </c>
      <c r="Q118" s="21">
        <f t="shared" si="3"/>
        <v>0.35399999999999998</v>
      </c>
      <c r="R118" s="21">
        <f t="shared" si="3"/>
        <v>0.35300000000000004</v>
      </c>
      <c r="S118" s="21">
        <f t="shared" si="3"/>
        <v>0.35000000000000003</v>
      </c>
      <c r="T118" s="21">
        <f t="shared" si="3"/>
        <v>0.35100000000000003</v>
      </c>
      <c r="U118" s="21">
        <f t="shared" si="3"/>
        <v>0.34700000000000003</v>
      </c>
      <c r="V118" s="21">
        <f t="shared" si="3"/>
        <v>0.34200000000000003</v>
      </c>
      <c r="W118" s="21">
        <f t="shared" si="3"/>
        <v>0.34500000000000003</v>
      </c>
      <c r="X118" s="21">
        <f t="shared" si="3"/>
        <v>0.34299999999999997</v>
      </c>
      <c r="Y118" s="21">
        <f t="shared" si="3"/>
        <v>0.34600000000000003</v>
      </c>
      <c r="Z118" s="21">
        <f t="shared" si="3"/>
        <v>0.35</v>
      </c>
      <c r="AA118" s="21">
        <f t="shared" si="3"/>
        <v>0.35500000000000004</v>
      </c>
      <c r="AB118" s="21">
        <f t="shared" si="3"/>
        <v>0.35400000000000004</v>
      </c>
      <c r="AC118" s="21">
        <f t="shared" si="3"/>
        <v>0.35099999999999992</v>
      </c>
      <c r="AD118" s="21">
        <f t="shared" si="3"/>
        <v>0.35299999999999998</v>
      </c>
      <c r="AE118" s="21">
        <f t="shared" si="3"/>
        <v>0.35799999999999993</v>
      </c>
      <c r="AF118" s="21">
        <f t="shared" si="3"/>
        <v>0.35599999999999998</v>
      </c>
      <c r="AG118" s="21">
        <f t="shared" si="3"/>
        <v>0.35499999999999998</v>
      </c>
      <c r="AH118" s="21">
        <f t="shared" si="3"/>
        <v>0.35500000000000004</v>
      </c>
      <c r="AI118" s="21">
        <f t="shared" si="3"/>
        <v>0.35399999999999998</v>
      </c>
      <c r="AJ118" s="21">
        <f t="shared" si="3"/>
        <v>0.35800000000000004</v>
      </c>
      <c r="AK118" s="21">
        <f t="shared" si="3"/>
        <v>0.35500000000000004</v>
      </c>
      <c r="AL118" s="21">
        <f t="shared" si="3"/>
        <v>0.35900000000000004</v>
      </c>
      <c r="AM118" s="21">
        <f t="shared" si="3"/>
        <v>0.36699999999999999</v>
      </c>
      <c r="AN118" s="21">
        <f t="shared" si="3"/>
        <v>0.36700000000000005</v>
      </c>
      <c r="AO118" s="21">
        <f t="shared" si="3"/>
        <v>0.37099999999999994</v>
      </c>
      <c r="AP118" s="21">
        <f t="shared" si="3"/>
        <v>0.374</v>
      </c>
      <c r="AQ118" s="21">
        <f t="shared" si="3"/>
        <v>0.36899999999999999</v>
      </c>
      <c r="AR118" s="21">
        <f t="shared" si="3"/>
        <v>0.36800000000000005</v>
      </c>
      <c r="AS118" s="21">
        <f t="shared" si="3"/>
        <v>0.36599999999999999</v>
      </c>
      <c r="AT118" s="21">
        <f t="shared" si="3"/>
        <v>0.36300000000000004</v>
      </c>
      <c r="AU118" s="21">
        <f t="shared" si="3"/>
        <v>0.36699999999999994</v>
      </c>
      <c r="AV118" s="21">
        <f t="shared" si="3"/>
        <v>0.36799999999999999</v>
      </c>
      <c r="AW118" s="21">
        <f t="shared" si="3"/>
        <v>0.37</v>
      </c>
      <c r="AX118" s="21">
        <f t="shared" si="3"/>
        <v>0.37300000000000005</v>
      </c>
      <c r="AY118" s="21">
        <f t="shared" si="3"/>
        <v>0.375</v>
      </c>
      <c r="AZ118" s="21">
        <f t="shared" si="3"/>
        <v>0.374</v>
      </c>
      <c r="BA118" s="21">
        <f t="shared" si="3"/>
        <v>0.377</v>
      </c>
      <c r="BB118" s="21">
        <f t="shared" si="3"/>
        <v>0.37499999999999994</v>
      </c>
      <c r="BC118" s="21">
        <f t="shared" si="3"/>
        <v>0.376</v>
      </c>
      <c r="BD118" s="21">
        <f t="shared" si="3"/>
        <v>0.37399999999999994</v>
      </c>
      <c r="BE118" s="21">
        <f t="shared" si="3"/>
        <v>0.37999999999999995</v>
      </c>
      <c r="BF118" s="21">
        <f t="shared" si="3"/>
        <v>0.38200000000000001</v>
      </c>
      <c r="BG118" s="21">
        <f t="shared" si="3"/>
        <v>0.38100000000000006</v>
      </c>
      <c r="BH118" s="21">
        <f t="shared" si="3"/>
        <v>0.37900000000000006</v>
      </c>
      <c r="BI118" s="21">
        <f t="shared" si="3"/>
        <v>0.376</v>
      </c>
      <c r="BJ118" s="21">
        <f t="shared" si="3"/>
        <v>0.37900000000000006</v>
      </c>
      <c r="BK118" s="21">
        <f t="shared" si="3"/>
        <v>0.376</v>
      </c>
    </row>
    <row r="119" spans="2:63">
      <c r="B119" t="s">
        <v>103</v>
      </c>
      <c r="C119" s="21">
        <f t="shared" si="2"/>
        <v>0.105</v>
      </c>
      <c r="D119" s="21">
        <f t="shared" si="2"/>
        <v>0.10400000000000001</v>
      </c>
      <c r="E119" s="21">
        <f t="shared" si="2"/>
        <v>0.109</v>
      </c>
      <c r="F119" s="21">
        <f t="shared" si="2"/>
        <v>0.106</v>
      </c>
      <c r="G119" s="21">
        <f t="shared" si="2"/>
        <v>0.10299999999999999</v>
      </c>
      <c r="H119" s="21">
        <f t="shared" si="2"/>
        <v>0.105</v>
      </c>
      <c r="I119" s="21">
        <f t="shared" si="2"/>
        <v>0.10600000000000001</v>
      </c>
      <c r="J119" s="21">
        <f t="shared" si="2"/>
        <v>0.10800000000000003</v>
      </c>
      <c r="K119" s="21">
        <f t="shared" ref="K119:BK119" si="4">K125/K$5</f>
        <v>0.11</v>
      </c>
      <c r="L119" s="21">
        <f t="shared" si="4"/>
        <v>0.111</v>
      </c>
      <c r="M119" s="21">
        <f t="shared" si="4"/>
        <v>0.113</v>
      </c>
      <c r="N119" s="21">
        <f t="shared" si="4"/>
        <v>0.115</v>
      </c>
      <c r="O119" s="21">
        <f t="shared" si="4"/>
        <v>0.11899999999999998</v>
      </c>
      <c r="P119" s="21">
        <f t="shared" si="4"/>
        <v>0.11899999999999999</v>
      </c>
      <c r="Q119" s="21">
        <f t="shared" si="4"/>
        <v>0.12</v>
      </c>
      <c r="R119" s="21">
        <f t="shared" si="4"/>
        <v>0.122</v>
      </c>
      <c r="S119" s="21">
        <f t="shared" si="4"/>
        <v>0.123</v>
      </c>
      <c r="T119" s="21">
        <f t="shared" si="4"/>
        <v>0.12499999999999997</v>
      </c>
      <c r="U119" s="21">
        <f t="shared" si="4"/>
        <v>0.12599999999999997</v>
      </c>
      <c r="V119" s="21">
        <f t="shared" si="4"/>
        <v>0.127</v>
      </c>
      <c r="W119" s="21">
        <f t="shared" si="4"/>
        <v>0.13200000000000001</v>
      </c>
      <c r="X119" s="21">
        <f t="shared" si="4"/>
        <v>0.13300000000000001</v>
      </c>
      <c r="Y119" s="21">
        <f t="shared" si="4"/>
        <v>0.13400000000000001</v>
      </c>
      <c r="Z119" s="21">
        <f t="shared" si="4"/>
        <v>0.13699999999999998</v>
      </c>
      <c r="AA119" s="21">
        <f t="shared" si="4"/>
        <v>0.13800000000000001</v>
      </c>
      <c r="AB119" s="21">
        <f t="shared" si="4"/>
        <v>0.14000000000000001</v>
      </c>
      <c r="AC119" s="21">
        <f t="shared" si="4"/>
        <v>0.14099999999999999</v>
      </c>
      <c r="AD119" s="21">
        <f t="shared" si="4"/>
        <v>0.14199999999999999</v>
      </c>
      <c r="AE119" s="21">
        <f t="shared" si="4"/>
        <v>0.14599999999999999</v>
      </c>
      <c r="AF119" s="21">
        <f t="shared" si="4"/>
        <v>0.14800000000000002</v>
      </c>
      <c r="AG119" s="21">
        <f t="shared" si="4"/>
        <v>0.151</v>
      </c>
      <c r="AH119" s="21">
        <f t="shared" si="4"/>
        <v>0.15400000000000003</v>
      </c>
      <c r="AI119" s="21">
        <f t="shared" si="4"/>
        <v>0.15700000000000003</v>
      </c>
      <c r="AJ119" s="21">
        <f t="shared" si="4"/>
        <v>0.16299999999999998</v>
      </c>
      <c r="AK119" s="21">
        <f t="shared" si="4"/>
        <v>0.16500000000000001</v>
      </c>
      <c r="AL119" s="21">
        <f t="shared" si="4"/>
        <v>0.17300000000000001</v>
      </c>
      <c r="AM119" s="21">
        <f t="shared" si="4"/>
        <v>0.17899999999999996</v>
      </c>
      <c r="AN119" s="21">
        <f t="shared" si="4"/>
        <v>0.17899999999999999</v>
      </c>
      <c r="AO119" s="21">
        <f t="shared" si="4"/>
        <v>0.185</v>
      </c>
      <c r="AP119" s="21">
        <f t="shared" si="4"/>
        <v>0.191</v>
      </c>
      <c r="AQ119" s="21">
        <f t="shared" si="4"/>
        <v>0.19600000000000001</v>
      </c>
      <c r="AR119" s="21">
        <f t="shared" si="4"/>
        <v>0.20199999999999999</v>
      </c>
      <c r="AS119" s="21">
        <f t="shared" si="4"/>
        <v>0.20699999999999996</v>
      </c>
      <c r="AT119" s="21">
        <f t="shared" si="4"/>
        <v>0.21599999999999997</v>
      </c>
      <c r="AU119" s="21">
        <f t="shared" si="4"/>
        <v>0.21899999999999994</v>
      </c>
      <c r="AV119" s="21">
        <f t="shared" si="4"/>
        <v>0.223</v>
      </c>
      <c r="AW119" s="21">
        <f t="shared" si="4"/>
        <v>0.223</v>
      </c>
      <c r="AX119" s="21">
        <f t="shared" si="4"/>
        <v>0.22100000000000003</v>
      </c>
      <c r="AY119" s="21">
        <f t="shared" si="4"/>
        <v>0.22300000000000003</v>
      </c>
      <c r="AZ119" s="21">
        <f t="shared" si="4"/>
        <v>0.22600000000000001</v>
      </c>
      <c r="BA119" s="21">
        <f t="shared" si="4"/>
        <v>0.23000000000000004</v>
      </c>
      <c r="BB119" s="21">
        <f t="shared" si="4"/>
        <v>0.23400000000000001</v>
      </c>
      <c r="BC119" s="21">
        <f t="shared" si="4"/>
        <v>0.23600000000000002</v>
      </c>
      <c r="BD119" s="21">
        <f t="shared" si="4"/>
        <v>0.24</v>
      </c>
      <c r="BE119" s="21">
        <f t="shared" si="4"/>
        <v>0.24200000000000002</v>
      </c>
      <c r="BF119" s="21">
        <f t="shared" si="4"/>
        <v>0.24400000000000002</v>
      </c>
      <c r="BG119" s="21">
        <f t="shared" si="4"/>
        <v>0.24599999999999997</v>
      </c>
      <c r="BH119" s="21">
        <f t="shared" si="4"/>
        <v>0.248</v>
      </c>
      <c r="BI119" s="21">
        <f t="shared" si="4"/>
        <v>0.251</v>
      </c>
      <c r="BJ119" s="21">
        <f t="shared" si="4"/>
        <v>0.253</v>
      </c>
      <c r="BK119" s="21">
        <f t="shared" si="4"/>
        <v>0.25900000000000001</v>
      </c>
    </row>
    <row r="120" spans="2:63">
      <c r="B120" t="s">
        <v>104</v>
      </c>
      <c r="C120" s="21">
        <f t="shared" si="2"/>
        <v>0.125</v>
      </c>
      <c r="D120" s="21">
        <f t="shared" si="2"/>
        <v>0.111</v>
      </c>
      <c r="E120" s="21">
        <f t="shared" si="2"/>
        <v>0.11699999999999998</v>
      </c>
      <c r="F120" s="21">
        <f t="shared" si="2"/>
        <v>0.10800000000000001</v>
      </c>
      <c r="G120" s="21">
        <f t="shared" si="2"/>
        <v>0.115</v>
      </c>
      <c r="H120" s="21">
        <f t="shared" si="2"/>
        <v>0.124</v>
      </c>
      <c r="I120" s="21">
        <f t="shared" si="2"/>
        <v>0.123</v>
      </c>
      <c r="J120" s="21">
        <f t="shared" si="2"/>
        <v>0.127</v>
      </c>
      <c r="K120" s="21">
        <f t="shared" ref="K120:BK120" si="5">K126/K$5</f>
        <v>0.12300000000000003</v>
      </c>
      <c r="L120" s="21">
        <f t="shared" si="5"/>
        <v>0.124</v>
      </c>
      <c r="M120" s="21">
        <f t="shared" si="5"/>
        <v>0.126</v>
      </c>
      <c r="N120" s="21">
        <f t="shared" si="5"/>
        <v>0.13200000000000001</v>
      </c>
      <c r="O120" s="21">
        <f t="shared" si="5"/>
        <v>0.129</v>
      </c>
      <c r="P120" s="21">
        <f t="shared" si="5"/>
        <v>0.13199999999999998</v>
      </c>
      <c r="Q120" s="21">
        <f t="shared" si="5"/>
        <v>0.13500000000000001</v>
      </c>
      <c r="R120" s="21">
        <f t="shared" si="5"/>
        <v>0.13499999999999998</v>
      </c>
      <c r="S120" s="21">
        <f t="shared" si="5"/>
        <v>0.13699999999999998</v>
      </c>
      <c r="T120" s="21">
        <f t="shared" si="5"/>
        <v>0.13700000000000001</v>
      </c>
      <c r="U120" s="21">
        <f t="shared" si="5"/>
        <v>0.13500000000000001</v>
      </c>
      <c r="V120" s="21">
        <f t="shared" si="5"/>
        <v>0.13699999999999998</v>
      </c>
      <c r="W120" s="21">
        <f t="shared" si="5"/>
        <v>0.14200000000000002</v>
      </c>
      <c r="X120" s="21">
        <f t="shared" si="5"/>
        <v>0.14499999999999999</v>
      </c>
      <c r="Y120" s="21">
        <f t="shared" si="5"/>
        <v>0.14599999999999999</v>
      </c>
      <c r="Z120" s="21">
        <f t="shared" si="5"/>
        <v>0.15199999999999997</v>
      </c>
      <c r="AA120" s="21">
        <f t="shared" si="5"/>
        <v>0.15300000000000002</v>
      </c>
      <c r="AB120" s="21">
        <f t="shared" si="5"/>
        <v>0.151</v>
      </c>
      <c r="AC120" s="21">
        <f t="shared" si="5"/>
        <v>0.14600000000000002</v>
      </c>
      <c r="AD120" s="21">
        <f t="shared" si="5"/>
        <v>0.14799999999999999</v>
      </c>
      <c r="AE120" s="21">
        <f t="shared" si="5"/>
        <v>0.151</v>
      </c>
      <c r="AF120" s="21">
        <f t="shared" si="5"/>
        <v>0.14699999999999996</v>
      </c>
      <c r="AG120" s="21">
        <f t="shared" si="5"/>
        <v>0.14400000000000002</v>
      </c>
      <c r="AH120" s="21">
        <f t="shared" si="5"/>
        <v>0.13800000000000001</v>
      </c>
      <c r="AI120" s="21">
        <f t="shared" si="5"/>
        <v>0.13499999999999998</v>
      </c>
      <c r="AJ120" s="21">
        <f t="shared" si="5"/>
        <v>0.13799999999999998</v>
      </c>
      <c r="AK120" s="21">
        <f t="shared" si="5"/>
        <v>0.13600000000000001</v>
      </c>
      <c r="AL120" s="21">
        <f t="shared" si="5"/>
        <v>0.14199999999999999</v>
      </c>
      <c r="AM120" s="21">
        <f t="shared" si="5"/>
        <v>0.13900000000000001</v>
      </c>
      <c r="AN120" s="21">
        <f t="shared" si="5"/>
        <v>0.13700000000000001</v>
      </c>
      <c r="AO120" s="21">
        <f t="shared" si="5"/>
        <v>0.13800000000000001</v>
      </c>
      <c r="AP120" s="21">
        <f t="shared" si="5"/>
        <v>0.13899999999999998</v>
      </c>
      <c r="AQ120" s="21">
        <f t="shared" si="5"/>
        <v>0.13900000000000001</v>
      </c>
      <c r="AR120" s="21">
        <f t="shared" si="5"/>
        <v>0.13799999999999998</v>
      </c>
      <c r="AS120" s="21">
        <f t="shared" si="5"/>
        <v>0.13699999999999998</v>
      </c>
      <c r="AT120" s="21">
        <f t="shared" si="5"/>
        <v>0.13900000000000001</v>
      </c>
      <c r="AU120" s="21">
        <f t="shared" si="5"/>
        <v>0.14299999999999999</v>
      </c>
      <c r="AV120" s="21">
        <f t="shared" si="5"/>
        <v>0.14200000000000002</v>
      </c>
      <c r="AW120" s="21">
        <f t="shared" si="5"/>
        <v>0.13900000000000001</v>
      </c>
      <c r="AX120" s="21">
        <f t="shared" si="5"/>
        <v>0.13600000000000001</v>
      </c>
      <c r="AY120" s="21">
        <f t="shared" si="5"/>
        <v>0.13400000000000001</v>
      </c>
      <c r="AZ120" s="21">
        <f t="shared" si="5"/>
        <v>0.13100000000000001</v>
      </c>
      <c r="BA120" s="21">
        <f t="shared" si="5"/>
        <v>0.127</v>
      </c>
      <c r="BB120" s="21">
        <f t="shared" si="5"/>
        <v>0.125</v>
      </c>
      <c r="BC120" s="21">
        <f t="shared" si="5"/>
        <v>0.12300000000000001</v>
      </c>
      <c r="BD120" s="21">
        <f t="shared" si="5"/>
        <v>0.123</v>
      </c>
      <c r="BE120" s="21">
        <f t="shared" si="5"/>
        <v>0.12400000000000001</v>
      </c>
      <c r="BF120" s="21">
        <f t="shared" si="5"/>
        <v>0.128</v>
      </c>
      <c r="BG120" s="21">
        <f t="shared" si="5"/>
        <v>0.12900000000000003</v>
      </c>
      <c r="BH120" s="21">
        <f t="shared" si="5"/>
        <v>0.12799999999999997</v>
      </c>
      <c r="BI120" s="21">
        <f t="shared" si="5"/>
        <v>0.126</v>
      </c>
      <c r="BJ120" s="21">
        <f t="shared" si="5"/>
        <v>0.125</v>
      </c>
      <c r="BK120" s="21">
        <f t="shared" si="5"/>
        <v>0.126</v>
      </c>
    </row>
    <row r="121" spans="2:63">
      <c r="B121" s="19" t="str">
        <f>B127</f>
        <v>Net exports of goods and services</v>
      </c>
    </row>
    <row r="123" spans="2:63">
      <c r="B123" t="s">
        <v>101</v>
      </c>
      <c r="C123" s="15">
        <f>C9+C12+C17+C18</f>
        <v>97.191600000000008</v>
      </c>
      <c r="D123" s="15">
        <f t="shared" ref="D123:BK123" si="6">D9+D12+D17+D18</f>
        <v>111.9872</v>
      </c>
      <c r="E123" s="15">
        <f t="shared" si="6"/>
        <v>104.78160000000001</v>
      </c>
      <c r="F123" s="15">
        <f t="shared" si="6"/>
        <v>119.87040000000002</v>
      </c>
      <c r="G123" s="15">
        <f t="shared" si="6"/>
        <v>141.4881</v>
      </c>
      <c r="H123" s="15">
        <f t="shared" si="6"/>
        <v>145.11150000000001</v>
      </c>
      <c r="I123" s="15">
        <f t="shared" si="6"/>
        <v>153.27760000000001</v>
      </c>
      <c r="J123" s="15">
        <f t="shared" si="6"/>
        <v>147.59519999999998</v>
      </c>
      <c r="K123" s="15">
        <f t="shared" si="6"/>
        <v>162.18680000000001</v>
      </c>
      <c r="L123" s="15">
        <f t="shared" si="6"/>
        <v>169.3125</v>
      </c>
      <c r="M123" s="15">
        <f t="shared" si="6"/>
        <v>174.7569</v>
      </c>
      <c r="N123" s="15">
        <f t="shared" si="6"/>
        <v>168.65920000000003</v>
      </c>
      <c r="O123" s="15">
        <f t="shared" si="6"/>
        <v>183.89580000000004</v>
      </c>
      <c r="P123" s="15">
        <f t="shared" si="6"/>
        <v>186.34559999999999</v>
      </c>
      <c r="Q123" s="15">
        <f t="shared" si="6"/>
        <v>188.46620000000001</v>
      </c>
      <c r="R123" s="15">
        <f t="shared" si="6"/>
        <v>204.37440000000001</v>
      </c>
      <c r="S123" s="15">
        <f t="shared" si="6"/>
        <v>214.34190000000001</v>
      </c>
      <c r="T123" s="15">
        <f t="shared" si="6"/>
        <v>228.2784</v>
      </c>
      <c r="U123" s="15">
        <f t="shared" si="6"/>
        <v>251.685</v>
      </c>
      <c r="V123" s="15">
        <f t="shared" si="6"/>
        <v>277.30560000000003</v>
      </c>
      <c r="W123" s="15">
        <f t="shared" si="6"/>
        <v>282.25139999999999</v>
      </c>
      <c r="X123" s="15">
        <f t="shared" si="6"/>
        <v>307.58</v>
      </c>
      <c r="Y123" s="15">
        <f t="shared" si="6"/>
        <v>326.88720000000001</v>
      </c>
      <c r="Z123" s="15">
        <f t="shared" si="6"/>
        <v>327.1275</v>
      </c>
      <c r="AA123" s="15">
        <f t="shared" si="6"/>
        <v>348.27390000000003</v>
      </c>
      <c r="AB123" s="15">
        <f t="shared" si="6"/>
        <v>385.11130000000003</v>
      </c>
      <c r="AC123" s="15">
        <f t="shared" si="6"/>
        <v>443.84669999999994</v>
      </c>
      <c r="AD123" s="15">
        <f t="shared" si="6"/>
        <v>471</v>
      </c>
      <c r="AE123" s="15">
        <f t="shared" si="6"/>
        <v>498.04320000000007</v>
      </c>
      <c r="AF123" s="15">
        <f t="shared" si="6"/>
        <v>560.36709999999994</v>
      </c>
      <c r="AG123" s="15">
        <f t="shared" si="6"/>
        <v>625.5172</v>
      </c>
      <c r="AH123" s="15">
        <f t="shared" si="6"/>
        <v>711.35699999999997</v>
      </c>
      <c r="AI123" s="15">
        <f t="shared" si="6"/>
        <v>802.3128999999999</v>
      </c>
      <c r="AJ123" s="15">
        <f t="shared" si="6"/>
        <v>842.42899999999997</v>
      </c>
      <c r="AK123" s="15">
        <f t="shared" si="6"/>
        <v>944.77679999999998</v>
      </c>
      <c r="AL123" s="15">
        <f t="shared" si="6"/>
        <v>924.42</v>
      </c>
      <c r="AM123" s="15">
        <f t="shared" si="6"/>
        <v>954.90899999999999</v>
      </c>
      <c r="AN123" s="15">
        <f t="shared" si="6"/>
        <v>1073.7635999999998</v>
      </c>
      <c r="AO123" s="15">
        <f t="shared" si="6"/>
        <v>1105.7186000000002</v>
      </c>
      <c r="AP123" s="15">
        <f t="shared" si="6"/>
        <v>1120.1628000000001</v>
      </c>
      <c r="AQ123" s="15">
        <f t="shared" si="6"/>
        <v>1180.1355000000001</v>
      </c>
      <c r="AR123" s="15">
        <f t="shared" si="6"/>
        <v>1265.7424000000001</v>
      </c>
      <c r="AS123" s="15">
        <f t="shared" si="6"/>
        <v>1343.6779999999999</v>
      </c>
      <c r="AT123" s="15">
        <f t="shared" si="6"/>
        <v>1381.1378000000002</v>
      </c>
      <c r="AU123" s="15">
        <f t="shared" si="6"/>
        <v>1355.0733999999998</v>
      </c>
      <c r="AV123" s="15">
        <f t="shared" si="6"/>
        <v>1400.6317000000001</v>
      </c>
      <c r="AW123" s="15">
        <f t="shared" si="6"/>
        <v>1451.3132000000001</v>
      </c>
      <c r="AX123" s="15">
        <f t="shared" si="6"/>
        <v>1570.0283999999999</v>
      </c>
      <c r="AY123" s="15">
        <f t="shared" si="6"/>
        <v>1634.8916999999999</v>
      </c>
      <c r="AZ123" s="15">
        <f t="shared" si="6"/>
        <v>1727.5349000000001</v>
      </c>
      <c r="BA123" s="15">
        <f t="shared" si="6"/>
        <v>1818.6416999999997</v>
      </c>
      <c r="BB123" s="15">
        <f t="shared" si="6"/>
        <v>1906.8460000000002</v>
      </c>
      <c r="BC123" s="15">
        <f t="shared" si="6"/>
        <v>1955.6324000000002</v>
      </c>
      <c r="BD123" s="15">
        <f t="shared" si="6"/>
        <v>2071.3869999999997</v>
      </c>
      <c r="BE123" s="15">
        <f t="shared" si="6"/>
        <v>2025.6</v>
      </c>
      <c r="BF123" s="15">
        <f t="shared" si="6"/>
        <v>2031.1023999999998</v>
      </c>
      <c r="BG123" s="15">
        <f t="shared" si="6"/>
        <v>2104.4735999999998</v>
      </c>
      <c r="BH123" s="15">
        <f t="shared" si="6"/>
        <v>2278.7505000000001</v>
      </c>
      <c r="BI123" s="15">
        <f t="shared" si="6"/>
        <v>2447.1143000000002</v>
      </c>
      <c r="BJ123" s="15">
        <f t="shared" si="6"/>
        <v>2609.3231999999998</v>
      </c>
      <c r="BK123" s="15">
        <f t="shared" si="6"/>
        <v>2664.8474999999999</v>
      </c>
    </row>
    <row r="124" spans="2:63">
      <c r="B124" t="s">
        <v>102</v>
      </c>
      <c r="C124" s="15">
        <f>C16+C42+C40+C56+C41</f>
        <v>81.806999999999988</v>
      </c>
      <c r="D124" s="15">
        <f t="shared" ref="D124:BK124" si="7">D16+D42+D40+D56+D41</f>
        <v>89.374399999999994</v>
      </c>
      <c r="E124" s="15">
        <f t="shared" si="7"/>
        <v>91.683900000000008</v>
      </c>
      <c r="F124" s="15">
        <f t="shared" si="7"/>
        <v>99.891999999999996</v>
      </c>
      <c r="G124" s="15">
        <f t="shared" si="7"/>
        <v>111.96899999999999</v>
      </c>
      <c r="H124" s="15">
        <f t="shared" si="7"/>
        <v>118.239</v>
      </c>
      <c r="I124" s="15">
        <f t="shared" si="7"/>
        <v>125.58139999999999</v>
      </c>
      <c r="J124" s="15">
        <f t="shared" si="7"/>
        <v>129.71639999999999</v>
      </c>
      <c r="K124" s="15">
        <f t="shared" si="7"/>
        <v>140.20240000000001</v>
      </c>
      <c r="L124" s="15">
        <f t="shared" si="7"/>
        <v>148.75</v>
      </c>
      <c r="M124" s="15">
        <f t="shared" si="7"/>
        <v>157.23509999999999</v>
      </c>
      <c r="N124" s="15">
        <f t="shared" si="7"/>
        <v>163.05279999999999</v>
      </c>
      <c r="O124" s="15">
        <f t="shared" si="7"/>
        <v>177.31</v>
      </c>
      <c r="P124" s="15">
        <f t="shared" si="7"/>
        <v>185.8192</v>
      </c>
      <c r="Q124" s="15">
        <f t="shared" si="7"/>
        <v>192.82380000000001</v>
      </c>
      <c r="R124" s="15">
        <f t="shared" si="7"/>
        <v>206.71680000000003</v>
      </c>
      <c r="S124" s="15">
        <f t="shared" si="7"/>
        <v>216.19500000000002</v>
      </c>
      <c r="T124" s="15">
        <f t="shared" si="7"/>
        <v>232.92360000000002</v>
      </c>
      <c r="U124" s="15">
        <f t="shared" si="7"/>
        <v>249.52770000000001</v>
      </c>
      <c r="V124" s="15">
        <f t="shared" si="7"/>
        <v>269.42759999999998</v>
      </c>
      <c r="W124" s="15">
        <f t="shared" si="7"/>
        <v>287.24700000000001</v>
      </c>
      <c r="X124" s="15">
        <f t="shared" si="7"/>
        <v>312.13</v>
      </c>
      <c r="Y124" s="15">
        <f t="shared" si="7"/>
        <v>340.67160000000001</v>
      </c>
      <c r="Z124" s="15">
        <f t="shared" si="7"/>
        <v>363.47499999999997</v>
      </c>
      <c r="AA124" s="15">
        <f t="shared" si="7"/>
        <v>400.12049999999999</v>
      </c>
      <c r="AB124" s="15">
        <f t="shared" si="7"/>
        <v>438.35820000000001</v>
      </c>
      <c r="AC124" s="15">
        <f t="shared" si="7"/>
        <v>485.32769999999994</v>
      </c>
      <c r="AD124" s="15">
        <f t="shared" si="7"/>
        <v>529.5</v>
      </c>
      <c r="AE124" s="15">
        <f t="shared" si="7"/>
        <v>586.51139999999987</v>
      </c>
      <c r="AF124" s="15">
        <f t="shared" si="7"/>
        <v>649.80679999999995</v>
      </c>
      <c r="AG124" s="15">
        <f t="shared" si="7"/>
        <v>720.96950000000004</v>
      </c>
      <c r="AH124" s="15">
        <f t="shared" si="7"/>
        <v>814.61850000000004</v>
      </c>
      <c r="AI124" s="15">
        <f t="shared" si="7"/>
        <v>907.40820000000008</v>
      </c>
      <c r="AJ124" s="15">
        <f t="shared" si="7"/>
        <v>998.64100000000008</v>
      </c>
      <c r="AK124" s="15">
        <f t="shared" si="7"/>
        <v>1110.5820000000001</v>
      </c>
      <c r="AL124" s="15">
        <f t="shared" si="7"/>
        <v>1168.5450000000001</v>
      </c>
      <c r="AM124" s="15">
        <f t="shared" si="7"/>
        <v>1297.9688999999998</v>
      </c>
      <c r="AN124" s="15">
        <f t="shared" si="7"/>
        <v>1443.4844000000001</v>
      </c>
      <c r="AO124" s="15">
        <f t="shared" si="7"/>
        <v>1565.7312999999999</v>
      </c>
      <c r="AP124" s="15">
        <f t="shared" si="7"/>
        <v>1669.0872000000002</v>
      </c>
      <c r="AQ124" s="15">
        <f t="shared" si="7"/>
        <v>1748.8754999999999</v>
      </c>
      <c r="AR124" s="15">
        <f t="shared" si="7"/>
        <v>1878.1984000000002</v>
      </c>
      <c r="AS124" s="15">
        <f t="shared" si="7"/>
        <v>2007.2903999999999</v>
      </c>
      <c r="AT124" s="15">
        <f t="shared" si="7"/>
        <v>2106.5253000000002</v>
      </c>
      <c r="AU124" s="15">
        <f t="shared" si="7"/>
        <v>2200.4952999999996</v>
      </c>
      <c r="AV124" s="15">
        <f t="shared" si="7"/>
        <v>2332.2736</v>
      </c>
      <c r="AW124" s="15">
        <f t="shared" si="7"/>
        <v>2463.2379999999998</v>
      </c>
      <c r="AX124" s="15">
        <f t="shared" si="7"/>
        <v>2637.9306000000001</v>
      </c>
      <c r="AY124" s="15">
        <f t="shared" si="7"/>
        <v>2774.1374999999998</v>
      </c>
      <c r="AZ124" s="15">
        <f t="shared" si="7"/>
        <v>2923.5205999999998</v>
      </c>
      <c r="BA124" s="15">
        <f t="shared" si="7"/>
        <v>3130.7210999999998</v>
      </c>
      <c r="BB124" s="15">
        <f t="shared" si="7"/>
        <v>3280.1249999999995</v>
      </c>
      <c r="BC124" s="15">
        <f t="shared" si="7"/>
        <v>3484.9184</v>
      </c>
      <c r="BD124" s="15">
        <f t="shared" si="7"/>
        <v>3671.5579999999995</v>
      </c>
      <c r="BE124" s="15">
        <f t="shared" si="7"/>
        <v>3848.6399999999994</v>
      </c>
      <c r="BF124" s="15">
        <f t="shared" si="7"/>
        <v>3999.3872000000001</v>
      </c>
      <c r="BG124" s="15">
        <f t="shared" si="7"/>
        <v>4176.0648000000001</v>
      </c>
      <c r="BH124" s="15">
        <f t="shared" si="7"/>
        <v>4428.9561000000003</v>
      </c>
      <c r="BI124" s="15">
        <f t="shared" si="7"/>
        <v>4670.6343999999999</v>
      </c>
      <c r="BJ124" s="15">
        <f t="shared" si="7"/>
        <v>4994.6136000000006</v>
      </c>
      <c r="BK124" s="15">
        <f t="shared" si="7"/>
        <v>5191.62</v>
      </c>
    </row>
    <row r="125" spans="2:63">
      <c r="B125" t="s">
        <v>103</v>
      </c>
      <c r="C125" s="15">
        <f>C80+C74+C70+C65</f>
        <v>25.640999999999998</v>
      </c>
      <c r="D125" s="15">
        <f t="shared" ref="D125:BK125" si="8">D80+D74+D70+D65</f>
        <v>27.9968</v>
      </c>
      <c r="E125" s="15">
        <f t="shared" si="8"/>
        <v>29.1357</v>
      </c>
      <c r="F125" s="15">
        <f t="shared" si="8"/>
        <v>31.142800000000001</v>
      </c>
      <c r="G125" s="15">
        <f t="shared" si="8"/>
        <v>34.947899999999997</v>
      </c>
      <c r="H125" s="15">
        <f t="shared" si="8"/>
        <v>37.621499999999997</v>
      </c>
      <c r="I125" s="15">
        <f t="shared" si="8"/>
        <v>40.2164</v>
      </c>
      <c r="J125" s="15">
        <f t="shared" si="8"/>
        <v>41.083200000000005</v>
      </c>
      <c r="K125" s="15">
        <f t="shared" si="8"/>
        <v>45.628</v>
      </c>
      <c r="L125" s="15">
        <f t="shared" si="8"/>
        <v>48.5625</v>
      </c>
      <c r="M125" s="15">
        <f t="shared" si="8"/>
        <v>52.104300000000002</v>
      </c>
      <c r="N125" s="15">
        <f t="shared" si="8"/>
        <v>53.728000000000002</v>
      </c>
      <c r="O125" s="15">
        <f t="shared" si="8"/>
        <v>60.285399999999996</v>
      </c>
      <c r="P125" s="15">
        <f t="shared" si="8"/>
        <v>62.641599999999997</v>
      </c>
      <c r="Q125" s="15">
        <f t="shared" si="8"/>
        <v>65.364000000000004</v>
      </c>
      <c r="R125" s="15">
        <f t="shared" si="8"/>
        <v>71.443200000000004</v>
      </c>
      <c r="S125" s="15">
        <f t="shared" si="8"/>
        <v>75.977100000000007</v>
      </c>
      <c r="T125" s="15">
        <f t="shared" si="8"/>
        <v>82.949999999999989</v>
      </c>
      <c r="U125" s="15">
        <f t="shared" si="8"/>
        <v>90.606599999999986</v>
      </c>
      <c r="V125" s="15">
        <f t="shared" si="8"/>
        <v>100.05059999999999</v>
      </c>
      <c r="W125" s="15">
        <f t="shared" si="8"/>
        <v>109.9032</v>
      </c>
      <c r="X125" s="15">
        <f t="shared" si="8"/>
        <v>121.03</v>
      </c>
      <c r="Y125" s="15">
        <f t="shared" si="8"/>
        <v>131.93640000000002</v>
      </c>
      <c r="Z125" s="15">
        <f t="shared" si="8"/>
        <v>142.27449999999999</v>
      </c>
      <c r="AA125" s="15">
        <f t="shared" si="8"/>
        <v>155.53980000000001</v>
      </c>
      <c r="AB125" s="15">
        <f t="shared" si="8"/>
        <v>173.36199999999999</v>
      </c>
      <c r="AC125" s="15">
        <f t="shared" si="8"/>
        <v>194.9607</v>
      </c>
      <c r="AD125" s="15">
        <f t="shared" si="8"/>
        <v>213</v>
      </c>
      <c r="AE125" s="15">
        <f t="shared" si="8"/>
        <v>239.1918</v>
      </c>
      <c r="AF125" s="15">
        <f t="shared" si="8"/>
        <v>270.14440000000002</v>
      </c>
      <c r="AG125" s="15">
        <f t="shared" si="8"/>
        <v>306.66590000000002</v>
      </c>
      <c r="AH125" s="15">
        <f t="shared" si="8"/>
        <v>353.38380000000001</v>
      </c>
      <c r="AI125" s="15">
        <f t="shared" si="8"/>
        <v>402.43810000000008</v>
      </c>
      <c r="AJ125" s="15">
        <f t="shared" si="8"/>
        <v>454.68849999999998</v>
      </c>
      <c r="AK125" s="15">
        <f t="shared" si="8"/>
        <v>516.18600000000004</v>
      </c>
      <c r="AL125" s="15">
        <f t="shared" si="8"/>
        <v>563.11500000000001</v>
      </c>
      <c r="AM125" s="15">
        <f t="shared" si="8"/>
        <v>633.06929999999988</v>
      </c>
      <c r="AN125" s="15">
        <f t="shared" si="8"/>
        <v>704.04279999999994</v>
      </c>
      <c r="AO125" s="15">
        <f t="shared" si="8"/>
        <v>780.75549999999998</v>
      </c>
      <c r="AP125" s="15">
        <f t="shared" si="8"/>
        <v>852.39480000000003</v>
      </c>
      <c r="AQ125" s="15">
        <f t="shared" si="8"/>
        <v>928.94200000000001</v>
      </c>
      <c r="AR125" s="15">
        <f t="shared" si="8"/>
        <v>1030.9675999999999</v>
      </c>
      <c r="AS125" s="15">
        <f t="shared" si="8"/>
        <v>1135.2707999999998</v>
      </c>
      <c r="AT125" s="15">
        <f t="shared" si="8"/>
        <v>1253.4695999999999</v>
      </c>
      <c r="AU125" s="15">
        <f t="shared" si="8"/>
        <v>1313.1020999999996</v>
      </c>
      <c r="AV125" s="15">
        <f t="shared" si="8"/>
        <v>1413.3071</v>
      </c>
      <c r="AW125" s="15">
        <f t="shared" si="8"/>
        <v>1484.6001999999999</v>
      </c>
      <c r="AX125" s="15">
        <f t="shared" si="8"/>
        <v>1562.9562000000001</v>
      </c>
      <c r="AY125" s="15">
        <f t="shared" si="8"/>
        <v>1649.6871000000001</v>
      </c>
      <c r="AZ125" s="15">
        <f t="shared" si="8"/>
        <v>1766.6194</v>
      </c>
      <c r="BA125" s="15">
        <f t="shared" si="8"/>
        <v>1909.989</v>
      </c>
      <c r="BB125" s="15">
        <f t="shared" si="8"/>
        <v>2046.798</v>
      </c>
      <c r="BC125" s="15">
        <f t="shared" si="8"/>
        <v>2187.3424</v>
      </c>
      <c r="BD125" s="15">
        <f t="shared" si="8"/>
        <v>2356.08</v>
      </c>
      <c r="BE125" s="15">
        <f t="shared" si="8"/>
        <v>2450.9760000000001</v>
      </c>
      <c r="BF125" s="15">
        <f t="shared" si="8"/>
        <v>2554.5824000000002</v>
      </c>
      <c r="BG125" s="15">
        <f t="shared" si="8"/>
        <v>2696.3567999999996</v>
      </c>
      <c r="BH125" s="15">
        <f t="shared" si="8"/>
        <v>2898.1032</v>
      </c>
      <c r="BI125" s="15">
        <f t="shared" si="8"/>
        <v>3117.8968999999997</v>
      </c>
      <c r="BJ125" s="15">
        <f t="shared" si="8"/>
        <v>3334.1351999999997</v>
      </c>
      <c r="BK125" s="15">
        <f t="shared" si="8"/>
        <v>3576.1424999999999</v>
      </c>
    </row>
    <row r="126" spans="2:63">
      <c r="B126" t="s">
        <v>104</v>
      </c>
      <c r="C126" s="15">
        <f>C88</f>
        <v>30.524999999999999</v>
      </c>
      <c r="D126" s="15">
        <f t="shared" ref="D126:BK126" si="9">D88</f>
        <v>29.8812</v>
      </c>
      <c r="E126" s="15">
        <f t="shared" si="9"/>
        <v>31.274099999999997</v>
      </c>
      <c r="F126" s="15">
        <f t="shared" si="9"/>
        <v>31.730400000000003</v>
      </c>
      <c r="G126" s="15">
        <f t="shared" si="9"/>
        <v>39.019500000000001</v>
      </c>
      <c r="H126" s="15">
        <f t="shared" si="9"/>
        <v>44.429200000000002</v>
      </c>
      <c r="I126" s="15">
        <f t="shared" si="9"/>
        <v>46.666199999999996</v>
      </c>
      <c r="J126" s="15">
        <f t="shared" si="9"/>
        <v>48.310799999999993</v>
      </c>
      <c r="K126" s="15">
        <f t="shared" si="9"/>
        <v>51.020400000000009</v>
      </c>
      <c r="L126" s="15">
        <f t="shared" si="9"/>
        <v>54.25</v>
      </c>
      <c r="M126" s="15">
        <f t="shared" si="9"/>
        <v>58.098599999999998</v>
      </c>
      <c r="N126" s="15">
        <f t="shared" si="9"/>
        <v>61.670400000000001</v>
      </c>
      <c r="O126" s="15">
        <f t="shared" si="9"/>
        <v>65.351399999999998</v>
      </c>
      <c r="P126" s="15">
        <f t="shared" si="9"/>
        <v>69.484799999999993</v>
      </c>
      <c r="Q126" s="15">
        <f t="shared" si="9"/>
        <v>73.534500000000008</v>
      </c>
      <c r="R126" s="15">
        <f t="shared" si="9"/>
        <v>79.055999999999997</v>
      </c>
      <c r="S126" s="15">
        <f t="shared" si="9"/>
        <v>84.624899999999997</v>
      </c>
      <c r="T126" s="15">
        <f t="shared" si="9"/>
        <v>90.913200000000003</v>
      </c>
      <c r="U126" s="15">
        <f t="shared" si="9"/>
        <v>97.078500000000005</v>
      </c>
      <c r="V126" s="15">
        <f t="shared" si="9"/>
        <v>107.92859999999999</v>
      </c>
      <c r="W126" s="15">
        <f t="shared" si="9"/>
        <v>118.22920000000001</v>
      </c>
      <c r="X126" s="15">
        <f t="shared" si="9"/>
        <v>131.94999999999999</v>
      </c>
      <c r="Y126" s="15">
        <f t="shared" si="9"/>
        <v>143.7516</v>
      </c>
      <c r="Z126" s="15">
        <f t="shared" si="9"/>
        <v>157.85199999999998</v>
      </c>
      <c r="AA126" s="15">
        <f t="shared" si="9"/>
        <v>172.44630000000001</v>
      </c>
      <c r="AB126" s="15">
        <f t="shared" si="9"/>
        <v>186.98329999999999</v>
      </c>
      <c r="AC126" s="15">
        <f t="shared" si="9"/>
        <v>201.87420000000003</v>
      </c>
      <c r="AD126" s="15">
        <f t="shared" si="9"/>
        <v>222</v>
      </c>
      <c r="AE126" s="15">
        <f t="shared" si="9"/>
        <v>247.38329999999999</v>
      </c>
      <c r="AF126" s="15">
        <f t="shared" si="9"/>
        <v>268.31909999999993</v>
      </c>
      <c r="AG126" s="15">
        <f t="shared" si="9"/>
        <v>292.44960000000003</v>
      </c>
      <c r="AH126" s="15">
        <f t="shared" si="9"/>
        <v>316.66860000000003</v>
      </c>
      <c r="AI126" s="15">
        <f t="shared" si="9"/>
        <v>346.0455</v>
      </c>
      <c r="AJ126" s="15">
        <f t="shared" si="9"/>
        <v>384.95099999999996</v>
      </c>
      <c r="AK126" s="15">
        <f t="shared" si="9"/>
        <v>425.4624</v>
      </c>
      <c r="AL126" s="15">
        <f t="shared" si="9"/>
        <v>462.21</v>
      </c>
      <c r="AM126" s="15">
        <f t="shared" si="9"/>
        <v>491.60129999999998</v>
      </c>
      <c r="AN126" s="15">
        <f t="shared" si="9"/>
        <v>538.84839999999997</v>
      </c>
      <c r="AO126" s="15">
        <f t="shared" si="9"/>
        <v>582.40140000000008</v>
      </c>
      <c r="AP126" s="15">
        <f t="shared" si="9"/>
        <v>620.32920000000001</v>
      </c>
      <c r="AQ126" s="15">
        <f t="shared" si="9"/>
        <v>658.79050000000007</v>
      </c>
      <c r="AR126" s="15">
        <f t="shared" si="9"/>
        <v>704.32439999999997</v>
      </c>
      <c r="AS126" s="15">
        <f t="shared" si="9"/>
        <v>751.36279999999988</v>
      </c>
      <c r="AT126" s="15">
        <f t="shared" si="9"/>
        <v>806.63090000000011</v>
      </c>
      <c r="AU126" s="15">
        <f t="shared" si="9"/>
        <v>857.41369999999995</v>
      </c>
      <c r="AV126" s="15">
        <f t="shared" si="9"/>
        <v>899.95339999999999</v>
      </c>
      <c r="AW126" s="15">
        <f t="shared" si="9"/>
        <v>925.37860000000001</v>
      </c>
      <c r="AX126" s="15">
        <f t="shared" si="9"/>
        <v>961.81920000000002</v>
      </c>
      <c r="AY126" s="15">
        <f t="shared" si="9"/>
        <v>991.29179999999997</v>
      </c>
      <c r="AZ126" s="15">
        <f t="shared" si="9"/>
        <v>1024.0138999999999</v>
      </c>
      <c r="BA126" s="15">
        <f t="shared" si="9"/>
        <v>1054.6460999999999</v>
      </c>
      <c r="BB126" s="15">
        <f t="shared" si="9"/>
        <v>1093.375</v>
      </c>
      <c r="BC126" s="15">
        <f t="shared" si="9"/>
        <v>1140.0132000000001</v>
      </c>
      <c r="BD126" s="15">
        <f t="shared" si="9"/>
        <v>1207.491</v>
      </c>
      <c r="BE126" s="15">
        <f t="shared" si="9"/>
        <v>1255.8720000000001</v>
      </c>
      <c r="BF126" s="15">
        <f t="shared" si="9"/>
        <v>1340.1088</v>
      </c>
      <c r="BG126" s="15">
        <f t="shared" si="9"/>
        <v>1413.9432000000002</v>
      </c>
      <c r="BH126" s="15">
        <f t="shared" si="9"/>
        <v>1495.7951999999998</v>
      </c>
      <c r="BI126" s="15">
        <f t="shared" si="9"/>
        <v>1565.1594</v>
      </c>
      <c r="BJ126" s="15">
        <f t="shared" si="9"/>
        <v>1647.3</v>
      </c>
      <c r="BK126" s="15">
        <f t="shared" si="9"/>
        <v>1739.7449999999999</v>
      </c>
    </row>
    <row r="127" spans="2:63">
      <c r="B127" s="19" t="str">
        <f>'% by industry'!B6</f>
        <v>Net exports of goods and services</v>
      </c>
      <c r="C127" s="19">
        <f>'% by industry'!C6</f>
        <v>10.8</v>
      </c>
      <c r="D127" s="19">
        <f>'% by industry'!D6</f>
        <v>5.5</v>
      </c>
      <c r="E127" s="19">
        <f>'% by industry'!E6</f>
        <v>5.2</v>
      </c>
      <c r="F127" s="19">
        <f>'% by industry'!F6</f>
        <v>0.7</v>
      </c>
      <c r="G127" s="19">
        <f>'% by industry'!G6</f>
        <v>2.5</v>
      </c>
      <c r="H127" s="19">
        <f>'% by industry'!H6</f>
        <v>1.2</v>
      </c>
      <c r="I127" s="19">
        <f>'% by industry'!I6</f>
        <v>-0.7</v>
      </c>
      <c r="J127" s="19">
        <f>'% by industry'!J6</f>
        <v>0.4</v>
      </c>
      <c r="K127" s="19">
        <f>'% by industry'!K6</f>
        <v>0.5</v>
      </c>
      <c r="L127" s="19">
        <f>'% by industry'!L6</f>
        <v>2.4</v>
      </c>
      <c r="M127" s="19">
        <f>'% by industry'!M6</f>
        <v>4.0999999999999996</v>
      </c>
      <c r="N127" s="19">
        <f>'% by industry'!N6</f>
        <v>0.5</v>
      </c>
      <c r="O127" s="19">
        <f>'% by industry'!O6</f>
        <v>0.4</v>
      </c>
      <c r="P127" s="19">
        <f>'% by industry'!P6</f>
        <v>4.2</v>
      </c>
      <c r="Q127" s="19">
        <f>'% by industry'!Q6</f>
        <v>4.9000000000000004</v>
      </c>
      <c r="R127" s="19">
        <f>'% by industry'!R6</f>
        <v>4.0999999999999996</v>
      </c>
      <c r="S127" s="19">
        <f>'% by industry'!S6</f>
        <v>4.9000000000000004</v>
      </c>
      <c r="T127" s="19">
        <f>'% by industry'!T6</f>
        <v>6.9</v>
      </c>
      <c r="U127" s="19">
        <f>'% by industry'!U6</f>
        <v>5.6</v>
      </c>
      <c r="V127" s="19">
        <f>'% by industry'!V6</f>
        <v>3.9</v>
      </c>
      <c r="W127" s="19">
        <f>'% by industry'!W6</f>
        <v>3.6</v>
      </c>
      <c r="X127" s="19">
        <f>'% by industry'!X6</f>
        <v>1.4</v>
      </c>
      <c r="Y127" s="19">
        <f>'% by industry'!Y6</f>
        <v>1.4</v>
      </c>
      <c r="Z127" s="19">
        <f>'% by industry'!Z6</f>
        <v>4</v>
      </c>
      <c r="AA127" s="19">
        <f>'% by industry'!AA6</f>
        <v>0.6</v>
      </c>
      <c r="AB127" s="19">
        <f>'% by industry'!AB6</f>
        <v>-3.4</v>
      </c>
      <c r="AC127" s="19">
        <f>'% by industry'!AC6</f>
        <v>4.0999999999999996</v>
      </c>
      <c r="AD127" s="19">
        <f>'% by industry'!AD6</f>
        <v>-0.8</v>
      </c>
      <c r="AE127" s="19">
        <f>'% by industry'!AE6</f>
        <v>16</v>
      </c>
      <c r="AF127" s="19">
        <f>'% by industry'!AF6</f>
        <v>-1.6</v>
      </c>
      <c r="AG127" s="19">
        <f>'% by industry'!AG6</f>
        <v>-23.1</v>
      </c>
      <c r="AH127" s="19">
        <f>'% by industry'!AH6</f>
        <v>-25.4</v>
      </c>
      <c r="AI127" s="19">
        <f>'% by industry'!AI6</f>
        <v>-22.5</v>
      </c>
      <c r="AJ127" s="19">
        <f>'% by industry'!AJ6</f>
        <v>-13.1</v>
      </c>
      <c r="AK127" s="19">
        <f>'% by industry'!AK6</f>
        <v>-12.5</v>
      </c>
      <c r="AL127" s="19">
        <f>'% by industry'!AL6</f>
        <v>-20</v>
      </c>
      <c r="AM127" s="19">
        <f>'% by industry'!AM6</f>
        <v>-51.7</v>
      </c>
      <c r="AN127" s="19">
        <f>'% by industry'!AN6</f>
        <v>-102.7</v>
      </c>
      <c r="AO127" s="19">
        <f>'% by industry'!AO6</f>
        <v>-115.2</v>
      </c>
      <c r="AP127" s="19">
        <f>'% by industry'!AP6</f>
        <v>-132.69999999999999</v>
      </c>
      <c r="AQ127" s="19">
        <f>'% by industry'!AQ6</f>
        <v>-145.19999999999999</v>
      </c>
      <c r="AR127" s="19">
        <f>'% by industry'!AR6</f>
        <v>-110.4</v>
      </c>
      <c r="AS127" s="19">
        <f>'% by industry'!AS6</f>
        <v>-88.2</v>
      </c>
      <c r="AT127" s="19">
        <f>'% by industry'!AT6</f>
        <v>-78</v>
      </c>
      <c r="AU127" s="19">
        <f>'% by industry'!AU6</f>
        <v>-27.5</v>
      </c>
      <c r="AV127" s="19">
        <f>'% by industry'!AV6</f>
        <v>-33.200000000000003</v>
      </c>
      <c r="AW127" s="19">
        <f>'% by industry'!AW6</f>
        <v>-65</v>
      </c>
      <c r="AX127" s="19">
        <f>'% by industry'!AX6</f>
        <v>-93.6</v>
      </c>
      <c r="AY127" s="19">
        <f>'% by industry'!AY6</f>
        <v>-91.4</v>
      </c>
      <c r="AZ127" s="19">
        <f>'% by industry'!AZ6</f>
        <v>-96.2</v>
      </c>
      <c r="BA127" s="19">
        <f>'% by industry'!BA6</f>
        <v>-101.6</v>
      </c>
      <c r="BB127" s="19">
        <f>'% by industry'!BB6</f>
        <v>-159.9</v>
      </c>
      <c r="BC127" s="19">
        <f>'% by industry'!BC6</f>
        <v>-260.5</v>
      </c>
      <c r="BD127" s="19">
        <f>'% by industry'!BD6</f>
        <v>-379.5</v>
      </c>
      <c r="BE127" s="19">
        <f>'% by industry'!BE6</f>
        <v>-367</v>
      </c>
      <c r="BF127" s="19">
        <f>'% by industry'!BF6</f>
        <v>-424.4</v>
      </c>
      <c r="BG127" s="19">
        <f>'% by industry'!BG6</f>
        <v>-499.4</v>
      </c>
      <c r="BH127" s="19">
        <f>'% by industry'!BH6</f>
        <v>-615.4</v>
      </c>
      <c r="BI127" s="19">
        <f>'% by industry'!BI6</f>
        <v>-713.6</v>
      </c>
      <c r="BJ127" s="19">
        <f>'% by industry'!BJ6</f>
        <v>-757.3</v>
      </c>
      <c r="BK127" s="19">
        <f>'% by industry'!BK6</f>
        <v>-707.8</v>
      </c>
    </row>
  </sheetData>
  <autoFilter ref="A7:BK104">
    <filterColumn colId="1">
      <filters>
        <filter val="Agriculture, forestry, fishing, and hunting"/>
        <filter val="Construction"/>
        <filter val="Finance, insurance, real estate, rental, and leasing"/>
        <filter val="Manufacturing"/>
        <filter val="Mining"/>
      </filters>
    </filterColumn>
  </autoFilter>
  <phoneticPr fontId="4" type="noConversion"/>
  <pageMargins left="0.75" right="0.75" top="1" bottom="1" header="0.5" footer="0.5"/>
  <headerFooter alignWithMargins="0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CU107"/>
  <sheetViews>
    <sheetView topLeftCell="A13" workbookViewId="0">
      <selection activeCell="G11" sqref="G11"/>
    </sheetView>
  </sheetViews>
  <sheetFormatPr defaultRowHeight="12.75"/>
  <cols>
    <col min="1" max="1" width="9.140625" style="3"/>
    <col min="2" max="2" width="44.42578125" style="3" customWidth="1"/>
    <col min="3" max="3" width="11.85546875" style="3" customWidth="1"/>
    <col min="4" max="4" width="23" style="25" customWidth="1"/>
    <col min="5" max="5" width="9.140625" style="3"/>
    <col min="6" max="6" width="14" style="3" customWidth="1"/>
    <col min="7" max="7" width="16" style="3" customWidth="1"/>
    <col min="8" max="8" width="14.42578125" style="3" customWidth="1"/>
    <col min="9" max="16384" width="9.140625" style="3"/>
  </cols>
  <sheetData>
    <row r="1" spans="1:63">
      <c r="A1" s="4"/>
      <c r="B1" s="5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  <c r="BB1" s="9"/>
      <c r="BC1" s="9"/>
      <c r="BD1" s="9"/>
      <c r="BE1" s="9"/>
      <c r="BF1" s="9"/>
      <c r="BG1" s="9"/>
      <c r="BH1" s="9"/>
      <c r="BI1" s="9"/>
      <c r="BJ1" s="9"/>
      <c r="BK1" s="9"/>
    </row>
    <row r="2" spans="1:63" ht="21" customHeight="1" thickBot="1">
      <c r="A2" s="4"/>
      <c r="B2" s="5"/>
      <c r="E2" s="9"/>
      <c r="F2" s="45" t="s">
        <v>166</v>
      </c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</row>
    <row r="3" spans="1:63" ht="15.75" customHeight="1" thickBot="1">
      <c r="A3" s="4"/>
      <c r="B3" s="5"/>
      <c r="E3" s="9"/>
      <c r="F3" s="35">
        <v>0</v>
      </c>
      <c r="I3" s="31" t="s">
        <v>163</v>
      </c>
      <c r="J3" s="34" t="s">
        <v>167</v>
      </c>
      <c r="K3" s="33" t="s">
        <v>164</v>
      </c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10"/>
      <c r="AH3" s="10"/>
      <c r="AI3" s="10"/>
      <c r="AJ3" s="10"/>
      <c r="AK3" s="10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</row>
    <row r="4" spans="1:63" ht="18.75" customHeight="1" thickBot="1">
      <c r="A4" s="4"/>
      <c r="B4" s="5"/>
      <c r="E4" s="9"/>
      <c r="F4" s="36" t="str">
        <f>IF($F$3=0,I3,I4)</f>
        <v>Год</v>
      </c>
      <c r="G4" s="37" t="str">
        <f>IF($F$3=0,J3,J4)</f>
        <v>Долг (млрд.долл.)</v>
      </c>
      <c r="H4" s="38" t="str">
        <f>IF($F$3=0,K3,K4)</f>
        <v>% от ВВП</v>
      </c>
      <c r="I4" s="32" t="s">
        <v>162</v>
      </c>
      <c r="J4" s="34" t="s">
        <v>161</v>
      </c>
      <c r="K4" s="33" t="s">
        <v>158</v>
      </c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9"/>
      <c r="BG4" s="9"/>
      <c r="BH4" s="9"/>
      <c r="BI4" s="9"/>
      <c r="BJ4" s="9"/>
      <c r="BK4" s="9"/>
    </row>
    <row r="5" spans="1:63" ht="15">
      <c r="A5" s="4"/>
      <c r="B5" s="5"/>
      <c r="E5" s="9"/>
      <c r="F5" s="39">
        <v>1940</v>
      </c>
      <c r="G5" s="46">
        <v>43</v>
      </c>
      <c r="H5" s="42">
        <v>52.4</v>
      </c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9"/>
      <c r="BF5" s="9"/>
      <c r="BG5" s="9"/>
      <c r="BH5" s="9"/>
      <c r="BI5" s="9"/>
      <c r="BJ5" s="9"/>
      <c r="BK5" s="9"/>
    </row>
    <row r="6" spans="1:63" ht="15">
      <c r="A6" s="4"/>
      <c r="B6" s="5"/>
      <c r="E6" s="9"/>
      <c r="F6" s="39">
        <v>1950</v>
      </c>
      <c r="G6" s="46">
        <v>257.39999999999998</v>
      </c>
      <c r="H6" s="44">
        <v>94.1</v>
      </c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</row>
    <row r="7" spans="1:63" ht="15">
      <c r="A7" s="4"/>
      <c r="B7" s="5"/>
      <c r="E7" s="9"/>
      <c r="F7" s="39">
        <v>1960</v>
      </c>
      <c r="G7" s="46">
        <v>290.5</v>
      </c>
      <c r="H7" s="42">
        <v>56.1</v>
      </c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</row>
    <row r="8" spans="1:63" ht="15">
      <c r="A8" s="4"/>
      <c r="B8" s="5"/>
      <c r="C8" s="24" t="s">
        <v>108</v>
      </c>
      <c r="D8" s="26">
        <v>5656270901615.4297</v>
      </c>
      <c r="E8" s="9"/>
      <c r="F8" s="39">
        <v>1970</v>
      </c>
      <c r="G8" s="46">
        <v>380.9</v>
      </c>
      <c r="H8" s="42">
        <v>37.6</v>
      </c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9"/>
      <c r="AU8" s="9"/>
      <c r="AV8" s="10"/>
      <c r="AW8" s="10"/>
      <c r="AX8" s="10"/>
      <c r="AY8" s="10"/>
      <c r="AZ8" s="10"/>
      <c r="BA8" s="10"/>
      <c r="BB8" s="10"/>
      <c r="BC8" s="10"/>
      <c r="BD8" s="10"/>
      <c r="BE8" s="9"/>
      <c r="BF8" s="10"/>
      <c r="BG8" s="10"/>
      <c r="BH8" s="9"/>
      <c r="BI8" s="9"/>
      <c r="BJ8" s="9"/>
      <c r="BK8" s="9"/>
    </row>
    <row r="9" spans="1:63" ht="15">
      <c r="A9" s="4"/>
      <c r="B9" s="5"/>
      <c r="C9" s="24" t="s">
        <v>109</v>
      </c>
      <c r="D9" s="26">
        <v>5526193008897.6201</v>
      </c>
      <c r="E9" s="9"/>
      <c r="F9" s="39">
        <v>1980</v>
      </c>
      <c r="G9" s="46">
        <v>909</v>
      </c>
      <c r="H9" s="42">
        <v>33.299999999999997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10"/>
      <c r="AM9" s="10"/>
      <c r="AN9" s="10"/>
      <c r="AO9" s="10"/>
      <c r="AP9" s="10"/>
      <c r="AQ9" s="10"/>
      <c r="AR9" s="10"/>
      <c r="AS9" s="9"/>
      <c r="AT9" s="10"/>
      <c r="AU9" s="10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</row>
    <row r="10" spans="1:63" ht="15">
      <c r="A10" s="4"/>
      <c r="B10" s="5"/>
      <c r="C10" s="24" t="s">
        <v>110</v>
      </c>
      <c r="D10" s="26">
        <v>5413146011397.3398</v>
      </c>
      <c r="E10" s="9"/>
      <c r="F10" s="39">
        <v>1990</v>
      </c>
      <c r="G10" s="46">
        <v>3206.3</v>
      </c>
      <c r="H10" s="44">
        <v>55.9</v>
      </c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</row>
    <row r="11" spans="1:63" ht="15">
      <c r="A11" s="4"/>
      <c r="B11" s="5"/>
      <c r="C11" s="24" t="s">
        <v>111</v>
      </c>
      <c r="D11" s="26">
        <v>5224810939135.7305</v>
      </c>
      <c r="E11" s="9"/>
      <c r="F11" s="39">
        <v>2000</v>
      </c>
      <c r="G11" s="46">
        <v>5628.7</v>
      </c>
      <c r="H11" s="44">
        <v>58</v>
      </c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</row>
    <row r="12" spans="1:63" ht="15">
      <c r="A12" s="4"/>
      <c r="B12" s="5"/>
      <c r="C12" s="24" t="s">
        <v>112</v>
      </c>
      <c r="D12" s="26">
        <v>4973982900709.3896</v>
      </c>
      <c r="E12" s="10"/>
      <c r="F12" s="39">
        <v>2001</v>
      </c>
      <c r="G12" s="46">
        <v>5769.9</v>
      </c>
      <c r="H12" s="44">
        <v>57.4</v>
      </c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9"/>
      <c r="AB12" s="10"/>
      <c r="AC12" s="10"/>
      <c r="AD12" s="10"/>
      <c r="AE12" s="10"/>
      <c r="AF12" s="10"/>
      <c r="AG12" s="10"/>
      <c r="AH12" s="10"/>
      <c r="AI12" s="10"/>
      <c r="AJ12" s="9"/>
      <c r="AK12" s="10"/>
      <c r="AL12" s="10"/>
      <c r="AM12" s="10"/>
      <c r="AN12" s="10"/>
      <c r="AO12" s="10"/>
      <c r="AP12" s="10"/>
      <c r="AQ12" s="10"/>
      <c r="AR12" s="9"/>
      <c r="AS12" s="9"/>
      <c r="AT12" s="9"/>
      <c r="AU12" s="10"/>
      <c r="AV12" s="10"/>
      <c r="AW12" s="10"/>
      <c r="AX12" s="10"/>
      <c r="AY12" s="10"/>
      <c r="AZ12" s="10"/>
      <c r="BA12" s="10"/>
      <c r="BB12" s="10"/>
      <c r="BC12" s="9"/>
      <c r="BD12" s="10"/>
      <c r="BE12" s="10"/>
      <c r="BF12" s="10"/>
      <c r="BG12" s="10"/>
      <c r="BH12" s="10"/>
      <c r="BI12" s="10"/>
      <c r="BJ12" s="10"/>
      <c r="BK12" s="9"/>
    </row>
    <row r="13" spans="1:63" ht="15">
      <c r="A13" s="4"/>
      <c r="B13" s="5"/>
      <c r="C13" s="24" t="s">
        <v>113</v>
      </c>
      <c r="D13" s="26">
        <v>4692749910013.3203</v>
      </c>
      <c r="E13" s="9"/>
      <c r="F13" s="39">
        <v>2002</v>
      </c>
      <c r="G13" s="46">
        <v>6198.4</v>
      </c>
      <c r="H13" s="44">
        <v>59.7</v>
      </c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10"/>
      <c r="AH13" s="10"/>
      <c r="AI13" s="10"/>
      <c r="AJ13" s="10"/>
      <c r="AK13" s="10"/>
      <c r="AL13" s="10"/>
      <c r="AM13" s="10"/>
      <c r="AN13" s="9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</row>
    <row r="14" spans="1:63" ht="15">
      <c r="A14" s="4"/>
      <c r="B14" s="5"/>
      <c r="C14" s="24" t="s">
        <v>114</v>
      </c>
      <c r="D14" s="26">
        <v>4411488883139.3799</v>
      </c>
      <c r="E14" s="9"/>
      <c r="F14" s="39">
        <v>2003</v>
      </c>
      <c r="G14" s="46">
        <v>6760</v>
      </c>
      <c r="H14" s="44">
        <v>62.5</v>
      </c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</row>
    <row r="15" spans="1:63" ht="15">
      <c r="A15" s="4"/>
      <c r="B15" s="5"/>
      <c r="C15" s="24" t="s">
        <v>115</v>
      </c>
      <c r="D15" s="26">
        <v>4064620655521.6602</v>
      </c>
      <c r="E15" s="9"/>
      <c r="F15" s="39">
        <v>2004</v>
      </c>
      <c r="G15" s="46">
        <v>7354.7</v>
      </c>
      <c r="H15" s="44">
        <v>64</v>
      </c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</row>
    <row r="16" spans="1:63" ht="15">
      <c r="A16" s="4"/>
      <c r="B16" s="5"/>
      <c r="C16" s="24" t="s">
        <v>116</v>
      </c>
      <c r="D16" s="26">
        <v>3665303351697.0298</v>
      </c>
      <c r="E16" s="9"/>
      <c r="F16" s="39">
        <v>2005</v>
      </c>
      <c r="G16" s="46">
        <v>7905.3</v>
      </c>
      <c r="H16" s="44">
        <v>64.599999999999994</v>
      </c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</row>
    <row r="17" spans="1:63" ht="15">
      <c r="A17" s="4"/>
      <c r="B17" s="5"/>
      <c r="C17" s="24" t="s">
        <v>117</v>
      </c>
      <c r="D17" s="26">
        <v>3233313451777.25</v>
      </c>
      <c r="E17" s="9"/>
      <c r="F17" s="39">
        <v>2006</v>
      </c>
      <c r="G17" s="46">
        <v>8451.4</v>
      </c>
      <c r="H17" s="44">
        <v>64.900000000000006</v>
      </c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</row>
    <row r="18" spans="1:63" ht="15">
      <c r="A18" s="4"/>
      <c r="B18" s="5"/>
      <c r="C18" s="24" t="s">
        <v>118</v>
      </c>
      <c r="D18" s="26">
        <v>2857430960187.3198</v>
      </c>
      <c r="E18" s="9"/>
      <c r="F18" s="39">
        <v>2007</v>
      </c>
      <c r="G18" s="46">
        <v>8950.7000000000007</v>
      </c>
      <c r="H18" s="44">
        <v>65.5</v>
      </c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</row>
    <row r="19" spans="1:63" ht="15">
      <c r="A19" s="4"/>
      <c r="B19" s="5"/>
      <c r="C19" s="24" t="s">
        <v>119</v>
      </c>
      <c r="D19" s="26">
        <v>2602337712041.1602</v>
      </c>
      <c r="E19" s="9"/>
      <c r="F19" s="39">
        <v>2008</v>
      </c>
      <c r="G19" s="46">
        <v>9985.7999999999993</v>
      </c>
      <c r="H19" s="44">
        <v>70.2</v>
      </c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</row>
    <row r="20" spans="1:63" ht="15.75" thickBot="1">
      <c r="A20" s="57"/>
      <c r="B20" s="58"/>
      <c r="C20" s="24" t="s">
        <v>120</v>
      </c>
      <c r="D20" s="26">
        <v>2350276890953</v>
      </c>
      <c r="E20" s="62"/>
      <c r="F20" s="40" t="s">
        <v>159</v>
      </c>
      <c r="G20" s="47">
        <v>12867.5</v>
      </c>
      <c r="H20" s="43">
        <v>90.4</v>
      </c>
      <c r="I20" s="62" t="s">
        <v>165</v>
      </c>
      <c r="J20" s="62"/>
      <c r="K20" s="55"/>
      <c r="L20" s="62"/>
      <c r="M20" s="62"/>
      <c r="N20" s="62"/>
      <c r="O20" s="62"/>
      <c r="P20" s="62"/>
      <c r="Q20" s="62"/>
      <c r="R20" s="62"/>
      <c r="S20" s="62"/>
      <c r="T20" s="62"/>
      <c r="U20" s="62"/>
      <c r="V20" s="62"/>
      <c r="W20" s="62"/>
      <c r="X20" s="62"/>
      <c r="Y20" s="62"/>
      <c r="Z20" s="62"/>
      <c r="AA20" s="62"/>
      <c r="AB20" s="62"/>
      <c r="AC20" s="62"/>
      <c r="AD20" s="55"/>
      <c r="AE20" s="55"/>
      <c r="AF20" s="62"/>
      <c r="AG20" s="62"/>
      <c r="AH20" s="62"/>
      <c r="AI20" s="62"/>
      <c r="AJ20" s="62"/>
      <c r="AK20" s="62"/>
      <c r="AL20" s="62"/>
      <c r="AM20" s="62"/>
      <c r="AN20" s="62"/>
      <c r="AO20" s="62"/>
      <c r="AP20" s="62"/>
      <c r="AQ20" s="55"/>
      <c r="AR20" s="62"/>
      <c r="AS20" s="62"/>
      <c r="AT20" s="55"/>
      <c r="AU20" s="55"/>
      <c r="AV20" s="55"/>
      <c r="AW20" s="55"/>
      <c r="AX20" s="62"/>
      <c r="AY20" s="62"/>
      <c r="AZ20" s="62"/>
      <c r="BA20" s="62"/>
      <c r="BB20" s="62"/>
      <c r="BC20" s="62"/>
      <c r="BD20" s="55"/>
      <c r="BE20" s="55"/>
      <c r="BF20" s="62"/>
      <c r="BG20" s="62"/>
      <c r="BH20" s="62"/>
      <c r="BI20" s="62"/>
      <c r="BJ20" s="62"/>
      <c r="BK20" s="62"/>
    </row>
    <row r="21" spans="1:63">
      <c r="A21" s="57"/>
      <c r="B21" s="58"/>
      <c r="C21" s="24" t="s">
        <v>121</v>
      </c>
      <c r="D21" s="26">
        <v>2125302616658.4199</v>
      </c>
      <c r="E21" s="62"/>
      <c r="F21" s="41" t="str">
        <f>IF($F$3=0,I20,I21)</f>
        <v>*Оценка</v>
      </c>
      <c r="I21" s="62"/>
      <c r="J21" s="62"/>
      <c r="K21" s="55"/>
      <c r="L21" s="62"/>
      <c r="M21" s="62"/>
      <c r="N21" s="62"/>
      <c r="O21" s="62"/>
      <c r="P21" s="62"/>
      <c r="Q21" s="62"/>
      <c r="R21" s="62"/>
      <c r="S21" s="62"/>
      <c r="T21" s="62"/>
      <c r="U21" s="62"/>
      <c r="V21" s="62"/>
      <c r="W21" s="62"/>
      <c r="X21" s="62"/>
      <c r="Y21" s="62"/>
      <c r="Z21" s="62"/>
      <c r="AA21" s="62"/>
      <c r="AB21" s="62"/>
      <c r="AC21" s="62"/>
      <c r="AD21" s="55"/>
      <c r="AE21" s="55"/>
      <c r="AF21" s="62"/>
      <c r="AG21" s="62"/>
      <c r="AH21" s="62"/>
      <c r="AI21" s="62"/>
      <c r="AJ21" s="62"/>
      <c r="AK21" s="62"/>
      <c r="AL21" s="62"/>
      <c r="AM21" s="62"/>
      <c r="AN21" s="62"/>
      <c r="AO21" s="62"/>
      <c r="AP21" s="62"/>
      <c r="AQ21" s="55"/>
      <c r="AR21" s="62"/>
      <c r="AS21" s="62"/>
      <c r="AT21" s="55"/>
      <c r="AU21" s="55"/>
      <c r="AV21" s="55"/>
      <c r="AW21" s="55"/>
      <c r="AX21" s="62"/>
      <c r="AY21" s="62"/>
      <c r="AZ21" s="62"/>
      <c r="BA21" s="62"/>
      <c r="BB21" s="62"/>
      <c r="BC21" s="62"/>
      <c r="BD21" s="55"/>
      <c r="BE21" s="55"/>
      <c r="BF21" s="62"/>
      <c r="BG21" s="62"/>
      <c r="BH21" s="62"/>
      <c r="BI21" s="62"/>
      <c r="BJ21" s="62"/>
      <c r="BK21" s="62"/>
    </row>
    <row r="22" spans="1:63">
      <c r="A22" s="57"/>
      <c r="B22" s="58"/>
      <c r="C22" s="24" t="s">
        <v>122</v>
      </c>
      <c r="D22" s="26">
        <v>1823103000000</v>
      </c>
      <c r="E22" s="62"/>
      <c r="F22" s="41"/>
      <c r="I22" s="62" t="s">
        <v>160</v>
      </c>
      <c r="J22" s="62"/>
      <c r="K22" s="55"/>
      <c r="L22" s="62"/>
      <c r="M22" s="62"/>
      <c r="N22" s="62"/>
      <c r="O22" s="55"/>
      <c r="P22" s="62"/>
      <c r="Q22" s="62"/>
      <c r="R22" s="62"/>
      <c r="S22" s="62"/>
      <c r="T22" s="62"/>
      <c r="U22" s="62"/>
      <c r="V22" s="62"/>
      <c r="W22" s="62"/>
      <c r="X22" s="62"/>
      <c r="Y22" s="62"/>
      <c r="Z22" s="55"/>
      <c r="AA22" s="55"/>
      <c r="AB22" s="62"/>
      <c r="AC22" s="62"/>
      <c r="AD22" s="62"/>
      <c r="AE22" s="62"/>
      <c r="AF22" s="62"/>
      <c r="AG22" s="62"/>
      <c r="AH22" s="62"/>
      <c r="AI22" s="62"/>
      <c r="AJ22" s="62"/>
      <c r="AK22" s="62"/>
      <c r="AL22" s="62"/>
      <c r="AM22" s="62"/>
      <c r="AN22" s="62"/>
      <c r="AO22" s="62"/>
      <c r="AP22" s="62"/>
      <c r="AQ22" s="62"/>
      <c r="AR22" s="62"/>
      <c r="AS22" s="62"/>
      <c r="AT22" s="62"/>
      <c r="AU22" s="62"/>
      <c r="AV22" s="62"/>
      <c r="AW22" s="62"/>
      <c r="AX22" s="55"/>
      <c r="AY22" s="55"/>
      <c r="AZ22" s="55"/>
      <c r="BA22" s="62"/>
      <c r="BB22" s="62"/>
      <c r="BC22" s="62"/>
      <c r="BD22" s="62"/>
      <c r="BE22" s="62"/>
      <c r="BF22" s="62"/>
      <c r="BG22" s="62"/>
      <c r="BH22" s="62"/>
      <c r="BI22" s="62"/>
      <c r="BJ22" s="62"/>
      <c r="BK22" s="62"/>
    </row>
    <row r="23" spans="1:63">
      <c r="A23" s="57"/>
      <c r="B23" s="58"/>
      <c r="C23" s="24" t="s">
        <v>123</v>
      </c>
      <c r="D23" s="26">
        <v>1572266000000</v>
      </c>
      <c r="E23" s="62"/>
      <c r="I23" s="62"/>
      <c r="J23" s="62"/>
      <c r="K23" s="55"/>
      <c r="L23" s="62"/>
      <c r="M23" s="62"/>
      <c r="N23" s="62"/>
      <c r="O23" s="55"/>
      <c r="P23" s="62"/>
      <c r="Q23" s="62"/>
      <c r="R23" s="62"/>
      <c r="S23" s="62"/>
      <c r="T23" s="62"/>
      <c r="U23" s="62"/>
      <c r="V23" s="62"/>
      <c r="W23" s="62"/>
      <c r="X23" s="62"/>
      <c r="Y23" s="62"/>
      <c r="Z23" s="55"/>
      <c r="AA23" s="55"/>
      <c r="AB23" s="62"/>
      <c r="AC23" s="62"/>
      <c r="AD23" s="62"/>
      <c r="AE23" s="62"/>
      <c r="AF23" s="62"/>
      <c r="AG23" s="62"/>
      <c r="AH23" s="62"/>
      <c r="AI23" s="62"/>
      <c r="AJ23" s="62"/>
      <c r="AK23" s="62"/>
      <c r="AL23" s="62"/>
      <c r="AM23" s="62"/>
      <c r="AN23" s="62"/>
      <c r="AO23" s="62"/>
      <c r="AP23" s="62"/>
      <c r="AQ23" s="62"/>
      <c r="AR23" s="62"/>
      <c r="AS23" s="62"/>
      <c r="AT23" s="62"/>
      <c r="AU23" s="62"/>
      <c r="AV23" s="62"/>
      <c r="AW23" s="62"/>
      <c r="AX23" s="55"/>
      <c r="AY23" s="55"/>
      <c r="AZ23" s="55"/>
      <c r="BA23" s="62"/>
      <c r="BB23" s="62"/>
      <c r="BC23" s="62"/>
      <c r="BD23" s="62"/>
      <c r="BE23" s="62"/>
      <c r="BF23" s="62"/>
      <c r="BG23" s="62"/>
      <c r="BH23" s="62"/>
      <c r="BI23" s="62"/>
      <c r="BJ23" s="62"/>
      <c r="BK23" s="62"/>
    </row>
    <row r="24" spans="1:63">
      <c r="A24" s="4"/>
      <c r="B24" s="5"/>
      <c r="C24" s="24" t="s">
        <v>124</v>
      </c>
      <c r="D24" s="26">
        <v>1377210000000</v>
      </c>
      <c r="E24" s="8"/>
      <c r="I24" s="8"/>
      <c r="J24" s="8"/>
      <c r="K24" s="8"/>
      <c r="L24" s="8"/>
      <c r="M24" s="6"/>
      <c r="N24" s="8"/>
      <c r="O24" s="8"/>
      <c r="P24" s="8"/>
      <c r="Q24" s="8"/>
      <c r="R24" s="8"/>
      <c r="S24" s="8"/>
      <c r="T24" s="8"/>
      <c r="U24" s="8"/>
      <c r="V24" s="8"/>
      <c r="W24" s="6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6"/>
      <c r="AT24" s="8"/>
      <c r="AU24" s="6"/>
      <c r="AV24" s="8"/>
      <c r="AW24" s="6"/>
      <c r="AX24" s="8"/>
      <c r="AY24" s="8"/>
      <c r="AZ24" s="6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</row>
    <row r="25" spans="1:63">
      <c r="A25" s="4"/>
      <c r="B25" s="5"/>
      <c r="C25" s="24" t="s">
        <v>125</v>
      </c>
      <c r="D25" s="26">
        <v>1142034000000</v>
      </c>
      <c r="E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</row>
    <row r="26" spans="1:63">
      <c r="A26" s="4"/>
      <c r="B26" s="5"/>
      <c r="C26" s="24" t="s">
        <v>126</v>
      </c>
      <c r="D26" s="26">
        <v>997855000000</v>
      </c>
      <c r="E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</row>
    <row r="27" spans="1:63">
      <c r="A27" s="4"/>
      <c r="B27" s="5"/>
      <c r="C27" s="24" t="s">
        <v>127</v>
      </c>
      <c r="D27" s="26">
        <v>907701000000</v>
      </c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</row>
    <row r="28" spans="1:63">
      <c r="A28" s="4"/>
      <c r="B28" s="5"/>
      <c r="C28" s="24" t="s">
        <v>128</v>
      </c>
      <c r="D28" s="26">
        <v>826519000000</v>
      </c>
      <c r="E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10"/>
      <c r="AI28" s="10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</row>
    <row r="29" spans="1:63">
      <c r="A29" s="4"/>
      <c r="B29" s="5"/>
      <c r="C29" s="24" t="s">
        <v>129</v>
      </c>
      <c r="D29" s="26">
        <v>771544000000</v>
      </c>
      <c r="E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</row>
    <row r="30" spans="1:63">
      <c r="A30" s="4"/>
      <c r="B30" s="5"/>
      <c r="C30" s="24" t="s">
        <v>130</v>
      </c>
      <c r="D30" s="26">
        <v>698840000000</v>
      </c>
      <c r="E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</row>
    <row r="31" spans="1:63">
      <c r="A31" s="4"/>
      <c r="B31" s="5"/>
      <c r="C31" s="24" t="s">
        <v>131</v>
      </c>
      <c r="D31" s="26">
        <v>620433000000</v>
      </c>
      <c r="E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</row>
    <row r="32" spans="1:63">
      <c r="A32" s="57"/>
      <c r="B32" s="58"/>
      <c r="C32" s="24" t="s">
        <v>132</v>
      </c>
      <c r="D32" s="26">
        <v>533189000000</v>
      </c>
      <c r="E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  <c r="AH32" s="54"/>
      <c r="AI32" s="54"/>
      <c r="AJ32" s="54"/>
      <c r="AK32" s="54"/>
      <c r="AL32" s="54"/>
      <c r="AM32" s="54"/>
      <c r="AN32" s="54"/>
      <c r="AO32" s="54"/>
      <c r="AP32" s="54"/>
      <c r="AQ32" s="54"/>
      <c r="AR32" s="54"/>
      <c r="AS32" s="54"/>
      <c r="AT32" s="54"/>
      <c r="AU32" s="54"/>
      <c r="AV32" s="54"/>
      <c r="AW32" s="54"/>
      <c r="AX32" s="54"/>
      <c r="AY32" s="54"/>
      <c r="AZ32" s="54"/>
      <c r="BA32" s="54"/>
      <c r="BB32" s="54"/>
      <c r="BC32" s="54"/>
      <c r="BD32" s="54"/>
      <c r="BE32" s="54"/>
      <c r="BF32" s="54"/>
      <c r="BG32" s="54"/>
      <c r="BH32" s="54"/>
      <c r="BI32" s="54"/>
      <c r="BJ32" s="54"/>
      <c r="BK32" s="54"/>
    </row>
    <row r="33" spans="1:63">
      <c r="A33" s="57"/>
      <c r="B33" s="58"/>
      <c r="C33" s="24" t="s">
        <v>133</v>
      </c>
      <c r="D33" s="26">
        <v>475059815731.54999</v>
      </c>
      <c r="E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  <c r="AH33" s="54"/>
      <c r="AI33" s="54"/>
      <c r="AJ33" s="54"/>
      <c r="AK33" s="54"/>
      <c r="AL33" s="54"/>
      <c r="AM33" s="54"/>
      <c r="AN33" s="54"/>
      <c r="AO33" s="54"/>
      <c r="AP33" s="54"/>
      <c r="AQ33" s="54"/>
      <c r="AR33" s="54"/>
      <c r="AS33" s="54"/>
      <c r="AT33" s="54"/>
      <c r="AU33" s="54"/>
      <c r="AV33" s="54"/>
      <c r="AW33" s="54"/>
      <c r="AX33" s="54"/>
      <c r="AY33" s="54"/>
      <c r="AZ33" s="54"/>
      <c r="BA33" s="54"/>
      <c r="BB33" s="54"/>
      <c r="BC33" s="54"/>
      <c r="BD33" s="54"/>
      <c r="BE33" s="54"/>
      <c r="BF33" s="54"/>
      <c r="BG33" s="54"/>
      <c r="BH33" s="54"/>
      <c r="BI33" s="54"/>
      <c r="BJ33" s="54"/>
      <c r="BK33" s="54"/>
    </row>
    <row r="34" spans="1:63">
      <c r="A34" s="4"/>
      <c r="B34" s="5"/>
      <c r="C34" s="24" t="s">
        <v>134</v>
      </c>
      <c r="D34" s="26">
        <v>458141605312.09003</v>
      </c>
      <c r="E34" s="8"/>
      <c r="I34" s="8"/>
      <c r="J34" s="8"/>
      <c r="K34" s="8"/>
      <c r="L34" s="8"/>
      <c r="M34" s="8"/>
      <c r="N34" s="6"/>
      <c r="O34" s="6"/>
      <c r="P34" s="6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6"/>
      <c r="AN34" s="8"/>
      <c r="AO34" s="8"/>
      <c r="AP34" s="8"/>
      <c r="AQ34" s="8"/>
      <c r="AR34" s="8"/>
      <c r="AS34" s="8"/>
      <c r="AT34" s="8"/>
      <c r="AU34" s="8"/>
      <c r="AV34" s="6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</row>
    <row r="35" spans="1:63">
      <c r="A35" s="4"/>
      <c r="B35" s="5"/>
      <c r="C35" s="24" t="s">
        <v>135</v>
      </c>
      <c r="D35" s="26">
        <v>427260460940.5</v>
      </c>
      <c r="E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10"/>
      <c r="BB35" s="10"/>
      <c r="BC35" s="10"/>
      <c r="BD35" s="10"/>
      <c r="BE35" s="10"/>
      <c r="BF35" s="10"/>
      <c r="BG35" s="10"/>
      <c r="BH35" s="10"/>
      <c r="BI35" s="10"/>
      <c r="BJ35" s="9"/>
      <c r="BK35" s="9"/>
    </row>
    <row r="36" spans="1:63">
      <c r="A36" s="4"/>
      <c r="B36" s="5"/>
      <c r="C36" s="24" t="s">
        <v>136</v>
      </c>
      <c r="D36" s="26">
        <v>398129744455.53998</v>
      </c>
      <c r="E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</row>
    <row r="37" spans="1:63">
      <c r="A37" s="4"/>
      <c r="B37" s="5"/>
      <c r="C37" s="24" t="s">
        <v>137</v>
      </c>
      <c r="D37" s="26">
        <v>370918706949.92999</v>
      </c>
      <c r="E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</row>
    <row r="38" spans="1:63">
      <c r="A38" s="57"/>
      <c r="B38" s="58"/>
      <c r="C38" s="24" t="s">
        <v>138</v>
      </c>
      <c r="D38" s="26">
        <v>353720253841.40997</v>
      </c>
      <c r="E38" s="54"/>
      <c r="I38" s="54"/>
      <c r="J38" s="54"/>
      <c r="K38" s="54"/>
      <c r="L38" s="54"/>
      <c r="M38" s="54"/>
      <c r="N38" s="54"/>
      <c r="O38" s="54"/>
      <c r="P38" s="54"/>
      <c r="Q38" s="54"/>
      <c r="R38" s="54"/>
      <c r="S38" s="54"/>
      <c r="T38" s="54"/>
      <c r="U38" s="54"/>
      <c r="V38" s="54"/>
      <c r="W38" s="54"/>
      <c r="X38" s="54"/>
      <c r="Y38" s="54"/>
      <c r="Z38" s="54"/>
      <c r="AA38" s="54"/>
      <c r="AB38" s="54"/>
      <c r="AC38" s="54"/>
      <c r="AD38" s="54"/>
      <c r="AE38" s="54"/>
      <c r="AF38" s="54"/>
      <c r="AG38" s="54"/>
      <c r="AH38" s="54"/>
      <c r="AI38" s="54"/>
      <c r="AJ38" s="54"/>
      <c r="AK38" s="54"/>
      <c r="AL38" s="54"/>
      <c r="AM38" s="54"/>
      <c r="AN38" s="54"/>
      <c r="AO38" s="54"/>
      <c r="AP38" s="54"/>
      <c r="AQ38" s="54"/>
      <c r="AR38" s="54"/>
      <c r="AS38" s="54"/>
      <c r="AT38" s="54"/>
      <c r="AU38" s="54"/>
      <c r="AV38" s="54"/>
      <c r="AW38" s="54"/>
      <c r="AX38" s="54"/>
      <c r="AY38" s="54"/>
      <c r="AZ38" s="54"/>
      <c r="BA38" s="54"/>
      <c r="BB38" s="54"/>
      <c r="BC38" s="54"/>
      <c r="BD38" s="54"/>
      <c r="BE38" s="54"/>
      <c r="BF38" s="54"/>
      <c r="BG38" s="54"/>
      <c r="BH38" s="54"/>
      <c r="BI38" s="54"/>
      <c r="BJ38" s="54"/>
      <c r="BK38" s="54"/>
    </row>
    <row r="39" spans="1:63">
      <c r="A39" s="57"/>
      <c r="B39" s="58"/>
      <c r="C39" s="24" t="s">
        <v>139</v>
      </c>
      <c r="D39" s="26">
        <v>347578406425.88</v>
      </c>
      <c r="E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4"/>
      <c r="AH39" s="54"/>
      <c r="AI39" s="54"/>
      <c r="AJ39" s="54"/>
      <c r="AK39" s="54"/>
      <c r="AL39" s="54"/>
      <c r="AM39" s="54"/>
      <c r="AN39" s="54"/>
      <c r="AO39" s="54"/>
      <c r="AP39" s="54"/>
      <c r="AQ39" s="54"/>
      <c r="AR39" s="54"/>
      <c r="AS39" s="54"/>
      <c r="AT39" s="54"/>
      <c r="AU39" s="54"/>
      <c r="AV39" s="54"/>
      <c r="AW39" s="54"/>
      <c r="AX39" s="54"/>
      <c r="AY39" s="54"/>
      <c r="AZ39" s="54"/>
      <c r="BA39" s="54"/>
      <c r="BB39" s="54"/>
      <c r="BC39" s="54"/>
      <c r="BD39" s="54"/>
      <c r="BE39" s="54"/>
      <c r="BF39" s="54"/>
      <c r="BG39" s="54"/>
      <c r="BH39" s="54"/>
      <c r="BI39" s="54"/>
      <c r="BJ39" s="54"/>
      <c r="BK39" s="54"/>
    </row>
    <row r="40" spans="1:63" ht="12.75" customHeight="1">
      <c r="A40" s="57"/>
      <c r="B40" s="58"/>
      <c r="C40" s="24" t="s">
        <v>140</v>
      </c>
      <c r="D40" s="26">
        <v>326220937794.53998</v>
      </c>
      <c r="E40" s="62"/>
      <c r="I40" s="62"/>
      <c r="J40" s="62"/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55"/>
      <c r="AB40" s="62"/>
      <c r="AC40" s="62"/>
      <c r="AD40" s="62"/>
      <c r="AE40" s="62"/>
      <c r="AF40" s="62"/>
      <c r="AG40" s="55"/>
      <c r="AH40" s="62"/>
      <c r="AI40" s="62"/>
      <c r="AJ40" s="62"/>
      <c r="AK40" s="62"/>
      <c r="AL40" s="62"/>
      <c r="AM40" s="62"/>
      <c r="AN40" s="55"/>
      <c r="AO40" s="62"/>
      <c r="AP40" s="62"/>
      <c r="AQ40" s="62"/>
      <c r="AR40" s="62"/>
      <c r="AS40" s="62"/>
      <c r="AT40" s="55"/>
      <c r="AU40" s="62"/>
      <c r="AV40" s="62"/>
      <c r="AW40" s="62"/>
      <c r="AX40" s="62"/>
      <c r="AY40" s="62"/>
      <c r="AZ40" s="62"/>
      <c r="BA40" s="62"/>
      <c r="BB40" s="62"/>
      <c r="BC40" s="62"/>
      <c r="BD40" s="62"/>
      <c r="BE40" s="62"/>
      <c r="BF40" s="62"/>
      <c r="BG40" s="62"/>
      <c r="BH40" s="62"/>
      <c r="BI40" s="62"/>
      <c r="BJ40" s="62"/>
      <c r="BK40" s="62"/>
    </row>
    <row r="41" spans="1:63">
      <c r="A41" s="57"/>
      <c r="B41" s="58"/>
      <c r="C41" s="24" t="s">
        <v>141</v>
      </c>
      <c r="D41" s="26">
        <v>319907087795.47998</v>
      </c>
      <c r="E41" s="62"/>
      <c r="I41" s="62"/>
      <c r="J41" s="62"/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55"/>
      <c r="AB41" s="62"/>
      <c r="AC41" s="62"/>
      <c r="AD41" s="62"/>
      <c r="AE41" s="62"/>
      <c r="AF41" s="62"/>
      <c r="AG41" s="55"/>
      <c r="AH41" s="62"/>
      <c r="AI41" s="62"/>
      <c r="AJ41" s="62"/>
      <c r="AK41" s="62"/>
      <c r="AL41" s="62"/>
      <c r="AM41" s="62"/>
      <c r="AN41" s="55"/>
      <c r="AO41" s="62"/>
      <c r="AP41" s="62"/>
      <c r="AQ41" s="62"/>
      <c r="AR41" s="62"/>
      <c r="AS41" s="62"/>
      <c r="AT41" s="55"/>
      <c r="AU41" s="62"/>
      <c r="AV41" s="62"/>
      <c r="AW41" s="62"/>
      <c r="AX41" s="62"/>
      <c r="AY41" s="62"/>
      <c r="AZ41" s="62"/>
      <c r="BA41" s="62"/>
      <c r="BB41" s="62"/>
      <c r="BC41" s="62"/>
      <c r="BD41" s="62"/>
      <c r="BE41" s="62"/>
      <c r="BF41" s="62"/>
      <c r="BG41" s="62"/>
      <c r="BH41" s="62"/>
      <c r="BI41" s="62"/>
      <c r="BJ41" s="62"/>
      <c r="BK41" s="62"/>
    </row>
    <row r="42" spans="1:63">
      <c r="A42" s="4"/>
      <c r="B42" s="5"/>
      <c r="C42" s="24" t="s">
        <v>142</v>
      </c>
      <c r="D42" s="26">
        <v>317273898983.64001</v>
      </c>
      <c r="E42" s="8"/>
      <c r="I42" s="6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6"/>
      <c r="Z42" s="8"/>
      <c r="AA42" s="8"/>
      <c r="AB42" s="8"/>
      <c r="AC42" s="6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6"/>
      <c r="BJ42" s="8"/>
      <c r="BK42" s="8"/>
    </row>
    <row r="43" spans="1:63">
      <c r="A43" s="4"/>
      <c r="B43" s="5"/>
      <c r="C43" s="24" t="s">
        <v>143</v>
      </c>
      <c r="D43" s="26">
        <v>311712899257.29999</v>
      </c>
      <c r="E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9"/>
      <c r="BA43" s="10"/>
      <c r="BB43" s="10"/>
      <c r="BC43" s="10"/>
      <c r="BD43" s="10"/>
      <c r="BE43" s="10"/>
      <c r="BF43" s="9"/>
      <c r="BG43" s="10"/>
      <c r="BH43" s="10"/>
      <c r="BI43" s="9"/>
      <c r="BJ43" s="10"/>
      <c r="BK43" s="10"/>
    </row>
    <row r="44" spans="1:63">
      <c r="A44" s="4"/>
      <c r="B44" s="5"/>
      <c r="C44" s="24" t="s">
        <v>144</v>
      </c>
      <c r="D44" s="26">
        <v>305859632996.40997</v>
      </c>
      <c r="E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</row>
    <row r="45" spans="1:63">
      <c r="A45" s="4"/>
      <c r="B45" s="5"/>
      <c r="C45" s="24" t="s">
        <v>145</v>
      </c>
      <c r="D45" s="26">
        <v>298200822720.87</v>
      </c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10"/>
      <c r="AH45" s="10"/>
      <c r="AI45" s="10"/>
      <c r="AJ45" s="10"/>
      <c r="AK45" s="10"/>
      <c r="AL45" s="10"/>
      <c r="AM45" s="9"/>
      <c r="AN45" s="9"/>
      <c r="AO45" s="10"/>
      <c r="AP45" s="10"/>
      <c r="AQ45" s="10"/>
      <c r="AR45" s="10"/>
      <c r="AS45" s="9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</row>
    <row r="46" spans="1:63">
      <c r="A46" s="57"/>
      <c r="B46" s="58"/>
      <c r="C46" s="24" t="s">
        <v>146</v>
      </c>
      <c r="D46" s="26">
        <v>288970938610.04999</v>
      </c>
      <c r="E46" s="54"/>
      <c r="F46" s="54"/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54"/>
      <c r="AH46" s="54"/>
      <c r="AI46" s="54"/>
      <c r="AJ46" s="54"/>
      <c r="AK46" s="54"/>
      <c r="AL46" s="54"/>
      <c r="AM46" s="54"/>
      <c r="AN46" s="54"/>
      <c r="AO46" s="54"/>
      <c r="AP46" s="54"/>
      <c r="AQ46" s="54"/>
      <c r="AR46" s="54"/>
      <c r="AS46" s="54"/>
      <c r="AT46" s="54"/>
      <c r="AU46" s="54"/>
      <c r="AV46" s="54"/>
      <c r="AW46" s="54"/>
      <c r="AX46" s="54"/>
      <c r="AY46" s="54"/>
      <c r="AZ46" s="54"/>
      <c r="BA46" s="54"/>
      <c r="BB46" s="54"/>
      <c r="BC46" s="54"/>
      <c r="BD46" s="54"/>
      <c r="BE46" s="54"/>
      <c r="BF46" s="54"/>
      <c r="BG46" s="54"/>
      <c r="BH46" s="54"/>
      <c r="BI46" s="54"/>
      <c r="BJ46" s="54"/>
      <c r="BK46" s="54"/>
    </row>
    <row r="47" spans="1:63">
      <c r="A47" s="57"/>
      <c r="B47" s="58"/>
      <c r="C47" s="24" t="s">
        <v>147</v>
      </c>
      <c r="D47" s="26">
        <v>286330760848.37</v>
      </c>
      <c r="E47" s="54"/>
      <c r="F47" s="54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54"/>
      <c r="AH47" s="54"/>
      <c r="AI47" s="54"/>
      <c r="AJ47" s="54"/>
      <c r="AK47" s="54"/>
      <c r="AL47" s="54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4"/>
      <c r="AX47" s="54"/>
      <c r="AY47" s="54"/>
      <c r="AZ47" s="54"/>
      <c r="BA47" s="54"/>
      <c r="BB47" s="54"/>
      <c r="BC47" s="54"/>
      <c r="BD47" s="54"/>
      <c r="BE47" s="54"/>
      <c r="BF47" s="54"/>
      <c r="BG47" s="54"/>
      <c r="BH47" s="54"/>
      <c r="BI47" s="54"/>
      <c r="BJ47" s="54"/>
      <c r="BK47" s="54"/>
    </row>
    <row r="48" spans="1:63">
      <c r="A48" s="4"/>
      <c r="B48" s="5"/>
      <c r="C48" s="24" t="s">
        <v>148</v>
      </c>
      <c r="D48" s="26">
        <v>284705907078.21997</v>
      </c>
      <c r="E48" s="8"/>
      <c r="F48" s="8"/>
      <c r="G48" s="8"/>
      <c r="H48" s="8"/>
      <c r="I48" s="6"/>
      <c r="J48" s="8"/>
      <c r="K48" s="8"/>
      <c r="L48" s="8"/>
      <c r="M48" s="8"/>
      <c r="N48" s="8"/>
      <c r="O48" s="8"/>
      <c r="P48" s="8"/>
      <c r="Q48" s="8"/>
      <c r="R48" s="8"/>
      <c r="S48" s="6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6"/>
      <c r="AK48" s="6"/>
      <c r="AL48" s="8"/>
      <c r="AM48" s="8"/>
      <c r="AN48" s="8"/>
      <c r="AO48" s="8"/>
      <c r="AP48" s="8"/>
      <c r="AQ48" s="8"/>
      <c r="AR48" s="6"/>
      <c r="AS48" s="6"/>
      <c r="AT48" s="8"/>
      <c r="AU48" s="8"/>
      <c r="AV48" s="8"/>
      <c r="AW48" s="8"/>
      <c r="AX48" s="6"/>
      <c r="AY48" s="8"/>
      <c r="AZ48" s="6"/>
      <c r="BA48" s="6"/>
      <c r="BB48" s="8"/>
      <c r="BC48" s="8"/>
      <c r="BD48" s="8"/>
      <c r="BE48" s="8"/>
      <c r="BF48" s="8"/>
      <c r="BG48" s="8"/>
      <c r="BH48" s="8"/>
      <c r="BI48" s="8"/>
      <c r="BJ48" s="8"/>
      <c r="BK48" s="8"/>
    </row>
    <row r="49" spans="1:63">
      <c r="A49" s="4"/>
      <c r="B49" s="5"/>
      <c r="C49" s="24" t="s">
        <v>149</v>
      </c>
      <c r="D49" s="26">
        <v>276343217745.81</v>
      </c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10"/>
      <c r="AH49" s="10"/>
      <c r="AI49" s="10"/>
      <c r="AJ49" s="10"/>
      <c r="AK49" s="10"/>
      <c r="AL49" s="10"/>
      <c r="AM49" s="10"/>
      <c r="AN49" s="10"/>
      <c r="AO49" s="9"/>
      <c r="AP49" s="10"/>
      <c r="AQ49" s="9"/>
      <c r="AR49" s="9"/>
      <c r="AS49" s="9"/>
      <c r="AT49" s="9"/>
      <c r="AU49" s="10"/>
      <c r="AV49" s="10"/>
      <c r="AW49" s="10"/>
      <c r="AX49" s="9"/>
      <c r="AY49" s="9"/>
      <c r="AZ49" s="9"/>
      <c r="BA49" s="10"/>
      <c r="BB49" s="10"/>
      <c r="BC49" s="9"/>
      <c r="BD49" s="9"/>
      <c r="BE49" s="10"/>
      <c r="BF49" s="10"/>
      <c r="BG49" s="10"/>
      <c r="BH49" s="10"/>
      <c r="BI49" s="10"/>
      <c r="BJ49" s="10"/>
      <c r="BK49" s="10"/>
    </row>
    <row r="50" spans="1:63" ht="12.75" customHeight="1">
      <c r="A50" s="57"/>
      <c r="B50" s="58"/>
      <c r="C50" s="24" t="s">
        <v>150</v>
      </c>
      <c r="D50" s="26">
        <v>270527171896.42999</v>
      </c>
      <c r="E50" s="54"/>
      <c r="F50" s="54"/>
      <c r="G50" s="54"/>
      <c r="H50" s="54"/>
      <c r="I50" s="54"/>
      <c r="J50" s="54"/>
      <c r="K50" s="54"/>
      <c r="L50" s="54"/>
      <c r="M50" s="54"/>
      <c r="N50" s="54"/>
      <c r="O50" s="54"/>
      <c r="P50" s="54"/>
      <c r="Q50" s="54"/>
      <c r="R50" s="54"/>
      <c r="S50" s="54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54"/>
      <c r="AH50" s="54"/>
      <c r="AI50" s="54"/>
      <c r="AJ50" s="54"/>
      <c r="AK50" s="54"/>
      <c r="AL50" s="54"/>
      <c r="AM50" s="54"/>
      <c r="AN50" s="54"/>
      <c r="AO50" s="54"/>
      <c r="AP50" s="54"/>
      <c r="AQ50" s="54"/>
      <c r="AR50" s="54"/>
      <c r="AS50" s="54"/>
      <c r="AT50" s="63"/>
      <c r="AU50" s="54"/>
      <c r="AV50" s="54"/>
      <c r="AW50" s="54"/>
      <c r="AX50" s="54"/>
      <c r="AY50" s="54"/>
      <c r="AZ50" s="63"/>
      <c r="BA50" s="63"/>
      <c r="BB50" s="63"/>
      <c r="BC50" s="63"/>
      <c r="BD50" s="63"/>
      <c r="BE50" s="63"/>
      <c r="BF50" s="54"/>
      <c r="BG50" s="54"/>
      <c r="BH50" s="54"/>
      <c r="BI50" s="54"/>
      <c r="BJ50" s="54"/>
      <c r="BK50" s="54"/>
    </row>
    <row r="51" spans="1:63">
      <c r="A51" s="57"/>
      <c r="B51" s="58"/>
      <c r="C51" s="24" t="s">
        <v>151</v>
      </c>
      <c r="D51" s="26">
        <v>272750813649.32001</v>
      </c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63"/>
      <c r="AU51" s="54"/>
      <c r="AV51" s="54"/>
      <c r="AW51" s="54"/>
      <c r="AX51" s="54"/>
      <c r="AY51" s="54"/>
      <c r="AZ51" s="63"/>
      <c r="BA51" s="63"/>
      <c r="BB51" s="63"/>
      <c r="BC51" s="63"/>
      <c r="BD51" s="63"/>
      <c r="BE51" s="63"/>
      <c r="BF51" s="54"/>
      <c r="BG51" s="54"/>
      <c r="BH51" s="54"/>
      <c r="BI51" s="54"/>
      <c r="BJ51" s="54"/>
      <c r="BK51" s="54"/>
    </row>
    <row r="52" spans="1:63">
      <c r="A52" s="57"/>
      <c r="B52" s="58"/>
      <c r="C52" s="24" t="s">
        <v>152</v>
      </c>
      <c r="D52" s="26">
        <v>274374222802.62</v>
      </c>
      <c r="E52" s="62"/>
      <c r="F52" s="62"/>
      <c r="G52" s="62"/>
      <c r="H52" s="55"/>
      <c r="I52" s="62"/>
      <c r="J52" s="62"/>
      <c r="K52" s="62"/>
      <c r="L52" s="62"/>
      <c r="M52" s="62"/>
      <c r="N52" s="62"/>
      <c r="O52" s="62"/>
      <c r="P52" s="62"/>
      <c r="Q52" s="62"/>
      <c r="R52" s="62"/>
      <c r="S52" s="62"/>
      <c r="T52" s="55"/>
      <c r="U52" s="62"/>
      <c r="V52" s="62"/>
      <c r="W52" s="62"/>
      <c r="X52" s="62"/>
      <c r="Y52" s="62"/>
      <c r="Z52" s="62"/>
      <c r="AA52" s="62"/>
      <c r="AB52" s="62"/>
      <c r="AC52" s="62"/>
      <c r="AD52" s="62"/>
      <c r="AE52" s="62"/>
      <c r="AF52" s="62"/>
      <c r="AG52" s="55"/>
      <c r="AH52" s="62"/>
      <c r="AI52" s="62"/>
      <c r="AJ52" s="62"/>
      <c r="AK52" s="62"/>
      <c r="AL52" s="62"/>
      <c r="AM52" s="62"/>
      <c r="AN52" s="62"/>
      <c r="AO52" s="62"/>
      <c r="AP52" s="62"/>
      <c r="AQ52" s="62"/>
      <c r="AR52" s="62"/>
      <c r="AS52" s="62"/>
      <c r="AT52" s="62"/>
      <c r="AU52" s="62"/>
      <c r="AV52" s="62"/>
      <c r="AW52" s="62"/>
      <c r="AX52" s="62"/>
      <c r="AY52" s="55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</row>
    <row r="53" spans="1:63">
      <c r="A53" s="57"/>
      <c r="B53" s="58"/>
      <c r="C53" s="24" t="s">
        <v>153</v>
      </c>
      <c r="D53" s="26">
        <v>271259599108.45999</v>
      </c>
      <c r="E53" s="62"/>
      <c r="F53" s="62"/>
      <c r="G53" s="62"/>
      <c r="H53" s="55"/>
      <c r="I53" s="62"/>
      <c r="J53" s="62"/>
      <c r="K53" s="62"/>
      <c r="L53" s="62"/>
      <c r="M53" s="62"/>
      <c r="N53" s="62"/>
      <c r="O53" s="62"/>
      <c r="P53" s="62"/>
      <c r="Q53" s="62"/>
      <c r="R53" s="62"/>
      <c r="S53" s="62"/>
      <c r="T53" s="55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55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55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</row>
    <row r="54" spans="1:63">
      <c r="A54" s="4"/>
      <c r="B54" s="5"/>
      <c r="C54" s="24" t="s">
        <v>154</v>
      </c>
      <c r="D54" s="26">
        <v>266071061638.57001</v>
      </c>
      <c r="E54" s="8"/>
      <c r="F54" s="8"/>
      <c r="G54" s="8"/>
      <c r="H54" s="8"/>
      <c r="I54" s="8"/>
      <c r="J54" s="8"/>
      <c r="K54" s="8"/>
      <c r="L54" s="8"/>
      <c r="M54" s="6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6"/>
      <c r="AF54" s="6"/>
      <c r="AG54" s="8"/>
      <c r="AH54" s="8"/>
      <c r="AI54" s="8"/>
      <c r="AJ54" s="8"/>
      <c r="AK54" s="8"/>
      <c r="AL54" s="6"/>
      <c r="AM54" s="8"/>
      <c r="AN54" s="8"/>
      <c r="AO54" s="8"/>
      <c r="AP54" s="8"/>
      <c r="AQ54" s="6"/>
      <c r="AR54" s="8"/>
      <c r="AS54" s="8"/>
      <c r="AT54" s="8"/>
      <c r="AU54" s="8"/>
      <c r="AV54" s="8"/>
      <c r="AW54" s="8"/>
      <c r="AX54" s="8"/>
      <c r="AY54" s="8"/>
      <c r="AZ54" s="6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</row>
    <row r="55" spans="1:63">
      <c r="A55" s="4"/>
      <c r="B55" s="5"/>
      <c r="C55" s="24" t="s">
        <v>155</v>
      </c>
      <c r="D55" s="26">
        <v>259105178785.42999</v>
      </c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</row>
    <row r="56" spans="1:63">
      <c r="A56" s="4"/>
      <c r="B56" s="5"/>
      <c r="C56" s="24" t="s">
        <v>156</v>
      </c>
      <c r="D56" s="48">
        <v>255221976814.92999</v>
      </c>
      <c r="E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10"/>
      <c r="BC56" s="10"/>
      <c r="BD56" s="10"/>
      <c r="BE56" s="10"/>
      <c r="BF56" s="10"/>
      <c r="BG56" s="10"/>
      <c r="BH56" s="10"/>
      <c r="BI56" s="10"/>
      <c r="BJ56" s="10"/>
      <c r="BK56" s="10"/>
    </row>
    <row r="57" spans="1:63">
      <c r="A57" s="4"/>
      <c r="B57" s="5"/>
      <c r="C57" s="24" t="s">
        <v>157</v>
      </c>
      <c r="D57" s="48">
        <v>257357352351.04001</v>
      </c>
      <c r="E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10"/>
      <c r="BC57" s="10"/>
      <c r="BD57" s="10"/>
      <c r="BE57" s="10"/>
      <c r="BF57" s="10"/>
      <c r="BG57" s="10"/>
      <c r="BH57" s="10"/>
      <c r="BI57" s="10"/>
      <c r="BJ57" s="10"/>
      <c r="BK57" s="10"/>
    </row>
    <row r="58" spans="1:63">
      <c r="A58" s="4"/>
      <c r="B58" s="5"/>
      <c r="C58" s="24" t="s">
        <v>105</v>
      </c>
      <c r="D58" s="48">
        <v>252770359860.32999</v>
      </c>
      <c r="E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10"/>
      <c r="BC58" s="10"/>
      <c r="BD58" s="10"/>
      <c r="BE58" s="10"/>
      <c r="BF58" s="10"/>
      <c r="BG58" s="10"/>
      <c r="BH58" s="10"/>
      <c r="BI58" s="10"/>
      <c r="BJ58" s="10"/>
      <c r="BK58" s="10"/>
    </row>
    <row r="59" spans="1:63">
      <c r="A59" s="4"/>
      <c r="B59" s="5"/>
      <c r="C59" s="24" t="s">
        <v>106</v>
      </c>
      <c r="D59" s="48">
        <v>252292246512.98999</v>
      </c>
      <c r="E59" s="9"/>
      <c r="F59" s="28">
        <f>D59/1000000000</f>
        <v>252.29224651298998</v>
      </c>
      <c r="G59" s="28">
        <f>D58/1000000000</f>
        <v>252.77035986032999</v>
      </c>
      <c r="H59" s="28">
        <f>D57/1000000000</f>
        <v>257.35735235103999</v>
      </c>
      <c r="I59" s="28">
        <f>D56/1000000000</f>
        <v>255.22197681493</v>
      </c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10"/>
      <c r="AH59" s="10"/>
      <c r="AI59" s="10"/>
      <c r="AJ59" s="10"/>
      <c r="AK59" s="10"/>
      <c r="AL59" s="10"/>
      <c r="AM59" s="10"/>
      <c r="AN59" s="10"/>
      <c r="AO59" s="9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9"/>
      <c r="BC59" s="10"/>
      <c r="BD59" s="10"/>
      <c r="BE59" s="10"/>
      <c r="BF59" s="10"/>
      <c r="BG59" s="10"/>
      <c r="BH59" s="10"/>
      <c r="BI59" s="10"/>
      <c r="BJ59" s="10"/>
      <c r="BK59" s="10"/>
    </row>
    <row r="60" spans="1:63" ht="13.5" thickBot="1">
      <c r="A60" s="4"/>
      <c r="B60" s="5"/>
      <c r="C60" s="24" t="s">
        <v>107</v>
      </c>
      <c r="D60" s="26">
        <v>258286383108.67001</v>
      </c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10"/>
      <c r="AH60" s="10"/>
      <c r="AI60" s="10"/>
      <c r="AJ60" s="10"/>
      <c r="AK60" s="10"/>
      <c r="AL60" s="10"/>
      <c r="AM60" s="10"/>
      <c r="AN60" s="10"/>
      <c r="AO60" s="9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9"/>
      <c r="BC60" s="10"/>
      <c r="BD60" s="10"/>
      <c r="BE60" s="10"/>
      <c r="BF60" s="10"/>
      <c r="BG60" s="10"/>
      <c r="BH60" s="10"/>
      <c r="BI60" s="10"/>
      <c r="BJ60" s="10"/>
      <c r="BK60" s="10"/>
    </row>
    <row r="61" spans="1:63" ht="16.5" thickBot="1">
      <c r="A61" s="4"/>
      <c r="B61" s="5"/>
      <c r="C61" s="6"/>
      <c r="D61" s="27"/>
      <c r="E61" s="6"/>
      <c r="F61" s="29">
        <v>269.2</v>
      </c>
      <c r="G61" s="49">
        <v>267.3</v>
      </c>
      <c r="H61" s="49">
        <v>293.8</v>
      </c>
      <c r="I61" s="49">
        <v>339.3</v>
      </c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6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6"/>
      <c r="BD61" s="8"/>
      <c r="BE61" s="8"/>
      <c r="BF61" s="8"/>
      <c r="BG61" s="8"/>
      <c r="BH61" s="8"/>
      <c r="BI61" s="6"/>
      <c r="BJ61" s="6"/>
      <c r="BK61" s="6"/>
    </row>
    <row r="62" spans="1:63" ht="16.5" thickBot="1">
      <c r="A62" s="4"/>
      <c r="B62" s="5"/>
      <c r="C62" s="9"/>
      <c r="D62" s="30"/>
      <c r="E62" s="9"/>
      <c r="F62" s="50">
        <v>252.3</v>
      </c>
      <c r="G62" s="51">
        <v>252.77035986032999</v>
      </c>
      <c r="H62" s="51">
        <v>257.35735235103999</v>
      </c>
      <c r="I62" s="51">
        <v>255.22197681493</v>
      </c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9"/>
      <c r="AU62" s="9"/>
      <c r="AV62" s="10"/>
      <c r="AW62" s="10"/>
      <c r="AX62" s="10"/>
      <c r="AY62" s="10"/>
      <c r="AZ62" s="10"/>
      <c r="BA62" s="10"/>
      <c r="BB62" s="10"/>
      <c r="BC62" s="10"/>
      <c r="BD62" s="10"/>
      <c r="BE62" s="10"/>
      <c r="BF62" s="10"/>
      <c r="BG62" s="10"/>
      <c r="BH62" s="10"/>
      <c r="BI62" s="10"/>
      <c r="BJ62" s="10"/>
      <c r="BK62" s="10"/>
    </row>
    <row r="63" spans="1:63">
      <c r="A63" s="57"/>
      <c r="B63" s="58"/>
      <c r="C63" s="54"/>
      <c r="D63" s="59"/>
      <c r="E63" s="54"/>
      <c r="F63" s="64">
        <f>F62/F61</f>
        <v>0.93722139673105509</v>
      </c>
      <c r="G63" s="64">
        <f>G62/G61</f>
        <v>0.94564294747598199</v>
      </c>
      <c r="H63" s="64">
        <f>H62/H61</f>
        <v>0.87596103591232122</v>
      </c>
      <c r="I63" s="64">
        <f>I62/I61</f>
        <v>0.75220152317987032</v>
      </c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  <c r="AJ63" s="54"/>
      <c r="AK63" s="54"/>
      <c r="AL63" s="54"/>
      <c r="AM63" s="54"/>
      <c r="AN63" s="54"/>
      <c r="AO63" s="54"/>
      <c r="AP63" s="54"/>
      <c r="AQ63" s="54"/>
      <c r="AR63" s="54"/>
      <c r="AS63" s="54"/>
      <c r="AT63" s="54"/>
      <c r="AU63" s="54"/>
      <c r="AV63" s="54"/>
      <c r="AW63" s="54"/>
      <c r="AX63" s="54"/>
      <c r="AY63" s="54"/>
      <c r="AZ63" s="54"/>
      <c r="BA63" s="54"/>
      <c r="BB63" s="54"/>
      <c r="BC63" s="54"/>
      <c r="BD63" s="54"/>
      <c r="BE63" s="54"/>
      <c r="BF63" s="54"/>
      <c r="BG63" s="54"/>
      <c r="BH63" s="54"/>
      <c r="BI63" s="54"/>
      <c r="BJ63" s="54"/>
      <c r="BK63" s="54"/>
    </row>
    <row r="64" spans="1:63">
      <c r="A64" s="57"/>
      <c r="B64" s="58"/>
      <c r="C64" s="54"/>
      <c r="D64" s="59"/>
      <c r="E64" s="54"/>
      <c r="F64" s="64"/>
      <c r="G64" s="64"/>
      <c r="H64" s="64"/>
      <c r="I64" s="6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  <c r="AJ64" s="54"/>
      <c r="AK64" s="54"/>
      <c r="AL64" s="54"/>
      <c r="AM64" s="54"/>
      <c r="AN64" s="54"/>
      <c r="AO64" s="54"/>
      <c r="AP64" s="54"/>
      <c r="AQ64" s="54"/>
      <c r="AR64" s="54"/>
      <c r="AS64" s="54"/>
      <c r="AT64" s="54"/>
      <c r="AU64" s="54"/>
      <c r="AV64" s="54"/>
      <c r="AW64" s="54"/>
      <c r="AX64" s="54"/>
      <c r="AY64" s="54"/>
      <c r="AZ64" s="54"/>
      <c r="BA64" s="54"/>
      <c r="BB64" s="54"/>
      <c r="BC64" s="54"/>
      <c r="BD64" s="54"/>
      <c r="BE64" s="54"/>
      <c r="BF64" s="54"/>
      <c r="BG64" s="54"/>
      <c r="BH64" s="54"/>
      <c r="BI64" s="54"/>
      <c r="BJ64" s="54"/>
      <c r="BK64" s="54"/>
    </row>
    <row r="65" spans="1:63" ht="12.75" customHeight="1">
      <c r="A65" s="57"/>
      <c r="B65" s="58"/>
      <c r="C65" s="62"/>
      <c r="D65" s="61"/>
      <c r="E65" s="62"/>
      <c r="F65" s="55"/>
      <c r="G65" s="62"/>
      <c r="H65" s="55"/>
      <c r="I65" s="62"/>
      <c r="J65" s="62"/>
      <c r="K65" s="62"/>
      <c r="L65" s="62"/>
      <c r="M65" s="62"/>
      <c r="N65" s="62"/>
      <c r="O65" s="62"/>
      <c r="P65" s="62"/>
      <c r="Q65" s="62"/>
      <c r="R65" s="62"/>
      <c r="S65" s="62"/>
      <c r="T65" s="55"/>
      <c r="U65" s="55"/>
      <c r="V65" s="62"/>
      <c r="W65" s="62"/>
      <c r="X65" s="62"/>
      <c r="Y65" s="62"/>
      <c r="Z65" s="62"/>
      <c r="AA65" s="55"/>
      <c r="AB65" s="62"/>
      <c r="AC65" s="62"/>
      <c r="AD65" s="62"/>
      <c r="AE65" s="62"/>
      <c r="AF65" s="62"/>
      <c r="AG65" s="62"/>
      <c r="AH65" s="62"/>
      <c r="AI65" s="62"/>
      <c r="AJ65" s="55"/>
      <c r="AK65" s="62"/>
      <c r="AL65" s="62"/>
      <c r="AM65" s="62"/>
      <c r="AN65" s="62"/>
      <c r="AO65" s="62"/>
      <c r="AP65" s="62"/>
      <c r="AQ65" s="55"/>
      <c r="AR65" s="62"/>
      <c r="AS65" s="62"/>
      <c r="AT65" s="62"/>
      <c r="AU65" s="62"/>
      <c r="AV65" s="62"/>
      <c r="AW65" s="62"/>
      <c r="AX65" s="62"/>
      <c r="AY65" s="62"/>
      <c r="AZ65" s="62"/>
      <c r="BA65" s="62"/>
      <c r="BB65" s="62"/>
      <c r="BC65" s="62"/>
      <c r="BD65" s="62"/>
      <c r="BE65" s="62"/>
      <c r="BF65" s="62"/>
      <c r="BG65" s="62"/>
      <c r="BH65" s="62"/>
      <c r="BI65" s="62"/>
      <c r="BJ65" s="62"/>
      <c r="BK65" s="62"/>
    </row>
    <row r="66" spans="1:63">
      <c r="A66" s="57"/>
      <c r="B66" s="58"/>
      <c r="C66" s="62"/>
      <c r="D66" s="61"/>
      <c r="E66" s="62"/>
      <c r="F66" s="55"/>
      <c r="G66" s="62"/>
      <c r="H66" s="55"/>
      <c r="I66" s="62"/>
      <c r="J66" s="62"/>
      <c r="K66" s="62"/>
      <c r="L66" s="62"/>
      <c r="M66" s="62"/>
      <c r="N66" s="62"/>
      <c r="O66" s="62"/>
      <c r="P66" s="62"/>
      <c r="Q66" s="62"/>
      <c r="R66" s="62"/>
      <c r="S66" s="62"/>
      <c r="T66" s="55"/>
      <c r="U66" s="55"/>
      <c r="V66" s="62"/>
      <c r="W66" s="62"/>
      <c r="X66" s="62"/>
      <c r="Y66" s="62"/>
      <c r="Z66" s="62"/>
      <c r="AA66" s="55"/>
      <c r="AB66" s="62"/>
      <c r="AC66" s="62"/>
      <c r="AD66" s="62"/>
      <c r="AE66" s="62"/>
      <c r="AF66" s="62"/>
      <c r="AG66" s="62"/>
      <c r="AH66" s="62"/>
      <c r="AI66" s="62"/>
      <c r="AJ66" s="55"/>
      <c r="AK66" s="62"/>
      <c r="AL66" s="62"/>
      <c r="AM66" s="62"/>
      <c r="AN66" s="62"/>
      <c r="AO66" s="62"/>
      <c r="AP66" s="62"/>
      <c r="AQ66" s="55"/>
      <c r="AR66" s="62"/>
      <c r="AS66" s="62"/>
      <c r="AT66" s="62"/>
      <c r="AU66" s="62"/>
      <c r="AV66" s="62"/>
      <c r="AW66" s="62"/>
      <c r="AX66" s="62"/>
      <c r="AY66" s="62"/>
      <c r="AZ66" s="62"/>
      <c r="BA66" s="62"/>
      <c r="BB66" s="62"/>
      <c r="BC66" s="62"/>
      <c r="BD66" s="62"/>
      <c r="BE66" s="62"/>
      <c r="BF66" s="62"/>
      <c r="BG66" s="62"/>
      <c r="BH66" s="62"/>
      <c r="BI66" s="62"/>
      <c r="BJ66" s="62"/>
      <c r="BK66" s="62"/>
    </row>
    <row r="67" spans="1:63">
      <c r="A67" s="57"/>
      <c r="B67" s="58"/>
      <c r="C67" s="55"/>
      <c r="D67" s="61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55"/>
      <c r="AQ67" s="55"/>
      <c r="AR67" s="55"/>
      <c r="AS67" s="55"/>
      <c r="AT67" s="55"/>
      <c r="AU67" s="55"/>
      <c r="AV67" s="55"/>
      <c r="AW67" s="55"/>
      <c r="AX67" s="55"/>
      <c r="AY67" s="55"/>
      <c r="AZ67" s="55"/>
      <c r="BA67" s="55"/>
      <c r="BB67" s="55"/>
      <c r="BC67" s="55"/>
      <c r="BD67" s="55"/>
      <c r="BE67" s="55"/>
      <c r="BF67" s="55"/>
      <c r="BG67" s="55"/>
      <c r="BH67" s="55"/>
      <c r="BI67" s="55"/>
      <c r="BJ67" s="55"/>
      <c r="BK67" s="55"/>
    </row>
    <row r="68" spans="1:63">
      <c r="A68" s="57"/>
      <c r="B68" s="58"/>
      <c r="C68" s="55"/>
      <c r="D68" s="61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5"/>
      <c r="T68" s="55"/>
      <c r="U68" s="55"/>
      <c r="V68" s="55"/>
      <c r="W68" s="55"/>
      <c r="X68" s="55"/>
      <c r="Y68" s="55"/>
      <c r="Z68" s="55"/>
      <c r="AA68" s="55"/>
      <c r="AB68" s="55"/>
      <c r="AC68" s="55"/>
      <c r="AD68" s="55"/>
      <c r="AE68" s="55"/>
      <c r="AF68" s="55"/>
      <c r="AG68" s="55"/>
      <c r="AH68" s="55"/>
      <c r="AI68" s="55"/>
      <c r="AJ68" s="55"/>
      <c r="AK68" s="55"/>
      <c r="AL68" s="55"/>
      <c r="AM68" s="55"/>
      <c r="AN68" s="55"/>
      <c r="AO68" s="55"/>
      <c r="AP68" s="55"/>
      <c r="AQ68" s="55"/>
      <c r="AR68" s="55"/>
      <c r="AS68" s="55"/>
      <c r="AT68" s="55"/>
      <c r="AU68" s="55"/>
      <c r="AV68" s="55"/>
      <c r="AW68" s="55"/>
      <c r="AX68" s="55"/>
      <c r="AY68" s="55"/>
      <c r="AZ68" s="55"/>
      <c r="BA68" s="55"/>
      <c r="BB68" s="55"/>
      <c r="BC68" s="55"/>
      <c r="BD68" s="55"/>
      <c r="BE68" s="55"/>
      <c r="BF68" s="55"/>
      <c r="BG68" s="55"/>
      <c r="BH68" s="55"/>
      <c r="BI68" s="55"/>
      <c r="BJ68" s="55"/>
      <c r="BK68" s="55"/>
    </row>
    <row r="69" spans="1:63">
      <c r="A69" s="4"/>
      <c r="B69" s="5"/>
      <c r="C69" s="8"/>
      <c r="D69" s="27"/>
      <c r="E69" s="8"/>
      <c r="F69" s="8"/>
      <c r="G69" s="8"/>
      <c r="H69" s="8"/>
      <c r="I69" s="8"/>
      <c r="J69" s="8"/>
      <c r="K69" s="8"/>
      <c r="L69" s="8"/>
      <c r="M69" s="6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6"/>
      <c r="Z69" s="8"/>
      <c r="AA69" s="8"/>
      <c r="AB69" s="8"/>
      <c r="AC69" s="8"/>
      <c r="AD69" s="8"/>
      <c r="AE69" s="8"/>
      <c r="AF69" s="8"/>
      <c r="AG69" s="6"/>
      <c r="AH69" s="6"/>
      <c r="AI69" s="8"/>
      <c r="AJ69" s="8"/>
      <c r="AK69" s="8"/>
      <c r="AL69" s="8"/>
      <c r="AM69" s="8"/>
      <c r="AN69" s="8"/>
      <c r="AO69" s="8"/>
      <c r="AP69" s="6"/>
      <c r="AQ69" s="8"/>
      <c r="AR69" s="8"/>
      <c r="AS69" s="8"/>
      <c r="AT69" s="6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</row>
    <row r="70" spans="1:63">
      <c r="A70" s="4"/>
      <c r="B70" s="5"/>
      <c r="C70" s="9"/>
      <c r="D70" s="30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9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</row>
    <row r="71" spans="1:63">
      <c r="A71" s="4"/>
      <c r="B71" s="5"/>
      <c r="C71" s="9"/>
      <c r="D71" s="30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10"/>
      <c r="AH71" s="10"/>
      <c r="AI71" s="10"/>
      <c r="AJ71" s="10"/>
      <c r="AK71" s="9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"/>
      <c r="BC71" s="10"/>
      <c r="BD71" s="10"/>
      <c r="BE71" s="10"/>
      <c r="BF71" s="10"/>
      <c r="BG71" s="10"/>
      <c r="BH71" s="10"/>
      <c r="BI71" s="10"/>
      <c r="BJ71" s="10"/>
      <c r="BK71" s="10"/>
    </row>
    <row r="72" spans="1:63">
      <c r="A72" s="57"/>
      <c r="B72" s="58"/>
      <c r="C72" s="54"/>
      <c r="D72" s="59"/>
      <c r="E72" s="54"/>
      <c r="F72" s="54"/>
      <c r="G72" s="54"/>
      <c r="H72" s="54"/>
      <c r="I72" s="54"/>
      <c r="J72" s="54"/>
      <c r="K72" s="54"/>
      <c r="L72" s="54"/>
      <c r="M72" s="54"/>
      <c r="N72" s="54"/>
      <c r="O72" s="54"/>
      <c r="P72" s="54"/>
      <c r="Q72" s="54"/>
      <c r="R72" s="54"/>
      <c r="S72" s="54"/>
      <c r="T72" s="54"/>
      <c r="U72" s="54"/>
      <c r="V72" s="54"/>
      <c r="W72" s="54"/>
      <c r="X72" s="54"/>
      <c r="Y72" s="54"/>
      <c r="Z72" s="54"/>
      <c r="AA72" s="54"/>
      <c r="AB72" s="54"/>
      <c r="AC72" s="54"/>
      <c r="AD72" s="54"/>
      <c r="AE72" s="54"/>
      <c r="AF72" s="54"/>
      <c r="AG72" s="54"/>
      <c r="AH72" s="54"/>
      <c r="AI72" s="54"/>
      <c r="AJ72" s="54"/>
      <c r="AK72" s="54"/>
      <c r="AL72" s="54"/>
      <c r="AM72" s="54"/>
      <c r="AN72" s="54"/>
      <c r="AO72" s="54"/>
      <c r="AP72" s="54"/>
      <c r="AQ72" s="54"/>
      <c r="AR72" s="54"/>
      <c r="AS72" s="54"/>
      <c r="AT72" s="54"/>
      <c r="AU72" s="54"/>
      <c r="AV72" s="54"/>
      <c r="AW72" s="54"/>
      <c r="AX72" s="54"/>
      <c r="AY72" s="54"/>
      <c r="AZ72" s="54"/>
      <c r="BA72" s="54"/>
      <c r="BB72" s="54"/>
      <c r="BC72" s="54"/>
      <c r="BD72" s="54"/>
      <c r="BE72" s="54"/>
      <c r="BF72" s="54"/>
      <c r="BG72" s="54"/>
      <c r="BH72" s="54"/>
      <c r="BI72" s="54"/>
      <c r="BJ72" s="54"/>
      <c r="BK72" s="54"/>
    </row>
    <row r="73" spans="1:63">
      <c r="A73" s="57"/>
      <c r="B73" s="58"/>
      <c r="C73" s="54"/>
      <c r="D73" s="59"/>
      <c r="E73" s="54"/>
      <c r="F73" s="54"/>
      <c r="G73" s="54"/>
      <c r="H73" s="54"/>
      <c r="I73" s="54"/>
      <c r="J73" s="54"/>
      <c r="K73" s="54"/>
      <c r="L73" s="54"/>
      <c r="M73" s="54"/>
      <c r="N73" s="54"/>
      <c r="O73" s="54"/>
      <c r="P73" s="54"/>
      <c r="Q73" s="54"/>
      <c r="R73" s="54"/>
      <c r="S73" s="54"/>
      <c r="T73" s="54"/>
      <c r="U73" s="54"/>
      <c r="V73" s="54"/>
      <c r="W73" s="54"/>
      <c r="X73" s="54"/>
      <c r="Y73" s="54"/>
      <c r="Z73" s="54"/>
      <c r="AA73" s="54"/>
      <c r="AB73" s="54"/>
      <c r="AC73" s="54"/>
      <c r="AD73" s="54"/>
      <c r="AE73" s="54"/>
      <c r="AF73" s="54"/>
      <c r="AG73" s="54"/>
      <c r="AH73" s="54"/>
      <c r="AI73" s="54"/>
      <c r="AJ73" s="54"/>
      <c r="AK73" s="54"/>
      <c r="AL73" s="54"/>
      <c r="AM73" s="54"/>
      <c r="AN73" s="54"/>
      <c r="AO73" s="54"/>
      <c r="AP73" s="54"/>
      <c r="AQ73" s="54"/>
      <c r="AR73" s="54"/>
      <c r="AS73" s="54"/>
      <c r="AT73" s="54"/>
      <c r="AU73" s="54"/>
      <c r="AV73" s="54"/>
      <c r="AW73" s="54"/>
      <c r="AX73" s="54"/>
      <c r="AY73" s="54"/>
      <c r="AZ73" s="54"/>
      <c r="BA73" s="54"/>
      <c r="BB73" s="54"/>
      <c r="BC73" s="54"/>
      <c r="BD73" s="54"/>
      <c r="BE73" s="54"/>
      <c r="BF73" s="54"/>
      <c r="BG73" s="54"/>
      <c r="BH73" s="54"/>
      <c r="BI73" s="54"/>
      <c r="BJ73" s="54"/>
      <c r="BK73" s="54"/>
    </row>
    <row r="74" spans="1:63" ht="12.75" customHeight="1">
      <c r="A74" s="57"/>
      <c r="B74" s="58"/>
      <c r="C74" s="62"/>
      <c r="D74" s="61"/>
      <c r="E74" s="62"/>
      <c r="F74" s="55"/>
      <c r="G74" s="62"/>
      <c r="H74" s="62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  <c r="X74" s="62"/>
      <c r="Y74" s="62"/>
      <c r="Z74" s="62"/>
      <c r="AA74" s="62"/>
      <c r="AB74" s="62"/>
      <c r="AC74" s="62"/>
      <c r="AD74" s="62"/>
      <c r="AE74" s="62"/>
      <c r="AF74" s="62"/>
      <c r="AG74" s="62"/>
      <c r="AH74" s="55"/>
      <c r="AI74" s="55"/>
      <c r="AJ74" s="55"/>
      <c r="AK74" s="55"/>
      <c r="AL74" s="62"/>
      <c r="AM74" s="62"/>
      <c r="AN74" s="62"/>
      <c r="AO74" s="62"/>
      <c r="AP74" s="62"/>
      <c r="AQ74" s="62"/>
      <c r="AR74" s="62"/>
      <c r="AS74" s="62"/>
      <c r="AT74" s="62"/>
      <c r="AU74" s="62"/>
      <c r="AV74" s="62"/>
      <c r="AW74" s="62"/>
      <c r="AX74" s="62"/>
      <c r="AY74" s="62"/>
      <c r="AZ74" s="62"/>
      <c r="BA74" s="62"/>
      <c r="BB74" s="62"/>
      <c r="BC74" s="62"/>
      <c r="BD74" s="62"/>
      <c r="BE74" s="62"/>
      <c r="BF74" s="62"/>
      <c r="BG74" s="62"/>
      <c r="BH74" s="62"/>
      <c r="BI74" s="62"/>
      <c r="BJ74" s="62"/>
      <c r="BK74" s="62"/>
    </row>
    <row r="75" spans="1:63">
      <c r="A75" s="57"/>
      <c r="B75" s="58"/>
      <c r="C75" s="62"/>
      <c r="D75" s="61"/>
      <c r="E75" s="62"/>
      <c r="F75" s="55"/>
      <c r="G75" s="62"/>
      <c r="H75" s="62"/>
      <c r="I75" s="62"/>
      <c r="J75" s="62"/>
      <c r="K75" s="62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  <c r="X75" s="62"/>
      <c r="Y75" s="62"/>
      <c r="Z75" s="62"/>
      <c r="AA75" s="62"/>
      <c r="AB75" s="62"/>
      <c r="AC75" s="62"/>
      <c r="AD75" s="62"/>
      <c r="AE75" s="62"/>
      <c r="AF75" s="62"/>
      <c r="AG75" s="62"/>
      <c r="AH75" s="55"/>
      <c r="AI75" s="55"/>
      <c r="AJ75" s="55"/>
      <c r="AK75" s="55"/>
      <c r="AL75" s="62"/>
      <c r="AM75" s="62"/>
      <c r="AN75" s="62"/>
      <c r="AO75" s="62"/>
      <c r="AP75" s="62"/>
      <c r="AQ75" s="62"/>
      <c r="AR75" s="62"/>
      <c r="AS75" s="62"/>
      <c r="AT75" s="62"/>
      <c r="AU75" s="62"/>
      <c r="AV75" s="62"/>
      <c r="AW75" s="62"/>
      <c r="AX75" s="62"/>
      <c r="AY75" s="62"/>
      <c r="AZ75" s="62"/>
      <c r="BA75" s="62"/>
      <c r="BB75" s="62"/>
      <c r="BC75" s="62"/>
      <c r="BD75" s="62"/>
      <c r="BE75" s="62"/>
      <c r="BF75" s="62"/>
      <c r="BG75" s="62"/>
      <c r="BH75" s="62"/>
      <c r="BI75" s="62"/>
      <c r="BJ75" s="62"/>
      <c r="BK75" s="62"/>
    </row>
    <row r="76" spans="1:63">
      <c r="A76" s="4"/>
      <c r="B76" s="5"/>
      <c r="C76" s="6"/>
      <c r="D76" s="27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</row>
    <row r="77" spans="1:63">
      <c r="A77" s="4"/>
      <c r="B77" s="5"/>
      <c r="C77" s="9"/>
      <c r="D77" s="30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</row>
    <row r="78" spans="1:63" ht="12.75" customHeight="1">
      <c r="A78" s="57"/>
      <c r="B78" s="58"/>
      <c r="C78" s="54"/>
      <c r="D78" s="59"/>
      <c r="E78" s="54"/>
      <c r="F78" s="54"/>
      <c r="G78" s="54"/>
      <c r="H78" s="54"/>
      <c r="I78" s="54"/>
      <c r="J78" s="54"/>
      <c r="K78" s="54"/>
      <c r="L78" s="54"/>
      <c r="M78" s="54"/>
      <c r="N78" s="54"/>
      <c r="O78" s="54"/>
      <c r="P78" s="54"/>
      <c r="Q78" s="54"/>
      <c r="R78" s="54"/>
      <c r="S78" s="54"/>
      <c r="T78" s="54"/>
      <c r="U78" s="54"/>
      <c r="V78" s="54"/>
      <c r="W78" s="54"/>
      <c r="X78" s="54"/>
      <c r="Y78" s="54"/>
      <c r="Z78" s="54"/>
      <c r="AA78" s="54"/>
      <c r="AB78" s="54"/>
      <c r="AC78" s="54"/>
      <c r="AD78" s="54"/>
      <c r="AE78" s="54"/>
      <c r="AF78" s="54"/>
      <c r="AG78" s="54"/>
      <c r="AH78" s="54"/>
      <c r="AI78" s="54"/>
      <c r="AJ78" s="54"/>
      <c r="AK78" s="54"/>
      <c r="AL78" s="54"/>
      <c r="AM78" s="54"/>
      <c r="AN78" s="54"/>
      <c r="AO78" s="54"/>
      <c r="AP78" s="54"/>
      <c r="AQ78" s="54"/>
      <c r="AR78" s="54"/>
      <c r="AS78" s="54"/>
      <c r="AT78" s="54"/>
      <c r="AU78" s="54"/>
      <c r="AV78" s="54"/>
      <c r="AW78" s="54"/>
      <c r="AX78" s="54"/>
      <c r="AY78" s="54"/>
      <c r="AZ78" s="54"/>
      <c r="BA78" s="54"/>
      <c r="BB78" s="54"/>
      <c r="BC78" s="54"/>
      <c r="BD78" s="54"/>
      <c r="BE78" s="54"/>
      <c r="BF78" s="54"/>
      <c r="BG78" s="54"/>
      <c r="BH78" s="54"/>
      <c r="BI78" s="54"/>
      <c r="BJ78" s="54"/>
      <c r="BK78" s="54"/>
    </row>
    <row r="79" spans="1:63">
      <c r="A79" s="57"/>
      <c r="B79" s="58"/>
      <c r="C79" s="54"/>
      <c r="D79" s="59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54"/>
      <c r="V79" s="54"/>
      <c r="W79" s="54"/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54"/>
      <c r="AP79" s="54"/>
      <c r="AQ79" s="54"/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54"/>
      <c r="BJ79" s="54"/>
      <c r="BK79" s="54"/>
    </row>
    <row r="80" spans="1:63">
      <c r="A80" s="4"/>
      <c r="B80" s="5"/>
      <c r="C80" s="8"/>
      <c r="D80" s="27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</row>
    <row r="81" spans="1:63">
      <c r="A81" s="4"/>
      <c r="B81" s="5"/>
      <c r="C81" s="9"/>
      <c r="D81" s="30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</row>
    <row r="82" spans="1:63">
      <c r="A82" s="57"/>
      <c r="B82" s="58"/>
      <c r="C82" s="54"/>
      <c r="D82" s="59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54"/>
      <c r="X82" s="54"/>
      <c r="Y82" s="54"/>
      <c r="Z82" s="54"/>
      <c r="AA82" s="54"/>
      <c r="AB82" s="54"/>
      <c r="AC82" s="54"/>
      <c r="AD82" s="54"/>
      <c r="AE82" s="54"/>
      <c r="AF82" s="54"/>
      <c r="AG82" s="63"/>
      <c r="AH82" s="63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  <c r="AY82" s="63"/>
      <c r="AZ82" s="63"/>
      <c r="BA82" s="63"/>
      <c r="BB82" s="63"/>
      <c r="BC82" s="63"/>
      <c r="BD82" s="63"/>
      <c r="BE82" s="63"/>
      <c r="BF82" s="63"/>
      <c r="BG82" s="63"/>
      <c r="BH82" s="63"/>
      <c r="BI82" s="63"/>
      <c r="BJ82" s="63"/>
      <c r="BK82" s="63"/>
    </row>
    <row r="83" spans="1:63">
      <c r="A83" s="57"/>
      <c r="B83" s="58"/>
      <c r="C83" s="54"/>
      <c r="D83" s="59"/>
      <c r="E83" s="54"/>
      <c r="F83" s="54"/>
      <c r="G83" s="54"/>
      <c r="H83" s="54"/>
      <c r="I83" s="54"/>
      <c r="J83" s="54"/>
      <c r="K83" s="54"/>
      <c r="L83" s="54"/>
      <c r="M83" s="54"/>
      <c r="N83" s="54"/>
      <c r="O83" s="54"/>
      <c r="P83" s="54"/>
      <c r="Q83" s="54"/>
      <c r="R83" s="54"/>
      <c r="S83" s="54"/>
      <c r="T83" s="54"/>
      <c r="U83" s="54"/>
      <c r="V83" s="54"/>
      <c r="W83" s="54"/>
      <c r="X83" s="54"/>
      <c r="Y83" s="54"/>
      <c r="Z83" s="54"/>
      <c r="AA83" s="54"/>
      <c r="AB83" s="54"/>
      <c r="AC83" s="54"/>
      <c r="AD83" s="54"/>
      <c r="AE83" s="54"/>
      <c r="AF83" s="54"/>
      <c r="AG83" s="63"/>
      <c r="AH83" s="63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  <c r="AY83" s="63"/>
      <c r="AZ83" s="63"/>
      <c r="BA83" s="63"/>
      <c r="BB83" s="63"/>
      <c r="BC83" s="63"/>
      <c r="BD83" s="63"/>
      <c r="BE83" s="63"/>
      <c r="BF83" s="63"/>
      <c r="BG83" s="63"/>
      <c r="BH83" s="63"/>
      <c r="BI83" s="63"/>
      <c r="BJ83" s="63"/>
      <c r="BK83" s="63"/>
    </row>
    <row r="84" spans="1:63">
      <c r="A84" s="57"/>
      <c r="B84" s="58"/>
      <c r="C84" s="55"/>
      <c r="D84" s="61"/>
      <c r="E84" s="62"/>
      <c r="F84" s="62"/>
      <c r="G84" s="62"/>
      <c r="H84" s="62"/>
      <c r="I84" s="62"/>
      <c r="J84" s="62"/>
      <c r="K84" s="62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  <c r="X84" s="62"/>
      <c r="Y84" s="62"/>
      <c r="Z84" s="62"/>
      <c r="AA84" s="62"/>
      <c r="AB84" s="62"/>
      <c r="AC84" s="62"/>
      <c r="AD84" s="62"/>
      <c r="AE84" s="62"/>
      <c r="AF84" s="62"/>
      <c r="AG84" s="62"/>
      <c r="AH84" s="62"/>
      <c r="AI84" s="62"/>
      <c r="AJ84" s="62"/>
      <c r="AK84" s="62"/>
      <c r="AL84" s="62"/>
      <c r="AM84" s="62"/>
      <c r="AN84" s="62"/>
      <c r="AO84" s="62"/>
      <c r="AP84" s="62"/>
      <c r="AQ84" s="62"/>
      <c r="AR84" s="62"/>
      <c r="AS84" s="62"/>
      <c r="AT84" s="62"/>
      <c r="AU84" s="62"/>
      <c r="AV84" s="62"/>
      <c r="AW84" s="62"/>
      <c r="AX84" s="62"/>
      <c r="AY84" s="62"/>
      <c r="AZ84" s="62"/>
      <c r="BA84" s="62"/>
      <c r="BB84" s="62"/>
      <c r="BC84" s="62"/>
      <c r="BD84" s="62"/>
      <c r="BE84" s="62"/>
      <c r="BF84" s="62"/>
      <c r="BG84" s="62"/>
      <c r="BH84" s="62"/>
      <c r="BI84" s="62"/>
      <c r="BJ84" s="62"/>
      <c r="BK84" s="62"/>
    </row>
    <row r="85" spans="1:63">
      <c r="A85" s="57"/>
      <c r="B85" s="58"/>
      <c r="C85" s="55"/>
      <c r="D85" s="61"/>
      <c r="E85" s="62"/>
      <c r="F85" s="62"/>
      <c r="G85" s="62"/>
      <c r="H85" s="62"/>
      <c r="I85" s="62"/>
      <c r="J85" s="62"/>
      <c r="K85" s="62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  <c r="X85" s="62"/>
      <c r="Y85" s="62"/>
      <c r="Z85" s="62"/>
      <c r="AA85" s="62"/>
      <c r="AB85" s="62"/>
      <c r="AC85" s="62"/>
      <c r="AD85" s="62"/>
      <c r="AE85" s="62"/>
      <c r="AF85" s="62"/>
      <c r="AG85" s="62"/>
      <c r="AH85" s="62"/>
      <c r="AI85" s="62"/>
      <c r="AJ85" s="62"/>
      <c r="AK85" s="62"/>
      <c r="AL85" s="62"/>
      <c r="AM85" s="62"/>
      <c r="AN85" s="62"/>
      <c r="AO85" s="62"/>
      <c r="AP85" s="62"/>
      <c r="AQ85" s="62"/>
      <c r="AR85" s="62"/>
      <c r="AS85" s="62"/>
      <c r="AT85" s="62"/>
      <c r="AU85" s="62"/>
      <c r="AV85" s="62"/>
      <c r="AW85" s="62"/>
      <c r="AX85" s="62"/>
      <c r="AY85" s="62"/>
      <c r="AZ85" s="62"/>
      <c r="BA85" s="62"/>
      <c r="BB85" s="62"/>
      <c r="BC85" s="62"/>
      <c r="BD85" s="62"/>
      <c r="BE85" s="62"/>
      <c r="BF85" s="62"/>
      <c r="BG85" s="62"/>
      <c r="BH85" s="62"/>
      <c r="BI85" s="62"/>
      <c r="BJ85" s="62"/>
      <c r="BK85" s="62"/>
    </row>
    <row r="86" spans="1:63">
      <c r="A86" s="57"/>
      <c r="B86" s="60"/>
      <c r="C86" s="62"/>
      <c r="D86" s="61"/>
      <c r="E86" s="62"/>
      <c r="F86" s="62"/>
      <c r="G86" s="62"/>
      <c r="H86" s="62"/>
      <c r="I86" s="62"/>
      <c r="J86" s="62"/>
      <c r="K86" s="62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  <c r="X86" s="62"/>
      <c r="Y86" s="62"/>
      <c r="Z86" s="62"/>
      <c r="AA86" s="62"/>
      <c r="AB86" s="62"/>
      <c r="AC86" s="62"/>
      <c r="AD86" s="62"/>
      <c r="AE86" s="62"/>
      <c r="AF86" s="62"/>
      <c r="AG86" s="62"/>
      <c r="AH86" s="62"/>
      <c r="AI86" s="62"/>
      <c r="AJ86" s="62"/>
      <c r="AK86" s="62"/>
      <c r="AL86" s="62"/>
      <c r="AM86" s="62"/>
      <c r="AN86" s="62"/>
      <c r="AO86" s="62"/>
      <c r="AP86" s="62"/>
      <c r="AQ86" s="62"/>
      <c r="AR86" s="62"/>
      <c r="AS86" s="62"/>
      <c r="AT86" s="62"/>
      <c r="AU86" s="62"/>
      <c r="AV86" s="62"/>
      <c r="AW86" s="62"/>
      <c r="AX86" s="62"/>
      <c r="AY86" s="62"/>
      <c r="AZ86" s="62"/>
      <c r="BA86" s="62"/>
      <c r="BB86" s="62"/>
      <c r="BC86" s="62"/>
      <c r="BD86" s="62"/>
      <c r="BE86" s="62"/>
      <c r="BF86" s="62"/>
      <c r="BG86" s="62"/>
      <c r="BH86" s="62"/>
      <c r="BI86" s="62"/>
      <c r="BJ86" s="62"/>
      <c r="BK86" s="62"/>
    </row>
    <row r="87" spans="1:63">
      <c r="A87" s="57"/>
      <c r="B87" s="60"/>
      <c r="C87" s="62"/>
      <c r="D87" s="61"/>
      <c r="E87" s="62"/>
      <c r="F87" s="62"/>
      <c r="G87" s="62"/>
      <c r="H87" s="62"/>
      <c r="I87" s="62"/>
      <c r="J87" s="62"/>
      <c r="K87" s="62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  <c r="X87" s="62"/>
      <c r="Y87" s="62"/>
      <c r="Z87" s="62"/>
      <c r="AA87" s="62"/>
      <c r="AB87" s="62"/>
      <c r="AC87" s="62"/>
      <c r="AD87" s="62"/>
      <c r="AE87" s="62"/>
      <c r="AF87" s="62"/>
      <c r="AG87" s="62"/>
      <c r="AH87" s="62"/>
      <c r="AI87" s="62"/>
      <c r="AJ87" s="62"/>
      <c r="AK87" s="62"/>
      <c r="AL87" s="62"/>
      <c r="AM87" s="62"/>
      <c r="AN87" s="62"/>
      <c r="AO87" s="62"/>
      <c r="AP87" s="62"/>
      <c r="AQ87" s="62"/>
      <c r="AR87" s="62"/>
      <c r="AS87" s="62"/>
      <c r="AT87" s="62"/>
      <c r="AU87" s="62"/>
      <c r="AV87" s="62"/>
      <c r="AW87" s="62"/>
      <c r="AX87" s="62"/>
      <c r="AY87" s="62"/>
      <c r="AZ87" s="62"/>
      <c r="BA87" s="62"/>
      <c r="BB87" s="62"/>
      <c r="BC87" s="62"/>
      <c r="BD87" s="62"/>
      <c r="BE87" s="62"/>
      <c r="BF87" s="62"/>
      <c r="BG87" s="62"/>
      <c r="BH87" s="62"/>
      <c r="BI87" s="62"/>
      <c r="BJ87" s="62"/>
      <c r="BK87" s="62"/>
    </row>
    <row r="88" spans="1:63">
      <c r="A88" s="4"/>
      <c r="B88" s="5"/>
      <c r="C88" s="8"/>
      <c r="D88" s="27"/>
      <c r="E88" s="6"/>
      <c r="F88" s="8"/>
      <c r="G88" s="6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6"/>
      <c r="AD88" s="6"/>
      <c r="AE88" s="6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6"/>
      <c r="AX88" s="8"/>
      <c r="AY88" s="8"/>
      <c r="AZ88" s="8"/>
      <c r="BA88" s="8"/>
      <c r="BB88" s="6"/>
      <c r="BC88" s="8"/>
      <c r="BD88" s="8"/>
      <c r="BE88" s="8"/>
      <c r="BF88" s="6"/>
      <c r="BG88" s="8"/>
      <c r="BH88" s="8"/>
      <c r="BI88" s="6"/>
      <c r="BJ88" s="6"/>
      <c r="BK88" s="6"/>
    </row>
    <row r="89" spans="1:63">
      <c r="A89" s="4"/>
      <c r="B89" s="5"/>
      <c r="C89" s="9"/>
      <c r="D89" s="30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10"/>
      <c r="AI89" s="10"/>
      <c r="AJ89" s="10"/>
      <c r="AK89" s="10"/>
      <c r="AL89" s="9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9"/>
      <c r="AY89" s="10"/>
      <c r="AZ89" s="10"/>
      <c r="BA89" s="10"/>
      <c r="BB89" s="10"/>
      <c r="BC89" s="10"/>
      <c r="BD89" s="10"/>
      <c r="BE89" s="10"/>
      <c r="BF89" s="10"/>
      <c r="BG89" s="10"/>
      <c r="BH89" s="10"/>
      <c r="BI89" s="10"/>
      <c r="BJ89" s="10"/>
      <c r="BK89" s="10"/>
    </row>
    <row r="90" spans="1:63">
      <c r="A90" s="57"/>
      <c r="B90" s="58"/>
      <c r="C90" s="54"/>
      <c r="D90" s="59"/>
      <c r="E90" s="54"/>
      <c r="F90" s="54"/>
      <c r="G90" s="54"/>
      <c r="H90" s="54"/>
      <c r="I90" s="54"/>
      <c r="J90" s="54"/>
      <c r="K90" s="54"/>
      <c r="L90" s="54"/>
      <c r="M90" s="54"/>
      <c r="N90" s="54"/>
      <c r="O90" s="54"/>
      <c r="P90" s="54"/>
      <c r="Q90" s="54"/>
      <c r="R90" s="54"/>
      <c r="S90" s="54"/>
      <c r="T90" s="54"/>
      <c r="U90" s="54"/>
      <c r="V90" s="54"/>
      <c r="W90" s="54"/>
      <c r="X90" s="54"/>
      <c r="Y90" s="54"/>
      <c r="Z90" s="54"/>
      <c r="AA90" s="54"/>
      <c r="AB90" s="54"/>
      <c r="AC90" s="54"/>
      <c r="AD90" s="54"/>
      <c r="AE90" s="54"/>
      <c r="AF90" s="54"/>
      <c r="AG90" s="54"/>
      <c r="AH90" s="54"/>
      <c r="AI90" s="54"/>
      <c r="AJ90" s="54"/>
      <c r="AK90" s="54"/>
      <c r="AL90" s="54"/>
      <c r="AM90" s="54"/>
      <c r="AN90" s="54"/>
      <c r="AO90" s="54"/>
      <c r="AP90" s="54"/>
      <c r="AQ90" s="54"/>
      <c r="AR90" s="54"/>
      <c r="AS90" s="54"/>
      <c r="AT90" s="54"/>
      <c r="AU90" s="54"/>
      <c r="AV90" s="54"/>
      <c r="AW90" s="54"/>
      <c r="AX90" s="54"/>
      <c r="AY90" s="54"/>
      <c r="AZ90" s="54"/>
      <c r="BA90" s="54"/>
      <c r="BB90" s="54"/>
      <c r="BC90" s="54"/>
      <c r="BD90" s="54"/>
      <c r="BE90" s="54"/>
      <c r="BF90" s="54"/>
      <c r="BG90" s="54"/>
      <c r="BH90" s="54"/>
      <c r="BI90" s="54"/>
      <c r="BJ90" s="54"/>
      <c r="BK90" s="54"/>
    </row>
    <row r="91" spans="1:63">
      <c r="A91" s="57"/>
      <c r="B91" s="58"/>
      <c r="C91" s="54"/>
      <c r="D91" s="59"/>
      <c r="E91" s="54"/>
      <c r="F91" s="54"/>
      <c r="G91" s="54"/>
      <c r="H91" s="54"/>
      <c r="I91" s="54"/>
      <c r="J91" s="54"/>
      <c r="K91" s="54"/>
      <c r="L91" s="54"/>
      <c r="M91" s="54"/>
      <c r="N91" s="54"/>
      <c r="O91" s="54"/>
      <c r="P91" s="54"/>
      <c r="Q91" s="54"/>
      <c r="R91" s="54"/>
      <c r="S91" s="54"/>
      <c r="T91" s="54"/>
      <c r="U91" s="54"/>
      <c r="V91" s="54"/>
      <c r="W91" s="54"/>
      <c r="X91" s="54"/>
      <c r="Y91" s="54"/>
      <c r="Z91" s="54"/>
      <c r="AA91" s="54"/>
      <c r="AB91" s="54"/>
      <c r="AC91" s="54"/>
      <c r="AD91" s="54"/>
      <c r="AE91" s="54"/>
      <c r="AF91" s="54"/>
      <c r="AG91" s="54"/>
      <c r="AH91" s="54"/>
      <c r="AI91" s="54"/>
      <c r="AJ91" s="54"/>
      <c r="AK91" s="54"/>
      <c r="AL91" s="54"/>
      <c r="AM91" s="54"/>
      <c r="AN91" s="54"/>
      <c r="AO91" s="54"/>
      <c r="AP91" s="54"/>
      <c r="AQ91" s="54"/>
      <c r="AR91" s="54"/>
      <c r="AS91" s="54"/>
      <c r="AT91" s="54"/>
      <c r="AU91" s="54"/>
      <c r="AV91" s="54"/>
      <c r="AW91" s="54"/>
      <c r="AX91" s="54"/>
      <c r="AY91" s="54"/>
      <c r="AZ91" s="54"/>
      <c r="BA91" s="54"/>
      <c r="BB91" s="54"/>
      <c r="BC91" s="54"/>
      <c r="BD91" s="54"/>
      <c r="BE91" s="54"/>
      <c r="BF91" s="54"/>
      <c r="BG91" s="54"/>
      <c r="BH91" s="54"/>
      <c r="BI91" s="54"/>
      <c r="BJ91" s="54"/>
      <c r="BK91" s="54"/>
    </row>
    <row r="92" spans="1:63">
      <c r="A92" s="4"/>
      <c r="B92" s="5"/>
      <c r="C92" s="8"/>
      <c r="D92" s="27"/>
      <c r="E92" s="8"/>
      <c r="F92" s="8"/>
      <c r="G92" s="8"/>
      <c r="H92" s="8"/>
      <c r="I92" s="8"/>
      <c r="J92" s="8"/>
      <c r="K92" s="6"/>
      <c r="L92" s="8"/>
      <c r="M92" s="8"/>
      <c r="N92" s="6"/>
      <c r="O92" s="8"/>
      <c r="P92" s="8"/>
      <c r="Q92" s="8"/>
      <c r="R92" s="8"/>
      <c r="S92" s="8"/>
      <c r="T92" s="8"/>
      <c r="U92" s="8"/>
      <c r="V92" s="6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</row>
    <row r="93" spans="1:63">
      <c r="A93" s="4"/>
      <c r="B93" s="5"/>
      <c r="C93" s="9"/>
      <c r="D93" s="30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9"/>
      <c r="AU93" s="10"/>
      <c r="AV93" s="10"/>
      <c r="AW93" s="10"/>
      <c r="AX93" s="10"/>
      <c r="AY93" s="10"/>
      <c r="AZ93" s="10"/>
      <c r="BA93" s="10"/>
      <c r="BB93" s="10"/>
      <c r="BC93" s="10"/>
      <c r="BD93" s="10"/>
      <c r="BE93" s="10"/>
      <c r="BF93" s="10"/>
      <c r="BG93" s="10"/>
      <c r="BH93" s="9"/>
      <c r="BI93" s="10"/>
      <c r="BJ93" s="10"/>
      <c r="BK93" s="9"/>
    </row>
    <row r="94" spans="1:63">
      <c r="A94" s="57"/>
      <c r="B94" s="58"/>
      <c r="C94" s="54"/>
      <c r="D94" s="59"/>
      <c r="E94" s="54"/>
      <c r="F94" s="54"/>
      <c r="G94" s="54"/>
      <c r="H94" s="54"/>
      <c r="I94" s="54"/>
      <c r="J94" s="54"/>
      <c r="K94" s="54"/>
      <c r="L94" s="54"/>
      <c r="M94" s="54"/>
      <c r="N94" s="54"/>
      <c r="O94" s="54"/>
      <c r="P94" s="54"/>
      <c r="Q94" s="54"/>
      <c r="R94" s="54"/>
      <c r="S94" s="54"/>
      <c r="T94" s="54"/>
      <c r="U94" s="54"/>
      <c r="V94" s="54"/>
      <c r="W94" s="54"/>
      <c r="X94" s="54"/>
      <c r="Y94" s="54"/>
      <c r="Z94" s="54"/>
      <c r="AA94" s="54"/>
      <c r="AB94" s="54"/>
      <c r="AC94" s="54"/>
      <c r="AD94" s="54"/>
      <c r="AE94" s="54"/>
      <c r="AF94" s="54"/>
      <c r="AG94" s="54"/>
      <c r="AH94" s="54"/>
      <c r="AI94" s="54"/>
      <c r="AJ94" s="54"/>
      <c r="AK94" s="54"/>
      <c r="AL94" s="54"/>
      <c r="AM94" s="54"/>
      <c r="AN94" s="54"/>
      <c r="AO94" s="54"/>
      <c r="AP94" s="54"/>
      <c r="AQ94" s="54"/>
      <c r="AR94" s="54"/>
      <c r="AS94" s="54"/>
      <c r="AT94" s="54"/>
      <c r="AU94" s="54"/>
      <c r="AV94" s="54"/>
      <c r="AW94" s="54"/>
      <c r="AX94" s="54"/>
      <c r="AY94" s="54"/>
      <c r="AZ94" s="54"/>
      <c r="BA94" s="54"/>
      <c r="BB94" s="54"/>
      <c r="BC94" s="54"/>
      <c r="BD94" s="54"/>
      <c r="BE94" s="54"/>
      <c r="BF94" s="54"/>
      <c r="BG94" s="54"/>
      <c r="BH94" s="54"/>
      <c r="BI94" s="54"/>
      <c r="BJ94" s="54"/>
      <c r="BK94" s="54"/>
    </row>
    <row r="95" spans="1:63">
      <c r="A95" s="57"/>
      <c r="B95" s="58"/>
      <c r="C95" s="54"/>
      <c r="D95" s="59"/>
      <c r="E95" s="54"/>
      <c r="F95" s="54"/>
      <c r="G95" s="54"/>
      <c r="H95" s="54"/>
      <c r="I95" s="54"/>
      <c r="J95" s="54"/>
      <c r="K95" s="54"/>
      <c r="L95" s="54"/>
      <c r="M95" s="54"/>
      <c r="N95" s="54"/>
      <c r="O95" s="54"/>
      <c r="P95" s="54"/>
      <c r="Q95" s="54"/>
      <c r="R95" s="54"/>
      <c r="S95" s="54"/>
      <c r="T95" s="54"/>
      <c r="U95" s="54"/>
      <c r="V95" s="54"/>
      <c r="W95" s="54"/>
      <c r="X95" s="54"/>
      <c r="Y95" s="54"/>
      <c r="Z95" s="54"/>
      <c r="AA95" s="54"/>
      <c r="AB95" s="54"/>
      <c r="AC95" s="54"/>
      <c r="AD95" s="54"/>
      <c r="AE95" s="54"/>
      <c r="AF95" s="54"/>
      <c r="AG95" s="54"/>
      <c r="AH95" s="54"/>
      <c r="AI95" s="54"/>
      <c r="AJ95" s="54"/>
      <c r="AK95" s="54"/>
      <c r="AL95" s="54"/>
      <c r="AM95" s="54"/>
      <c r="AN95" s="54"/>
      <c r="AO95" s="54"/>
      <c r="AP95" s="54"/>
      <c r="AQ95" s="54"/>
      <c r="AR95" s="54"/>
      <c r="AS95" s="54"/>
      <c r="AT95" s="54"/>
      <c r="AU95" s="54"/>
      <c r="AV95" s="54"/>
      <c r="AW95" s="54"/>
      <c r="AX95" s="54"/>
      <c r="AY95" s="54"/>
      <c r="AZ95" s="54"/>
      <c r="BA95" s="54"/>
      <c r="BB95" s="54"/>
      <c r="BC95" s="54"/>
      <c r="BD95" s="54"/>
      <c r="BE95" s="54"/>
      <c r="BF95" s="54"/>
      <c r="BG95" s="54"/>
      <c r="BH95" s="54"/>
      <c r="BI95" s="54"/>
      <c r="BJ95" s="54"/>
      <c r="BK95" s="54"/>
    </row>
    <row r="96" spans="1:63">
      <c r="A96" s="57"/>
      <c r="B96" s="60"/>
      <c r="C96" s="55"/>
      <c r="D96" s="61"/>
      <c r="E96" s="55"/>
      <c r="F96" s="55"/>
      <c r="G96" s="55"/>
      <c r="H96" s="55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5"/>
      <c r="T96" s="55"/>
      <c r="U96" s="55"/>
      <c r="V96" s="55"/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/>
      <c r="AR96" s="55"/>
      <c r="AS96" s="55"/>
      <c r="AT96" s="55"/>
      <c r="AU96" s="55"/>
      <c r="AV96" s="55"/>
      <c r="AW96" s="55"/>
      <c r="AX96" s="55"/>
      <c r="AY96" s="55"/>
      <c r="AZ96" s="55"/>
      <c r="BA96" s="55"/>
      <c r="BB96" s="55"/>
      <c r="BC96" s="55"/>
      <c r="BD96" s="55"/>
      <c r="BE96" s="55"/>
      <c r="BF96" s="55"/>
      <c r="BG96" s="55"/>
      <c r="BH96" s="55"/>
      <c r="BI96" s="55"/>
      <c r="BJ96" s="55"/>
      <c r="BK96" s="55"/>
    </row>
    <row r="97" spans="1:99">
      <c r="A97" s="57"/>
      <c r="B97" s="60"/>
      <c r="C97" s="55"/>
      <c r="D97" s="61"/>
      <c r="E97" s="55"/>
      <c r="F97" s="55"/>
      <c r="G97" s="55"/>
      <c r="H97" s="55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5"/>
      <c r="T97" s="55"/>
      <c r="U97" s="55"/>
      <c r="V97" s="55"/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/>
      <c r="AR97" s="55"/>
      <c r="AS97" s="55"/>
      <c r="AT97" s="55"/>
      <c r="AU97" s="55"/>
      <c r="AV97" s="55"/>
      <c r="AW97" s="55"/>
      <c r="AX97" s="55"/>
      <c r="AY97" s="55"/>
      <c r="AZ97" s="55"/>
      <c r="BA97" s="55"/>
      <c r="BB97" s="55"/>
      <c r="BC97" s="55"/>
      <c r="BD97" s="55"/>
      <c r="BE97" s="55"/>
      <c r="BF97" s="55"/>
      <c r="BG97" s="55"/>
      <c r="BH97" s="55"/>
      <c r="BI97" s="55"/>
      <c r="BJ97" s="55"/>
      <c r="BK97" s="55"/>
    </row>
    <row r="98" spans="1:99">
      <c r="A98" s="4"/>
      <c r="B98" s="7"/>
      <c r="C98" s="6"/>
      <c r="D98" s="27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</row>
    <row r="99" spans="1:99">
      <c r="A99" s="4"/>
      <c r="B99" s="5"/>
      <c r="C99" s="9"/>
      <c r="D99" s="30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</row>
    <row r="100" spans="1:99">
      <c r="A100" s="4"/>
      <c r="B100" s="5"/>
      <c r="C100" s="9"/>
      <c r="D100" s="30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</row>
    <row r="101" spans="1:99">
      <c r="A101" s="57"/>
      <c r="B101" s="58"/>
      <c r="C101" s="54"/>
      <c r="D101" s="59"/>
      <c r="E101" s="54"/>
      <c r="F101" s="54"/>
      <c r="G101" s="54"/>
      <c r="H101" s="54"/>
      <c r="I101" s="54"/>
      <c r="J101" s="54"/>
      <c r="K101" s="54"/>
      <c r="L101" s="54"/>
      <c r="M101" s="54"/>
      <c r="N101" s="54"/>
      <c r="O101" s="54"/>
      <c r="P101" s="54"/>
      <c r="Q101" s="54"/>
      <c r="R101" s="54"/>
      <c r="S101" s="54"/>
      <c r="T101" s="54"/>
      <c r="U101" s="54"/>
      <c r="V101" s="54"/>
      <c r="W101" s="54"/>
      <c r="X101" s="54"/>
      <c r="Y101" s="54"/>
      <c r="Z101" s="54"/>
      <c r="AA101" s="54"/>
      <c r="AB101" s="54"/>
      <c r="AC101" s="54"/>
      <c r="AD101" s="54"/>
      <c r="AE101" s="54"/>
      <c r="AF101" s="54"/>
      <c r="AG101" s="54"/>
      <c r="AH101" s="54"/>
      <c r="AI101" s="54"/>
      <c r="AJ101" s="54"/>
      <c r="AK101" s="54"/>
      <c r="AL101" s="54"/>
      <c r="AM101" s="54"/>
      <c r="AN101" s="54"/>
      <c r="AO101" s="54"/>
      <c r="AP101" s="54"/>
      <c r="AQ101" s="54"/>
      <c r="AR101" s="54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</row>
    <row r="102" spans="1:99">
      <c r="A102" s="57"/>
      <c r="B102" s="58"/>
      <c r="C102" s="54"/>
      <c r="D102" s="59"/>
      <c r="E102" s="54"/>
      <c r="F102" s="54"/>
      <c r="G102" s="54"/>
      <c r="H102" s="54"/>
      <c r="I102" s="54"/>
      <c r="J102" s="54"/>
      <c r="K102" s="54"/>
      <c r="L102" s="54"/>
      <c r="M102" s="54"/>
      <c r="N102" s="54"/>
      <c r="O102" s="54"/>
      <c r="P102" s="54"/>
      <c r="Q102" s="54"/>
      <c r="R102" s="54"/>
      <c r="S102" s="54"/>
      <c r="T102" s="54"/>
      <c r="U102" s="54"/>
      <c r="V102" s="54"/>
      <c r="W102" s="54"/>
      <c r="X102" s="54"/>
      <c r="Y102" s="54"/>
      <c r="Z102" s="54"/>
      <c r="AA102" s="54"/>
      <c r="AB102" s="54"/>
      <c r="AC102" s="54"/>
      <c r="AD102" s="54"/>
      <c r="AE102" s="54"/>
      <c r="AF102" s="54"/>
      <c r="AG102" s="54"/>
      <c r="AH102" s="54"/>
      <c r="AI102" s="54"/>
      <c r="AJ102" s="54"/>
      <c r="AK102" s="54"/>
      <c r="AL102" s="54"/>
      <c r="AM102" s="54"/>
      <c r="AN102" s="54"/>
      <c r="AO102" s="54"/>
      <c r="AP102" s="54"/>
      <c r="AQ102" s="54"/>
      <c r="AR102" s="54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</row>
    <row r="103" spans="1:99">
      <c r="A103" s="4"/>
      <c r="B103" s="5"/>
      <c r="C103" s="9"/>
      <c r="D103" s="30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10"/>
      <c r="AB103" s="10"/>
      <c r="AC103" s="9"/>
      <c r="AD103" s="9"/>
      <c r="AE103" s="10"/>
      <c r="AF103" s="10"/>
      <c r="AG103" s="10"/>
      <c r="AH103" s="9"/>
      <c r="AI103" s="9"/>
      <c r="AJ103" s="10"/>
      <c r="AK103" s="10"/>
      <c r="AL103" s="10"/>
      <c r="AM103" s="10"/>
      <c r="AN103" s="10"/>
      <c r="AO103" s="10"/>
      <c r="AP103" s="9"/>
      <c r="AQ103" s="10"/>
      <c r="AR103" s="10"/>
      <c r="AS103" s="10"/>
      <c r="AT103" s="10"/>
      <c r="AU103" s="10"/>
      <c r="AV103" s="10"/>
      <c r="AW103" s="10"/>
      <c r="AX103" s="10"/>
      <c r="AY103" s="10"/>
      <c r="AZ103" s="9"/>
      <c r="BA103" s="10"/>
      <c r="BB103" s="10"/>
      <c r="BC103" s="10"/>
      <c r="BD103" s="10"/>
      <c r="BE103" s="9"/>
      <c r="BF103" s="10"/>
      <c r="BG103" s="10"/>
      <c r="BH103" s="10"/>
      <c r="BI103" s="10"/>
      <c r="BJ103" s="10"/>
      <c r="BK103" s="10"/>
    </row>
    <row r="104" spans="1:99">
      <c r="A104" s="4"/>
      <c r="B104" s="5"/>
      <c r="C104" s="9"/>
      <c r="D104" s="30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</row>
    <row r="105" spans="1:99">
      <c r="A105" s="4"/>
      <c r="B105" s="5"/>
      <c r="C105" s="9"/>
      <c r="D105" s="30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10"/>
      <c r="AR105" s="10"/>
      <c r="AS105" s="10"/>
      <c r="AT105" s="10"/>
      <c r="AU105" s="10"/>
      <c r="AV105" s="10"/>
      <c r="AW105" s="10"/>
      <c r="AX105" s="10"/>
      <c r="AY105" s="10"/>
      <c r="AZ105" s="10"/>
      <c r="BA105" s="10"/>
      <c r="BB105" s="10"/>
      <c r="BC105" s="10"/>
      <c r="BD105" s="10"/>
      <c r="BE105" s="10"/>
      <c r="BF105" s="9"/>
      <c r="BG105" s="10"/>
      <c r="BH105" s="10"/>
      <c r="BI105" s="10"/>
      <c r="BJ105" s="10"/>
      <c r="BK105" s="10"/>
    </row>
    <row r="106" spans="1:99">
      <c r="A106" s="56"/>
      <c r="B106" s="56"/>
      <c r="C106" s="56"/>
      <c r="D106" s="56"/>
      <c r="E106" s="56"/>
      <c r="F106" s="56"/>
      <c r="G106" s="56"/>
      <c r="H106" s="56"/>
      <c r="I106" s="56"/>
      <c r="J106" s="56"/>
      <c r="K106" s="56"/>
      <c r="L106" s="56"/>
      <c r="M106" s="56"/>
      <c r="N106" s="56"/>
      <c r="O106" s="56"/>
      <c r="P106" s="56"/>
      <c r="Q106" s="56"/>
      <c r="R106" s="56"/>
      <c r="S106" s="56"/>
      <c r="T106" s="56"/>
      <c r="U106" s="56"/>
      <c r="V106" s="56"/>
      <c r="W106" s="56"/>
      <c r="X106" s="56"/>
      <c r="Y106" s="56"/>
      <c r="Z106" s="56"/>
      <c r="AA106" s="56"/>
      <c r="AB106" s="56"/>
      <c r="AC106" s="56"/>
      <c r="AD106" s="56"/>
      <c r="AE106" s="56"/>
      <c r="AF106" s="56"/>
      <c r="AG106" s="56"/>
      <c r="AH106" s="56"/>
      <c r="AI106" s="56"/>
      <c r="AJ106" s="56"/>
      <c r="AK106" s="56"/>
      <c r="AL106" s="56"/>
      <c r="AM106" s="56"/>
      <c r="AN106" s="56"/>
      <c r="AO106" s="56"/>
      <c r="AP106" s="56"/>
      <c r="AQ106" s="56"/>
      <c r="AR106" s="56"/>
      <c r="AS106" s="56"/>
      <c r="AT106" s="56"/>
      <c r="AU106" s="56"/>
      <c r="AV106" s="56"/>
      <c r="AW106" s="56"/>
      <c r="AX106" s="56"/>
      <c r="AY106" s="56"/>
      <c r="AZ106" s="56"/>
      <c r="BA106" s="56"/>
      <c r="BB106" s="56"/>
      <c r="BC106" s="56"/>
      <c r="BD106" s="56"/>
      <c r="BE106" s="56"/>
      <c r="BF106" s="56"/>
      <c r="BG106" s="56"/>
      <c r="BH106" s="56"/>
      <c r="BI106" s="56"/>
      <c r="BJ106" s="56"/>
      <c r="BK106" s="56"/>
      <c r="BL106" s="56"/>
      <c r="BM106" s="56"/>
      <c r="BN106" s="56"/>
      <c r="BO106" s="56"/>
      <c r="BP106" s="56"/>
      <c r="BQ106" s="56"/>
      <c r="BR106" s="56"/>
      <c r="BS106" s="56"/>
      <c r="BT106" s="56"/>
      <c r="BU106" s="56"/>
      <c r="BV106" s="56"/>
      <c r="BW106" s="56"/>
      <c r="BX106" s="56"/>
      <c r="BY106" s="56"/>
      <c r="BZ106" s="56"/>
      <c r="CA106" s="56"/>
      <c r="CB106" s="56"/>
      <c r="CC106" s="56"/>
      <c r="CD106" s="56"/>
      <c r="CE106" s="56"/>
      <c r="CF106" s="56"/>
      <c r="CG106" s="56"/>
      <c r="CH106" s="56"/>
      <c r="CI106" s="56"/>
      <c r="CJ106" s="56"/>
      <c r="CK106" s="56"/>
      <c r="CL106" s="56"/>
      <c r="CM106" s="56"/>
      <c r="CN106" s="56"/>
      <c r="CO106" s="56"/>
      <c r="CP106" s="56"/>
      <c r="CQ106" s="56"/>
      <c r="CR106" s="56"/>
      <c r="CS106" s="56"/>
      <c r="CT106" s="56"/>
      <c r="CU106" s="56"/>
    </row>
    <row r="107" spans="1:99" ht="14.25">
      <c r="A107" s="12"/>
      <c r="B107" s="11"/>
    </row>
  </sheetData>
  <mergeCells count="1293">
    <mergeCell ref="N20:N21"/>
    <mergeCell ref="O20:O21"/>
    <mergeCell ref="A20:A21"/>
    <mergeCell ref="B20:B21"/>
    <mergeCell ref="E20:E21"/>
    <mergeCell ref="I20:I21"/>
    <mergeCell ref="J20:J21"/>
    <mergeCell ref="K20:K21"/>
    <mergeCell ref="L20:L21"/>
    <mergeCell ref="M20:M21"/>
    <mergeCell ref="Z20:Z21"/>
    <mergeCell ref="AA20:AA21"/>
    <mergeCell ref="P20:P21"/>
    <mergeCell ref="Q20:Q21"/>
    <mergeCell ref="R20:R21"/>
    <mergeCell ref="S20:S21"/>
    <mergeCell ref="T20:T21"/>
    <mergeCell ref="U20:U21"/>
    <mergeCell ref="V20:V21"/>
    <mergeCell ref="W20:W21"/>
    <mergeCell ref="X20:X21"/>
    <mergeCell ref="Y20:Y21"/>
    <mergeCell ref="AL20:AL21"/>
    <mergeCell ref="AM20:AM21"/>
    <mergeCell ref="AB20:AB21"/>
    <mergeCell ref="AC20:AC21"/>
    <mergeCell ref="AD20:AD21"/>
    <mergeCell ref="AE20:AE21"/>
    <mergeCell ref="AF20:AF21"/>
    <mergeCell ref="AG20:AG21"/>
    <mergeCell ref="AT20:AT21"/>
    <mergeCell ref="AU20:AU21"/>
    <mergeCell ref="AH20:AH21"/>
    <mergeCell ref="AI20:AI21"/>
    <mergeCell ref="AJ20:AJ21"/>
    <mergeCell ref="AK20:AK21"/>
    <mergeCell ref="AN20:AN21"/>
    <mergeCell ref="AO20:AO21"/>
    <mergeCell ref="AP20:AP21"/>
    <mergeCell ref="AQ20:AQ21"/>
    <mergeCell ref="AR20:AR21"/>
    <mergeCell ref="AS20:AS21"/>
    <mergeCell ref="BJ20:BJ21"/>
    <mergeCell ref="BK20:BK21"/>
    <mergeCell ref="AZ20:AZ21"/>
    <mergeCell ref="BA20:BA21"/>
    <mergeCell ref="BB20:BB21"/>
    <mergeCell ref="BC20:BC21"/>
    <mergeCell ref="BD20:BD21"/>
    <mergeCell ref="BE20:BE21"/>
    <mergeCell ref="BF20:BF21"/>
    <mergeCell ref="BG20:BG21"/>
    <mergeCell ref="BH20:BH21"/>
    <mergeCell ref="BI20:BI21"/>
    <mergeCell ref="AV20:AV21"/>
    <mergeCell ref="AW20:AW21"/>
    <mergeCell ref="AX20:AX21"/>
    <mergeCell ref="AY20:AY21"/>
    <mergeCell ref="S22:S23"/>
    <mergeCell ref="T22:T23"/>
    <mergeCell ref="AJ22:AJ23"/>
    <mergeCell ref="AU22:AU23"/>
    <mergeCell ref="AV22:AV23"/>
    <mergeCell ref="AK22:AK23"/>
    <mergeCell ref="AL22:AL23"/>
    <mergeCell ref="AM22:AM23"/>
    <mergeCell ref="AN22:AN23"/>
    <mergeCell ref="AO22:AO23"/>
    <mergeCell ref="AP22:AP23"/>
    <mergeCell ref="AQ22:AQ23"/>
    <mergeCell ref="AR22:AR23"/>
    <mergeCell ref="AS22:AS23"/>
    <mergeCell ref="AT22:AT23"/>
    <mergeCell ref="BH22:BH23"/>
    <mergeCell ref="E22:E23"/>
    <mergeCell ref="I22:I23"/>
    <mergeCell ref="J22:J23"/>
    <mergeCell ref="M22:M23"/>
    <mergeCell ref="N22:N23"/>
    <mergeCell ref="O22:O23"/>
    <mergeCell ref="P22:P23"/>
    <mergeCell ref="Q22:Q23"/>
    <mergeCell ref="R22:R23"/>
    <mergeCell ref="AI22:AI23"/>
    <mergeCell ref="AH22:AH23"/>
    <mergeCell ref="U22:U23"/>
    <mergeCell ref="V22:V23"/>
    <mergeCell ref="W22:W23"/>
    <mergeCell ref="Y22:Y23"/>
    <mergeCell ref="Z22:Z23"/>
    <mergeCell ref="AA22:AA23"/>
    <mergeCell ref="AB22:AB23"/>
    <mergeCell ref="AC22:AC23"/>
    <mergeCell ref="AD22:AD23"/>
    <mergeCell ref="AE22:AE23"/>
    <mergeCell ref="AF22:AF23"/>
    <mergeCell ref="AG22:AG23"/>
    <mergeCell ref="X22:X23"/>
    <mergeCell ref="AW22:AW23"/>
    <mergeCell ref="AX22:AX23"/>
    <mergeCell ref="AY22:AY23"/>
    <mergeCell ref="AZ22:AZ23"/>
    <mergeCell ref="BA22:BA23"/>
    <mergeCell ref="BB22:BB23"/>
    <mergeCell ref="BC22:BC23"/>
    <mergeCell ref="BD22:BD23"/>
    <mergeCell ref="A32:A33"/>
    <mergeCell ref="B32:B33"/>
    <mergeCell ref="E32:E33"/>
    <mergeCell ref="R32:R33"/>
    <mergeCell ref="I32:I33"/>
    <mergeCell ref="J32:J33"/>
    <mergeCell ref="K32:K33"/>
    <mergeCell ref="L32:L33"/>
    <mergeCell ref="M32:M33"/>
    <mergeCell ref="AU32:AU33"/>
    <mergeCell ref="AV32:AV33"/>
    <mergeCell ref="AW32:AW33"/>
    <mergeCell ref="AY32:AY33"/>
    <mergeCell ref="AZ32:AZ33"/>
    <mergeCell ref="BA32:BA33"/>
    <mergeCell ref="AN32:AN33"/>
    <mergeCell ref="AO32:AO33"/>
    <mergeCell ref="AP32:AP33"/>
    <mergeCell ref="AQ32:AQ33"/>
    <mergeCell ref="BB32:BB33"/>
    <mergeCell ref="K22:K23"/>
    <mergeCell ref="L22:L23"/>
    <mergeCell ref="A22:A23"/>
    <mergeCell ref="B22:B23"/>
    <mergeCell ref="BK22:BK23"/>
    <mergeCell ref="S32:S33"/>
    <mergeCell ref="BE22:BE23"/>
    <mergeCell ref="BF22:BF23"/>
    <mergeCell ref="BI22:BI23"/>
    <mergeCell ref="BJ22:BJ23"/>
    <mergeCell ref="BG22:BG23"/>
    <mergeCell ref="AD32:AD33"/>
    <mergeCell ref="AE32:AE33"/>
    <mergeCell ref="T32:T33"/>
    <mergeCell ref="U32:U33"/>
    <mergeCell ref="V32:V33"/>
    <mergeCell ref="W32:W33"/>
    <mergeCell ref="X32:X33"/>
    <mergeCell ref="N32:N33"/>
    <mergeCell ref="O32:O33"/>
    <mergeCell ref="P32:P33"/>
    <mergeCell ref="Q32:Q33"/>
    <mergeCell ref="Y32:Y33"/>
    <mergeCell ref="AL32:AL33"/>
    <mergeCell ref="AM32:AM33"/>
    <mergeCell ref="Z32:Z33"/>
    <mergeCell ref="AA32:AA33"/>
    <mergeCell ref="AB32:AB33"/>
    <mergeCell ref="AC32:AC33"/>
    <mergeCell ref="AG32:AG33"/>
    <mergeCell ref="AH32:AH33"/>
    <mergeCell ref="AI32:AI33"/>
    <mergeCell ref="BC32:BC33"/>
    <mergeCell ref="AR32:AR33"/>
    <mergeCell ref="AS32:AS33"/>
    <mergeCell ref="AT32:AT33"/>
    <mergeCell ref="A38:A39"/>
    <mergeCell ref="B38:B39"/>
    <mergeCell ref="E38:E39"/>
    <mergeCell ref="AX32:AX33"/>
    <mergeCell ref="AF32:AF33"/>
    <mergeCell ref="AJ32:AJ33"/>
    <mergeCell ref="AK32:AK33"/>
    <mergeCell ref="BJ32:BJ33"/>
    <mergeCell ref="BK32:BK33"/>
    <mergeCell ref="BD32:BD33"/>
    <mergeCell ref="BE32:BE33"/>
    <mergeCell ref="BF32:BF33"/>
    <mergeCell ref="BG32:BG33"/>
    <mergeCell ref="BH32:BH33"/>
    <mergeCell ref="BI32:BI33"/>
    <mergeCell ref="I38:I39"/>
    <mergeCell ref="J38:J39"/>
    <mergeCell ref="K38:K39"/>
    <mergeCell ref="L38:L39"/>
    <mergeCell ref="M38:M39"/>
    <mergeCell ref="N38:N39"/>
    <mergeCell ref="Y38:Y39"/>
    <mergeCell ref="Z38:Z39"/>
    <mergeCell ref="O38:O39"/>
    <mergeCell ref="P38:P39"/>
    <mergeCell ref="Q38:Q39"/>
    <mergeCell ref="R38:R39"/>
    <mergeCell ref="S38:S39"/>
    <mergeCell ref="T38:T39"/>
    <mergeCell ref="U38:U39"/>
    <mergeCell ref="V38:V39"/>
    <mergeCell ref="W38:W39"/>
    <mergeCell ref="X38:X39"/>
    <mergeCell ref="AK38:AK39"/>
    <mergeCell ref="AL38:AL39"/>
    <mergeCell ref="AA38:AA39"/>
    <mergeCell ref="AB38:AB39"/>
    <mergeCell ref="AC38:AC39"/>
    <mergeCell ref="AD38:AD39"/>
    <mergeCell ref="AE38:AE39"/>
    <mergeCell ref="AF38:AF39"/>
    <mergeCell ref="BF38:BF39"/>
    <mergeCell ref="AY38:AY39"/>
    <mergeCell ref="BE38:BE39"/>
    <mergeCell ref="AQ38:AQ39"/>
    <mergeCell ref="AR38:AR39"/>
    <mergeCell ref="AS38:AS39"/>
    <mergeCell ref="AT38:AT39"/>
    <mergeCell ref="BG38:BG39"/>
    <mergeCell ref="AM38:AM39"/>
    <mergeCell ref="AN38:AN39"/>
    <mergeCell ref="AO38:AO39"/>
    <mergeCell ref="AP38:AP39"/>
    <mergeCell ref="BH38:BH39"/>
    <mergeCell ref="BC38:BC39"/>
    <mergeCell ref="BD38:BD39"/>
    <mergeCell ref="AW38:AW39"/>
    <mergeCell ref="AX38:AX39"/>
    <mergeCell ref="S40:S41"/>
    <mergeCell ref="X40:X41"/>
    <mergeCell ref="Y40:Y41"/>
    <mergeCell ref="AL40:AL41"/>
    <mergeCell ref="AU38:AU39"/>
    <mergeCell ref="AV38:AV39"/>
    <mergeCell ref="AG38:AG39"/>
    <mergeCell ref="AH38:AH39"/>
    <mergeCell ref="AI38:AI39"/>
    <mergeCell ref="AJ38:AJ39"/>
    <mergeCell ref="AH40:AH41"/>
    <mergeCell ref="J40:J41"/>
    <mergeCell ref="K40:K41"/>
    <mergeCell ref="AZ38:AZ39"/>
    <mergeCell ref="BA38:BA39"/>
    <mergeCell ref="BB38:BB39"/>
    <mergeCell ref="N40:N41"/>
    <mergeCell ref="O40:O41"/>
    <mergeCell ref="V40:V41"/>
    <mergeCell ref="W40:W41"/>
    <mergeCell ref="AB40:AB41"/>
    <mergeCell ref="T40:T41"/>
    <mergeCell ref="U40:U41"/>
    <mergeCell ref="AX40:AX41"/>
    <mergeCell ref="AY40:AY41"/>
    <mergeCell ref="AN40:AN41"/>
    <mergeCell ref="AO40:AO41"/>
    <mergeCell ref="BK38:BK39"/>
    <mergeCell ref="A40:A41"/>
    <mergeCell ref="B40:B41"/>
    <mergeCell ref="E40:E41"/>
    <mergeCell ref="BI38:BI39"/>
    <mergeCell ref="BJ38:BJ39"/>
    <mergeCell ref="I40:I41"/>
    <mergeCell ref="AP40:AP41"/>
    <mergeCell ref="AI40:AI41"/>
    <mergeCell ref="AJ40:AJ41"/>
    <mergeCell ref="L40:L41"/>
    <mergeCell ref="M40:M41"/>
    <mergeCell ref="Z40:Z41"/>
    <mergeCell ref="AA40:AA41"/>
    <mergeCell ref="P40:P41"/>
    <mergeCell ref="Q40:Q41"/>
    <mergeCell ref="R40:R41"/>
    <mergeCell ref="AR40:AR41"/>
    <mergeCell ref="AS40:AS41"/>
    <mergeCell ref="AT40:AT41"/>
    <mergeCell ref="AM40:AM41"/>
    <mergeCell ref="AU40:AU41"/>
    <mergeCell ref="AC40:AC41"/>
    <mergeCell ref="AD40:AD41"/>
    <mergeCell ref="AE40:AE41"/>
    <mergeCell ref="AF40:AF41"/>
    <mergeCell ref="AG40:AG41"/>
    <mergeCell ref="AV40:AV41"/>
    <mergeCell ref="AW40:AW41"/>
    <mergeCell ref="BJ40:BJ41"/>
    <mergeCell ref="BI40:BI41"/>
    <mergeCell ref="AK40:AK41"/>
    <mergeCell ref="AQ40:AQ41"/>
    <mergeCell ref="BK40:BK41"/>
    <mergeCell ref="AZ40:AZ41"/>
    <mergeCell ref="BA40:BA41"/>
    <mergeCell ref="BB40:BB41"/>
    <mergeCell ref="BC40:BC41"/>
    <mergeCell ref="BD40:BD41"/>
    <mergeCell ref="BE40:BE41"/>
    <mergeCell ref="BF40:BF41"/>
    <mergeCell ref="BG40:BG41"/>
    <mergeCell ref="BH40:BH41"/>
    <mergeCell ref="K46:K47"/>
    <mergeCell ref="L46:L47"/>
    <mergeCell ref="A46:A47"/>
    <mergeCell ref="B46:B47"/>
    <mergeCell ref="E46:E47"/>
    <mergeCell ref="F46:F47"/>
    <mergeCell ref="G46:G47"/>
    <mergeCell ref="H46:H47"/>
    <mergeCell ref="I46:I47"/>
    <mergeCell ref="J46:J47"/>
    <mergeCell ref="W46:W47"/>
    <mergeCell ref="X46:X47"/>
    <mergeCell ref="M46:M47"/>
    <mergeCell ref="N46:N47"/>
    <mergeCell ref="O46:O47"/>
    <mergeCell ref="P46:P47"/>
    <mergeCell ref="Q46:Q47"/>
    <mergeCell ref="R46:R47"/>
    <mergeCell ref="S46:S47"/>
    <mergeCell ref="T46:T47"/>
    <mergeCell ref="U46:U47"/>
    <mergeCell ref="V46:V47"/>
    <mergeCell ref="AI46:AI47"/>
    <mergeCell ref="AJ46:AJ47"/>
    <mergeCell ref="Y46:Y47"/>
    <mergeCell ref="Z46:Z47"/>
    <mergeCell ref="AA46:AA47"/>
    <mergeCell ref="AB46:AB47"/>
    <mergeCell ref="AC46:AC47"/>
    <mergeCell ref="AD46:AD47"/>
    <mergeCell ref="AQ46:AQ47"/>
    <mergeCell ref="AR46:AR47"/>
    <mergeCell ref="AE46:AE47"/>
    <mergeCell ref="AF46:AF47"/>
    <mergeCell ref="AG46:AG47"/>
    <mergeCell ref="AH46:AH47"/>
    <mergeCell ref="BA46:BA47"/>
    <mergeCell ref="BB46:BB47"/>
    <mergeCell ref="AU46:AU47"/>
    <mergeCell ref="AV46:AV47"/>
    <mergeCell ref="AK46:AK47"/>
    <mergeCell ref="AL46:AL47"/>
    <mergeCell ref="AM46:AM47"/>
    <mergeCell ref="AN46:AN47"/>
    <mergeCell ref="AO46:AO47"/>
    <mergeCell ref="AP46:AP47"/>
    <mergeCell ref="AW46:AW47"/>
    <mergeCell ref="AX46:AX47"/>
    <mergeCell ref="AY46:AY47"/>
    <mergeCell ref="AZ46:AZ47"/>
    <mergeCell ref="AS46:AS47"/>
    <mergeCell ref="AT46:AT47"/>
    <mergeCell ref="BI46:BI47"/>
    <mergeCell ref="BJ46:BJ47"/>
    <mergeCell ref="BG46:BG47"/>
    <mergeCell ref="BH46:BH47"/>
    <mergeCell ref="BC46:BC47"/>
    <mergeCell ref="BD46:BD47"/>
    <mergeCell ref="BK46:BK47"/>
    <mergeCell ref="A50:A51"/>
    <mergeCell ref="B50:B51"/>
    <mergeCell ref="E50:E51"/>
    <mergeCell ref="F50:F51"/>
    <mergeCell ref="G50:G51"/>
    <mergeCell ref="R50:R51"/>
    <mergeCell ref="S50:S51"/>
    <mergeCell ref="BE46:BE47"/>
    <mergeCell ref="BF46:BF47"/>
    <mergeCell ref="L50:L51"/>
    <mergeCell ref="M50:M51"/>
    <mergeCell ref="N50:N51"/>
    <mergeCell ref="O50:O51"/>
    <mergeCell ref="H50:H51"/>
    <mergeCell ref="I50:I51"/>
    <mergeCell ref="J50:J51"/>
    <mergeCell ref="K50:K51"/>
    <mergeCell ref="P50:P51"/>
    <mergeCell ref="Q50:Q51"/>
    <mergeCell ref="AD50:AD51"/>
    <mergeCell ref="AE50:AE51"/>
    <mergeCell ref="T50:T51"/>
    <mergeCell ref="U50:U51"/>
    <mergeCell ref="V50:V51"/>
    <mergeCell ref="W50:W51"/>
    <mergeCell ref="X50:X51"/>
    <mergeCell ref="Y50:Y51"/>
    <mergeCell ref="AZ50:AZ51"/>
    <mergeCell ref="BA50:BA51"/>
    <mergeCell ref="AL50:AL51"/>
    <mergeCell ref="AM50:AM51"/>
    <mergeCell ref="Z50:Z51"/>
    <mergeCell ref="AA50:AA51"/>
    <mergeCell ref="AB50:AB51"/>
    <mergeCell ref="AC50:AC51"/>
    <mergeCell ref="AP50:AP51"/>
    <mergeCell ref="AQ50:AQ51"/>
    <mergeCell ref="BB50:BB51"/>
    <mergeCell ref="BC50:BC51"/>
    <mergeCell ref="AR50:AR51"/>
    <mergeCell ref="AS50:AS51"/>
    <mergeCell ref="AT50:AT51"/>
    <mergeCell ref="AU50:AU51"/>
    <mergeCell ref="AV50:AV51"/>
    <mergeCell ref="AW50:AW51"/>
    <mergeCell ref="AX50:AX51"/>
    <mergeCell ref="AY50:AY51"/>
    <mergeCell ref="AF50:AF51"/>
    <mergeCell ref="AG50:AG51"/>
    <mergeCell ref="AH50:AH51"/>
    <mergeCell ref="AI50:AI51"/>
    <mergeCell ref="AJ50:AJ51"/>
    <mergeCell ref="AK50:AK51"/>
    <mergeCell ref="AN50:AN51"/>
    <mergeCell ref="AO50:AO51"/>
    <mergeCell ref="A52:A53"/>
    <mergeCell ref="B52:B53"/>
    <mergeCell ref="E52:E53"/>
    <mergeCell ref="F52:F53"/>
    <mergeCell ref="G52:G53"/>
    <mergeCell ref="H52:H53"/>
    <mergeCell ref="I52:I53"/>
    <mergeCell ref="J52:J53"/>
    <mergeCell ref="BJ50:BJ51"/>
    <mergeCell ref="BK50:BK51"/>
    <mergeCell ref="BD50:BD51"/>
    <mergeCell ref="BE50:BE51"/>
    <mergeCell ref="BF50:BF51"/>
    <mergeCell ref="BG50:BG51"/>
    <mergeCell ref="BH50:BH51"/>
    <mergeCell ref="BI50:BI51"/>
    <mergeCell ref="K52:K53"/>
    <mergeCell ref="L52:L53"/>
    <mergeCell ref="M52:M53"/>
    <mergeCell ref="N52:N53"/>
    <mergeCell ref="Y52:Y53"/>
    <mergeCell ref="Z52:Z53"/>
    <mergeCell ref="O52:O53"/>
    <mergeCell ref="P52:P53"/>
    <mergeCell ref="Q52:Q53"/>
    <mergeCell ref="R52:R53"/>
    <mergeCell ref="S52:S53"/>
    <mergeCell ref="T52:T53"/>
    <mergeCell ref="U52:U53"/>
    <mergeCell ref="V52:V53"/>
    <mergeCell ref="W52:W53"/>
    <mergeCell ref="X52:X53"/>
    <mergeCell ref="AK52:AK53"/>
    <mergeCell ref="AL52:AL53"/>
    <mergeCell ref="AA52:AA53"/>
    <mergeCell ref="AB52:AB53"/>
    <mergeCell ref="AC52:AC53"/>
    <mergeCell ref="AD52:AD53"/>
    <mergeCell ref="AE52:AE53"/>
    <mergeCell ref="AF52:AF53"/>
    <mergeCell ref="AS52:AS53"/>
    <mergeCell ref="AT52:AT53"/>
    <mergeCell ref="AG52:AG53"/>
    <mergeCell ref="AH52:AH53"/>
    <mergeCell ref="AI52:AI53"/>
    <mergeCell ref="AJ52:AJ53"/>
    <mergeCell ref="AM52:AM53"/>
    <mergeCell ref="AN52:AN53"/>
    <mergeCell ref="AO52:AO53"/>
    <mergeCell ref="AP52:AP53"/>
    <mergeCell ref="AQ52:AQ53"/>
    <mergeCell ref="AR52:AR53"/>
    <mergeCell ref="BH52:BH53"/>
    <mergeCell ref="BC52:BC53"/>
    <mergeCell ref="BD52:BD53"/>
    <mergeCell ref="BE52:BE53"/>
    <mergeCell ref="BF52:BF53"/>
    <mergeCell ref="AW52:AW53"/>
    <mergeCell ref="AX52:AX53"/>
    <mergeCell ref="AU52:AU53"/>
    <mergeCell ref="AV52:AV53"/>
    <mergeCell ref="BK52:BK53"/>
    <mergeCell ref="BI52:BI53"/>
    <mergeCell ref="BJ52:BJ53"/>
    <mergeCell ref="AY52:AY53"/>
    <mergeCell ref="AZ52:AZ53"/>
    <mergeCell ref="BA52:BA53"/>
    <mergeCell ref="BB52:BB53"/>
    <mergeCell ref="BG52:BG53"/>
    <mergeCell ref="E63:E64"/>
    <mergeCell ref="F63:F64"/>
    <mergeCell ref="G63:G64"/>
    <mergeCell ref="R63:R64"/>
    <mergeCell ref="Q63:Q64"/>
    <mergeCell ref="A63:A64"/>
    <mergeCell ref="B63:B64"/>
    <mergeCell ref="C63:C64"/>
    <mergeCell ref="D63:D64"/>
    <mergeCell ref="S63:S64"/>
    <mergeCell ref="H63:H64"/>
    <mergeCell ref="I63:I64"/>
    <mergeCell ref="J63:J64"/>
    <mergeCell ref="K63:K64"/>
    <mergeCell ref="L63:L64"/>
    <mergeCell ref="M63:M64"/>
    <mergeCell ref="N63:N64"/>
    <mergeCell ref="O63:O64"/>
    <mergeCell ref="P63:P64"/>
    <mergeCell ref="AD63:AD64"/>
    <mergeCell ref="AE63:AE64"/>
    <mergeCell ref="T63:T64"/>
    <mergeCell ref="U63:U64"/>
    <mergeCell ref="V63:V64"/>
    <mergeCell ref="W63:W64"/>
    <mergeCell ref="X63:X64"/>
    <mergeCell ref="Y63:Y64"/>
    <mergeCell ref="Z63:Z64"/>
    <mergeCell ref="AA63:AA64"/>
    <mergeCell ref="AB63:AB64"/>
    <mergeCell ref="AC63:AC64"/>
    <mergeCell ref="AP63:AP64"/>
    <mergeCell ref="AQ63:AQ64"/>
    <mergeCell ref="AF63:AF64"/>
    <mergeCell ref="AG63:AG64"/>
    <mergeCell ref="AH63:AH64"/>
    <mergeCell ref="AI63:AI64"/>
    <mergeCell ref="AJ63:AJ64"/>
    <mergeCell ref="AK63:AK64"/>
    <mergeCell ref="AV63:AV64"/>
    <mergeCell ref="AW63:AW64"/>
    <mergeCell ref="AX63:AX64"/>
    <mergeCell ref="AY63:AY64"/>
    <mergeCell ref="AL63:AL64"/>
    <mergeCell ref="AM63:AM64"/>
    <mergeCell ref="AN63:AN64"/>
    <mergeCell ref="AO63:AO64"/>
    <mergeCell ref="M65:M66"/>
    <mergeCell ref="N65:N66"/>
    <mergeCell ref="I65:I66"/>
    <mergeCell ref="J65:J66"/>
    <mergeCell ref="BB63:BB64"/>
    <mergeCell ref="BC63:BC64"/>
    <mergeCell ref="AR63:AR64"/>
    <mergeCell ref="AS63:AS64"/>
    <mergeCell ref="AT63:AT64"/>
    <mergeCell ref="AU63:AU64"/>
    <mergeCell ref="W65:W66"/>
    <mergeCell ref="X65:X66"/>
    <mergeCell ref="AA65:AA66"/>
    <mergeCell ref="AB65:AB66"/>
    <mergeCell ref="AE65:AE66"/>
    <mergeCell ref="AF65:AF66"/>
    <mergeCell ref="AI65:AI66"/>
    <mergeCell ref="AJ65:AJ66"/>
    <mergeCell ref="AQ65:AQ66"/>
    <mergeCell ref="AR65:AR66"/>
    <mergeCell ref="AK65:AK66"/>
    <mergeCell ref="AL65:AL66"/>
    <mergeCell ref="AG65:AG66"/>
    <mergeCell ref="AH65:AH66"/>
    <mergeCell ref="A65:A66"/>
    <mergeCell ref="B65:B66"/>
    <mergeCell ref="C65:C66"/>
    <mergeCell ref="D65:D66"/>
    <mergeCell ref="AZ63:AZ64"/>
    <mergeCell ref="BA63:BA64"/>
    <mergeCell ref="E65:E66"/>
    <mergeCell ref="F65:F66"/>
    <mergeCell ref="G65:G66"/>
    <mergeCell ref="H65:H66"/>
    <mergeCell ref="S65:S66"/>
    <mergeCell ref="T65:T66"/>
    <mergeCell ref="BJ63:BJ64"/>
    <mergeCell ref="BK63:BK64"/>
    <mergeCell ref="BD63:BD64"/>
    <mergeCell ref="BE63:BE64"/>
    <mergeCell ref="BF63:BF64"/>
    <mergeCell ref="BG63:BG64"/>
    <mergeCell ref="BH63:BH64"/>
    <mergeCell ref="BI63:BI64"/>
    <mergeCell ref="AC65:AC66"/>
    <mergeCell ref="AD65:AD66"/>
    <mergeCell ref="K65:K66"/>
    <mergeCell ref="L65:L66"/>
    <mergeCell ref="Y65:Y66"/>
    <mergeCell ref="Z65:Z66"/>
    <mergeCell ref="O65:O66"/>
    <mergeCell ref="P65:P66"/>
    <mergeCell ref="Q65:Q66"/>
    <mergeCell ref="R65:R66"/>
    <mergeCell ref="U65:U66"/>
    <mergeCell ref="V65:V66"/>
    <mergeCell ref="AS65:AS66"/>
    <mergeCell ref="AT65:AT66"/>
    <mergeCell ref="AM65:AM66"/>
    <mergeCell ref="AN65:AN66"/>
    <mergeCell ref="AO65:AO66"/>
    <mergeCell ref="AP65:AP66"/>
    <mergeCell ref="BG65:BG66"/>
    <mergeCell ref="BH65:BH66"/>
    <mergeCell ref="BC65:BC66"/>
    <mergeCell ref="BD65:BD66"/>
    <mergeCell ref="AW65:AW66"/>
    <mergeCell ref="AX65:AX66"/>
    <mergeCell ref="H67:H68"/>
    <mergeCell ref="I67:I68"/>
    <mergeCell ref="BE65:BE66"/>
    <mergeCell ref="BF65:BF66"/>
    <mergeCell ref="AY65:AY66"/>
    <mergeCell ref="AZ65:AZ66"/>
    <mergeCell ref="BA65:BA66"/>
    <mergeCell ref="BB65:BB66"/>
    <mergeCell ref="AU65:AU66"/>
    <mergeCell ref="AV65:AV66"/>
    <mergeCell ref="AD67:AD68"/>
    <mergeCell ref="AE67:AE68"/>
    <mergeCell ref="AF67:AF68"/>
    <mergeCell ref="AG67:AG68"/>
    <mergeCell ref="AT67:AT68"/>
    <mergeCell ref="AU67:AU68"/>
    <mergeCell ref="AH67:AH68"/>
    <mergeCell ref="AI67:AI68"/>
    <mergeCell ref="AJ67:AJ68"/>
    <mergeCell ref="AK67:AK68"/>
    <mergeCell ref="BK65:BK66"/>
    <mergeCell ref="A67:A68"/>
    <mergeCell ref="B67:B68"/>
    <mergeCell ref="C67:C68"/>
    <mergeCell ref="D67:D68"/>
    <mergeCell ref="E67:E68"/>
    <mergeCell ref="F67:F68"/>
    <mergeCell ref="G67:G68"/>
    <mergeCell ref="BI65:BI66"/>
    <mergeCell ref="BJ65:BJ66"/>
    <mergeCell ref="J67:J68"/>
    <mergeCell ref="K67:K68"/>
    <mergeCell ref="L67:L68"/>
    <mergeCell ref="M67:M68"/>
    <mergeCell ref="N67:N68"/>
    <mergeCell ref="O67:O68"/>
    <mergeCell ref="Z67:Z68"/>
    <mergeCell ref="AA67:AA68"/>
    <mergeCell ref="P67:P68"/>
    <mergeCell ref="Q67:Q68"/>
    <mergeCell ref="R67:R68"/>
    <mergeCell ref="S67:S68"/>
    <mergeCell ref="T67:T68"/>
    <mergeCell ref="U67:U68"/>
    <mergeCell ref="V67:V68"/>
    <mergeCell ref="W67:W68"/>
    <mergeCell ref="X67:X68"/>
    <mergeCell ref="Y67:Y68"/>
    <mergeCell ref="AL67:AL68"/>
    <mergeCell ref="AM67:AM68"/>
    <mergeCell ref="AB67:AB68"/>
    <mergeCell ref="AC67:AC68"/>
    <mergeCell ref="AP67:AP68"/>
    <mergeCell ref="AQ67:AQ68"/>
    <mergeCell ref="AR67:AR68"/>
    <mergeCell ref="AS67:AS68"/>
    <mergeCell ref="BJ67:BJ68"/>
    <mergeCell ref="BK67:BK68"/>
    <mergeCell ref="AZ67:AZ68"/>
    <mergeCell ref="BA67:BA68"/>
    <mergeCell ref="BB67:BB68"/>
    <mergeCell ref="BC67:BC68"/>
    <mergeCell ref="BD67:BD68"/>
    <mergeCell ref="BE67:BE68"/>
    <mergeCell ref="BF67:BF68"/>
    <mergeCell ref="BG67:BG68"/>
    <mergeCell ref="BH67:BH68"/>
    <mergeCell ref="BI67:BI68"/>
    <mergeCell ref="AV67:AV68"/>
    <mergeCell ref="AW67:AW68"/>
    <mergeCell ref="AX67:AX68"/>
    <mergeCell ref="AY67:AY68"/>
    <mergeCell ref="A72:A73"/>
    <mergeCell ref="B72:B73"/>
    <mergeCell ref="C72:C73"/>
    <mergeCell ref="D72:D73"/>
    <mergeCell ref="E72:E73"/>
    <mergeCell ref="F72:F73"/>
    <mergeCell ref="G72:G73"/>
    <mergeCell ref="H72:H73"/>
    <mergeCell ref="M72:M73"/>
    <mergeCell ref="N72:N73"/>
    <mergeCell ref="O72:O73"/>
    <mergeCell ref="P72:P73"/>
    <mergeCell ref="Q72:Q73"/>
    <mergeCell ref="R72:R73"/>
    <mergeCell ref="AE72:AE73"/>
    <mergeCell ref="AN67:AN68"/>
    <mergeCell ref="AO67:AO68"/>
    <mergeCell ref="AF72:AF73"/>
    <mergeCell ref="U72:U73"/>
    <mergeCell ref="V72:V73"/>
    <mergeCell ref="I72:I73"/>
    <mergeCell ref="J72:J73"/>
    <mergeCell ref="K72:K73"/>
    <mergeCell ref="L72:L73"/>
    <mergeCell ref="W72:W73"/>
    <mergeCell ref="X72:X73"/>
    <mergeCell ref="AO72:AO73"/>
    <mergeCell ref="AP72:AP73"/>
    <mergeCell ref="AI72:AI73"/>
    <mergeCell ref="AJ72:AJ73"/>
    <mergeCell ref="Y72:Y73"/>
    <mergeCell ref="Z72:Z73"/>
    <mergeCell ref="AA72:AA73"/>
    <mergeCell ref="AB72:AB73"/>
    <mergeCell ref="AC72:AC73"/>
    <mergeCell ref="AD72:AD73"/>
    <mergeCell ref="S72:S73"/>
    <mergeCell ref="T72:T73"/>
    <mergeCell ref="AY72:AY73"/>
    <mergeCell ref="AZ72:AZ73"/>
    <mergeCell ref="AG72:AG73"/>
    <mergeCell ref="AH72:AH73"/>
    <mergeCell ref="AU72:AU73"/>
    <mergeCell ref="AV72:AV73"/>
    <mergeCell ref="AK72:AK73"/>
    <mergeCell ref="AL72:AL73"/>
    <mergeCell ref="AM72:AM73"/>
    <mergeCell ref="AN72:AN73"/>
    <mergeCell ref="AQ72:AQ73"/>
    <mergeCell ref="AR72:AR73"/>
    <mergeCell ref="AS72:AS73"/>
    <mergeCell ref="AT72:AT73"/>
    <mergeCell ref="AW72:AW73"/>
    <mergeCell ref="AX72:AX73"/>
    <mergeCell ref="BA72:BA73"/>
    <mergeCell ref="BB72:BB73"/>
    <mergeCell ref="BE72:BE73"/>
    <mergeCell ref="BF72:BF73"/>
    <mergeCell ref="BI72:BI73"/>
    <mergeCell ref="BJ72:BJ73"/>
    <mergeCell ref="BG72:BG73"/>
    <mergeCell ref="BH72:BH73"/>
    <mergeCell ref="BC72:BC73"/>
    <mergeCell ref="BD72:BD73"/>
    <mergeCell ref="BK72:BK73"/>
    <mergeCell ref="A74:A75"/>
    <mergeCell ref="B74:B75"/>
    <mergeCell ref="C74:C75"/>
    <mergeCell ref="D74:D75"/>
    <mergeCell ref="E74:E75"/>
    <mergeCell ref="F74:F75"/>
    <mergeCell ref="G74:G75"/>
    <mergeCell ref="R74:R75"/>
    <mergeCell ref="S74:S75"/>
    <mergeCell ref="L74:L75"/>
    <mergeCell ref="M74:M75"/>
    <mergeCell ref="N74:N75"/>
    <mergeCell ref="O74:O75"/>
    <mergeCell ref="H74:H75"/>
    <mergeCell ref="I74:I75"/>
    <mergeCell ref="J74:J75"/>
    <mergeCell ref="K74:K75"/>
    <mergeCell ref="P74:P75"/>
    <mergeCell ref="Q74:Q75"/>
    <mergeCell ref="AD74:AD75"/>
    <mergeCell ref="AE74:AE75"/>
    <mergeCell ref="T74:T75"/>
    <mergeCell ref="U74:U75"/>
    <mergeCell ref="V74:V75"/>
    <mergeCell ref="W74:W75"/>
    <mergeCell ref="X74:X75"/>
    <mergeCell ref="Y74:Y75"/>
    <mergeCell ref="AL74:AL75"/>
    <mergeCell ref="AM74:AM75"/>
    <mergeCell ref="Z74:Z75"/>
    <mergeCell ref="AA74:AA75"/>
    <mergeCell ref="AB74:AB75"/>
    <mergeCell ref="AC74:AC75"/>
    <mergeCell ref="AF74:AF75"/>
    <mergeCell ref="AG74:AG75"/>
    <mergeCell ref="AH74:AH75"/>
    <mergeCell ref="AI74:AI75"/>
    <mergeCell ref="AJ74:AJ75"/>
    <mergeCell ref="AK74:AK75"/>
    <mergeCell ref="BB74:BB75"/>
    <mergeCell ref="BC74:BC75"/>
    <mergeCell ref="AR74:AR75"/>
    <mergeCell ref="AS74:AS75"/>
    <mergeCell ref="AT74:AT75"/>
    <mergeCell ref="AU74:AU75"/>
    <mergeCell ref="AV74:AV75"/>
    <mergeCell ref="AW74:AW75"/>
    <mergeCell ref="G78:G79"/>
    <mergeCell ref="H78:H79"/>
    <mergeCell ref="AX74:AX75"/>
    <mergeCell ref="AY74:AY75"/>
    <mergeCell ref="AZ74:AZ75"/>
    <mergeCell ref="BA74:BA75"/>
    <mergeCell ref="AN74:AN75"/>
    <mergeCell ref="AO74:AO75"/>
    <mergeCell ref="AP74:AP75"/>
    <mergeCell ref="AQ74:AQ75"/>
    <mergeCell ref="AO78:AO79"/>
    <mergeCell ref="AP78:AP79"/>
    <mergeCell ref="W78:W79"/>
    <mergeCell ref="X78:X79"/>
    <mergeCell ref="AK78:AK79"/>
    <mergeCell ref="AL78:AL79"/>
    <mergeCell ref="AA78:AA79"/>
    <mergeCell ref="AB78:AB79"/>
    <mergeCell ref="AC78:AC79"/>
    <mergeCell ref="AD78:AD79"/>
    <mergeCell ref="AG78:AG79"/>
    <mergeCell ref="AH78:AH79"/>
    <mergeCell ref="AI78:AI79"/>
    <mergeCell ref="AJ78:AJ79"/>
    <mergeCell ref="A78:A79"/>
    <mergeCell ref="B78:B79"/>
    <mergeCell ref="C78:C79"/>
    <mergeCell ref="D78:D79"/>
    <mergeCell ref="E78:E79"/>
    <mergeCell ref="F78:F79"/>
    <mergeCell ref="BJ74:BJ75"/>
    <mergeCell ref="BK74:BK75"/>
    <mergeCell ref="BD74:BD75"/>
    <mergeCell ref="BE74:BE75"/>
    <mergeCell ref="BF74:BF75"/>
    <mergeCell ref="BG74:BG75"/>
    <mergeCell ref="BH74:BH75"/>
    <mergeCell ref="BI74:BI75"/>
    <mergeCell ref="U78:U79"/>
    <mergeCell ref="V78:V79"/>
    <mergeCell ref="I78:I79"/>
    <mergeCell ref="J78:J79"/>
    <mergeCell ref="K78:K79"/>
    <mergeCell ref="L78:L79"/>
    <mergeCell ref="M78:M79"/>
    <mergeCell ref="N78:N79"/>
    <mergeCell ref="AE78:AE79"/>
    <mergeCell ref="AF78:AF79"/>
    <mergeCell ref="Y78:Y79"/>
    <mergeCell ref="Z78:Z79"/>
    <mergeCell ref="O78:O79"/>
    <mergeCell ref="P78:P79"/>
    <mergeCell ref="Q78:Q79"/>
    <mergeCell ref="R78:R79"/>
    <mergeCell ref="S78:S79"/>
    <mergeCell ref="T78:T79"/>
    <mergeCell ref="AM78:AM79"/>
    <mergeCell ref="AN78:AN79"/>
    <mergeCell ref="AQ78:AQ79"/>
    <mergeCell ref="AR78:AR79"/>
    <mergeCell ref="BG78:BG79"/>
    <mergeCell ref="BH78:BH79"/>
    <mergeCell ref="BC78:BC79"/>
    <mergeCell ref="BD78:BD79"/>
    <mergeCell ref="AW78:AW79"/>
    <mergeCell ref="AX78:AX79"/>
    <mergeCell ref="AS78:AS79"/>
    <mergeCell ref="AT78:AT79"/>
    <mergeCell ref="H82:H83"/>
    <mergeCell ref="I82:I83"/>
    <mergeCell ref="BE78:BE79"/>
    <mergeCell ref="BF78:BF79"/>
    <mergeCell ref="AY78:AY79"/>
    <mergeCell ref="AZ78:AZ79"/>
    <mergeCell ref="BA78:BA79"/>
    <mergeCell ref="BB78:BB79"/>
    <mergeCell ref="AU78:AU79"/>
    <mergeCell ref="AV78:AV79"/>
    <mergeCell ref="AD82:AD83"/>
    <mergeCell ref="AE82:AE83"/>
    <mergeCell ref="AF82:AF83"/>
    <mergeCell ref="AG82:AG83"/>
    <mergeCell ref="AT82:AT83"/>
    <mergeCell ref="AU82:AU83"/>
    <mergeCell ref="AH82:AH83"/>
    <mergeCell ref="AI82:AI83"/>
    <mergeCell ref="AJ82:AJ83"/>
    <mergeCell ref="AK82:AK83"/>
    <mergeCell ref="BK78:BK79"/>
    <mergeCell ref="A82:A83"/>
    <mergeCell ref="B82:B83"/>
    <mergeCell ref="C82:C83"/>
    <mergeCell ref="D82:D83"/>
    <mergeCell ref="E82:E83"/>
    <mergeCell ref="F82:F83"/>
    <mergeCell ref="G82:G83"/>
    <mergeCell ref="BI78:BI79"/>
    <mergeCell ref="BJ78:BJ79"/>
    <mergeCell ref="J82:J83"/>
    <mergeCell ref="K82:K83"/>
    <mergeCell ref="L82:L83"/>
    <mergeCell ref="M82:M83"/>
    <mergeCell ref="N82:N83"/>
    <mergeCell ref="O82:O83"/>
    <mergeCell ref="Z82:Z83"/>
    <mergeCell ref="AA82:AA83"/>
    <mergeCell ref="P82:P83"/>
    <mergeCell ref="Q82:Q83"/>
    <mergeCell ref="R82:R83"/>
    <mergeCell ref="S82:S83"/>
    <mergeCell ref="T82:T83"/>
    <mergeCell ref="U82:U83"/>
    <mergeCell ref="V82:V83"/>
    <mergeCell ref="W82:W83"/>
    <mergeCell ref="X82:X83"/>
    <mergeCell ref="Y82:Y83"/>
    <mergeCell ref="AL82:AL83"/>
    <mergeCell ref="AM82:AM83"/>
    <mergeCell ref="AB82:AB83"/>
    <mergeCell ref="AC82:AC83"/>
    <mergeCell ref="AP82:AP83"/>
    <mergeCell ref="AQ82:AQ83"/>
    <mergeCell ref="AR82:AR83"/>
    <mergeCell ref="AS82:AS83"/>
    <mergeCell ref="BJ82:BJ83"/>
    <mergeCell ref="BK82:BK83"/>
    <mergeCell ref="AZ82:AZ83"/>
    <mergeCell ref="BA82:BA83"/>
    <mergeCell ref="BB82:BB83"/>
    <mergeCell ref="BC82:BC83"/>
    <mergeCell ref="BD82:BD83"/>
    <mergeCell ref="BE82:BE83"/>
    <mergeCell ref="BF82:BF83"/>
    <mergeCell ref="BG82:BG83"/>
    <mergeCell ref="BH82:BH83"/>
    <mergeCell ref="BI82:BI83"/>
    <mergeCell ref="AV82:AV83"/>
    <mergeCell ref="AW82:AW83"/>
    <mergeCell ref="AX82:AX83"/>
    <mergeCell ref="AY82:AY83"/>
    <mergeCell ref="A84:A85"/>
    <mergeCell ref="B84:B85"/>
    <mergeCell ref="C84:C85"/>
    <mergeCell ref="D84:D85"/>
    <mergeCell ref="E84:E85"/>
    <mergeCell ref="F84:F85"/>
    <mergeCell ref="G84:G85"/>
    <mergeCell ref="H84:H85"/>
    <mergeCell ref="M84:M85"/>
    <mergeCell ref="N84:N85"/>
    <mergeCell ref="O84:O85"/>
    <mergeCell ref="P84:P85"/>
    <mergeCell ref="Q84:Q85"/>
    <mergeCell ref="R84:R85"/>
    <mergeCell ref="AE84:AE85"/>
    <mergeCell ref="AN82:AN83"/>
    <mergeCell ref="AO82:AO83"/>
    <mergeCell ref="AF84:AF85"/>
    <mergeCell ref="U84:U85"/>
    <mergeCell ref="V84:V85"/>
    <mergeCell ref="I84:I85"/>
    <mergeCell ref="J84:J85"/>
    <mergeCell ref="K84:K85"/>
    <mergeCell ref="L84:L85"/>
    <mergeCell ref="W84:W85"/>
    <mergeCell ref="X84:X85"/>
    <mergeCell ref="AO84:AO85"/>
    <mergeCell ref="AP84:AP85"/>
    <mergeCell ref="AI84:AI85"/>
    <mergeCell ref="AJ84:AJ85"/>
    <mergeCell ref="Y84:Y85"/>
    <mergeCell ref="Z84:Z85"/>
    <mergeCell ref="AA84:AA85"/>
    <mergeCell ref="AB84:AB85"/>
    <mergeCell ref="AC84:AC85"/>
    <mergeCell ref="AD84:AD85"/>
    <mergeCell ref="S84:S85"/>
    <mergeCell ref="T84:T85"/>
    <mergeCell ref="AY84:AY85"/>
    <mergeCell ref="AZ84:AZ85"/>
    <mergeCell ref="AG84:AG85"/>
    <mergeCell ref="AH84:AH85"/>
    <mergeCell ref="AU84:AU85"/>
    <mergeCell ref="AV84:AV85"/>
    <mergeCell ref="AK84:AK85"/>
    <mergeCell ref="AL84:AL85"/>
    <mergeCell ref="AM84:AM85"/>
    <mergeCell ref="AN84:AN85"/>
    <mergeCell ref="AQ84:AQ85"/>
    <mergeCell ref="AR84:AR85"/>
    <mergeCell ref="AS84:AS85"/>
    <mergeCell ref="AT84:AT85"/>
    <mergeCell ref="AW84:AW85"/>
    <mergeCell ref="AX84:AX85"/>
    <mergeCell ref="BA84:BA85"/>
    <mergeCell ref="BB84:BB85"/>
    <mergeCell ref="BE84:BE85"/>
    <mergeCell ref="BF84:BF85"/>
    <mergeCell ref="BI84:BI85"/>
    <mergeCell ref="BJ84:BJ85"/>
    <mergeCell ref="BG84:BG85"/>
    <mergeCell ref="BH84:BH85"/>
    <mergeCell ref="BC84:BC85"/>
    <mergeCell ref="BD84:BD85"/>
    <mergeCell ref="BK84:BK85"/>
    <mergeCell ref="A86:A87"/>
    <mergeCell ref="B86:B87"/>
    <mergeCell ref="C86:C87"/>
    <mergeCell ref="D86:D87"/>
    <mergeCell ref="E86:E87"/>
    <mergeCell ref="F86:F87"/>
    <mergeCell ref="G86:G87"/>
    <mergeCell ref="R86:R87"/>
    <mergeCell ref="S86:S87"/>
    <mergeCell ref="L86:L87"/>
    <mergeCell ref="M86:M87"/>
    <mergeCell ref="N86:N87"/>
    <mergeCell ref="O86:O87"/>
    <mergeCell ref="H86:H87"/>
    <mergeCell ref="I86:I87"/>
    <mergeCell ref="J86:J87"/>
    <mergeCell ref="K86:K87"/>
    <mergeCell ref="P86:P87"/>
    <mergeCell ref="Q86:Q87"/>
    <mergeCell ref="AD86:AD87"/>
    <mergeCell ref="AE86:AE87"/>
    <mergeCell ref="T86:T87"/>
    <mergeCell ref="U86:U87"/>
    <mergeCell ref="V86:V87"/>
    <mergeCell ref="W86:W87"/>
    <mergeCell ref="X86:X87"/>
    <mergeCell ref="Y86:Y87"/>
    <mergeCell ref="AL86:AL87"/>
    <mergeCell ref="AM86:AM87"/>
    <mergeCell ref="Z86:Z87"/>
    <mergeCell ref="AA86:AA87"/>
    <mergeCell ref="AB86:AB87"/>
    <mergeCell ref="AC86:AC87"/>
    <mergeCell ref="AF86:AF87"/>
    <mergeCell ref="AG86:AG87"/>
    <mergeCell ref="AH86:AH87"/>
    <mergeCell ref="AI86:AI87"/>
    <mergeCell ref="AJ86:AJ87"/>
    <mergeCell ref="AK86:AK87"/>
    <mergeCell ref="BB86:BB87"/>
    <mergeCell ref="BC86:BC87"/>
    <mergeCell ref="AR86:AR87"/>
    <mergeCell ref="AS86:AS87"/>
    <mergeCell ref="AT86:AT87"/>
    <mergeCell ref="AU86:AU87"/>
    <mergeCell ref="AV86:AV87"/>
    <mergeCell ref="AW86:AW87"/>
    <mergeCell ref="G90:G91"/>
    <mergeCell ref="H90:H91"/>
    <mergeCell ref="AX86:AX87"/>
    <mergeCell ref="AY86:AY87"/>
    <mergeCell ref="AZ86:AZ87"/>
    <mergeCell ref="BA86:BA87"/>
    <mergeCell ref="AN86:AN87"/>
    <mergeCell ref="AO86:AO87"/>
    <mergeCell ref="AP86:AP87"/>
    <mergeCell ref="AQ86:AQ87"/>
    <mergeCell ref="AO90:AO91"/>
    <mergeCell ref="AP90:AP91"/>
    <mergeCell ref="W90:W91"/>
    <mergeCell ref="X90:X91"/>
    <mergeCell ref="AK90:AK91"/>
    <mergeCell ref="AL90:AL91"/>
    <mergeCell ref="AA90:AA91"/>
    <mergeCell ref="AB90:AB91"/>
    <mergeCell ref="AC90:AC91"/>
    <mergeCell ref="AD90:AD91"/>
    <mergeCell ref="AG90:AG91"/>
    <mergeCell ref="AH90:AH91"/>
    <mergeCell ref="AI90:AI91"/>
    <mergeCell ref="AJ90:AJ91"/>
    <mergeCell ref="A90:A91"/>
    <mergeCell ref="B90:B91"/>
    <mergeCell ref="C90:C91"/>
    <mergeCell ref="D90:D91"/>
    <mergeCell ref="E90:E91"/>
    <mergeCell ref="F90:F91"/>
    <mergeCell ref="BJ86:BJ87"/>
    <mergeCell ref="BK86:BK87"/>
    <mergeCell ref="BD86:BD87"/>
    <mergeCell ref="BE86:BE87"/>
    <mergeCell ref="BF86:BF87"/>
    <mergeCell ref="BG86:BG87"/>
    <mergeCell ref="BH86:BH87"/>
    <mergeCell ref="BI86:BI87"/>
    <mergeCell ref="U90:U91"/>
    <mergeCell ref="V90:V91"/>
    <mergeCell ref="I90:I91"/>
    <mergeCell ref="J90:J91"/>
    <mergeCell ref="K90:K91"/>
    <mergeCell ref="L90:L91"/>
    <mergeCell ref="M90:M91"/>
    <mergeCell ref="N90:N91"/>
    <mergeCell ref="AE90:AE91"/>
    <mergeCell ref="AF90:AF91"/>
    <mergeCell ref="Y90:Y91"/>
    <mergeCell ref="Z90:Z91"/>
    <mergeCell ref="O90:O91"/>
    <mergeCell ref="P90:P91"/>
    <mergeCell ref="Q90:Q91"/>
    <mergeCell ref="R90:R91"/>
    <mergeCell ref="S90:S91"/>
    <mergeCell ref="T90:T91"/>
    <mergeCell ref="AM90:AM91"/>
    <mergeCell ref="AN90:AN91"/>
    <mergeCell ref="AQ90:AQ91"/>
    <mergeCell ref="AR90:AR91"/>
    <mergeCell ref="BG90:BG91"/>
    <mergeCell ref="BH90:BH91"/>
    <mergeCell ref="BC90:BC91"/>
    <mergeCell ref="BD90:BD91"/>
    <mergeCell ref="AW90:AW91"/>
    <mergeCell ref="AX90:AX91"/>
    <mergeCell ref="AS90:AS91"/>
    <mergeCell ref="AT90:AT91"/>
    <mergeCell ref="H94:H95"/>
    <mergeCell ref="I94:I95"/>
    <mergeCell ref="BE90:BE91"/>
    <mergeCell ref="BF90:BF91"/>
    <mergeCell ref="AY90:AY91"/>
    <mergeCell ref="AZ90:AZ91"/>
    <mergeCell ref="BA90:BA91"/>
    <mergeCell ref="BB90:BB91"/>
    <mergeCell ref="AU90:AU91"/>
    <mergeCell ref="AV90:AV91"/>
    <mergeCell ref="AD94:AD95"/>
    <mergeCell ref="AE94:AE95"/>
    <mergeCell ref="AF94:AF95"/>
    <mergeCell ref="AG94:AG95"/>
    <mergeCell ref="AT94:AT95"/>
    <mergeCell ref="AU94:AU95"/>
    <mergeCell ref="AH94:AH95"/>
    <mergeCell ref="AI94:AI95"/>
    <mergeCell ref="AJ94:AJ95"/>
    <mergeCell ref="AK94:AK95"/>
    <mergeCell ref="BK90:BK91"/>
    <mergeCell ref="A94:A95"/>
    <mergeCell ref="B94:B95"/>
    <mergeCell ref="C94:C95"/>
    <mergeCell ref="D94:D95"/>
    <mergeCell ref="E94:E95"/>
    <mergeCell ref="F94:F95"/>
    <mergeCell ref="G94:G95"/>
    <mergeCell ref="BI90:BI91"/>
    <mergeCell ref="BJ90:BJ91"/>
    <mergeCell ref="J94:J95"/>
    <mergeCell ref="K94:K95"/>
    <mergeCell ref="L94:L95"/>
    <mergeCell ref="M94:M95"/>
    <mergeCell ref="N94:N95"/>
    <mergeCell ref="O94:O95"/>
    <mergeCell ref="Z94:Z95"/>
    <mergeCell ref="AA94:AA95"/>
    <mergeCell ref="P94:P95"/>
    <mergeCell ref="Q94:Q95"/>
    <mergeCell ref="R94:R95"/>
    <mergeCell ref="S94:S95"/>
    <mergeCell ref="T94:T95"/>
    <mergeCell ref="U94:U95"/>
    <mergeCell ref="V94:V95"/>
    <mergeCell ref="W94:W95"/>
    <mergeCell ref="X94:X95"/>
    <mergeCell ref="Y94:Y95"/>
    <mergeCell ref="AL94:AL95"/>
    <mergeCell ref="AM94:AM95"/>
    <mergeCell ref="AB94:AB95"/>
    <mergeCell ref="AC94:AC95"/>
    <mergeCell ref="AQ94:AQ95"/>
    <mergeCell ref="AR94:AR95"/>
    <mergeCell ref="AS94:AS95"/>
    <mergeCell ref="BJ94:BJ95"/>
    <mergeCell ref="BK94:BK95"/>
    <mergeCell ref="AZ94:AZ95"/>
    <mergeCell ref="BA94:BA95"/>
    <mergeCell ref="BB94:BB95"/>
    <mergeCell ref="BC94:BC95"/>
    <mergeCell ref="BD94:BD95"/>
    <mergeCell ref="BE94:BE95"/>
    <mergeCell ref="BF94:BF95"/>
    <mergeCell ref="BG94:BG95"/>
    <mergeCell ref="BH94:BH95"/>
    <mergeCell ref="BI94:BI95"/>
    <mergeCell ref="AV94:AV95"/>
    <mergeCell ref="AW94:AW95"/>
    <mergeCell ref="AX94:AX95"/>
    <mergeCell ref="AY94:AY95"/>
    <mergeCell ref="P96:P97"/>
    <mergeCell ref="Q96:Q97"/>
    <mergeCell ref="R96:R97"/>
    <mergeCell ref="AE96:AE97"/>
    <mergeCell ref="AN94:AN95"/>
    <mergeCell ref="AO94:AO95"/>
    <mergeCell ref="AF96:AF97"/>
    <mergeCell ref="U96:U97"/>
    <mergeCell ref="V96:V97"/>
    <mergeCell ref="I96:I97"/>
    <mergeCell ref="J96:J97"/>
    <mergeCell ref="K96:K97"/>
    <mergeCell ref="L96:L97"/>
    <mergeCell ref="W96:W97"/>
    <mergeCell ref="X96:X97"/>
    <mergeCell ref="AO96:AO97"/>
    <mergeCell ref="AP94:AP95"/>
    <mergeCell ref="BK96:BK97"/>
    <mergeCell ref="A101:A102"/>
    <mergeCell ref="B101:B102"/>
    <mergeCell ref="C101:C102"/>
    <mergeCell ref="D101:D102"/>
    <mergeCell ref="E101:E102"/>
    <mergeCell ref="F101:F102"/>
    <mergeCell ref="G101:G102"/>
    <mergeCell ref="R101:R102"/>
    <mergeCell ref="S101:S102"/>
    <mergeCell ref="L101:L102"/>
    <mergeCell ref="M101:M102"/>
    <mergeCell ref="N101:N102"/>
    <mergeCell ref="O101:O102"/>
    <mergeCell ref="H101:H102"/>
    <mergeCell ref="I101:I102"/>
    <mergeCell ref="J101:J102"/>
    <mergeCell ref="K101:K102"/>
    <mergeCell ref="P101:P102"/>
    <mergeCell ref="Q101:Q102"/>
    <mergeCell ref="AD101:AD102"/>
    <mergeCell ref="A96:A97"/>
    <mergeCell ref="B96:B97"/>
    <mergeCell ref="C96:C97"/>
    <mergeCell ref="D96:D97"/>
    <mergeCell ref="E96:E97"/>
    <mergeCell ref="F96:F97"/>
    <mergeCell ref="G96:G97"/>
    <mergeCell ref="H96:H97"/>
    <mergeCell ref="M96:M97"/>
    <mergeCell ref="N96:N97"/>
    <mergeCell ref="O96:O97"/>
    <mergeCell ref="BB96:BB97"/>
    <mergeCell ref="BE96:BE97"/>
    <mergeCell ref="BF96:BF97"/>
    <mergeCell ref="BI96:BI97"/>
    <mergeCell ref="AA101:AA102"/>
    <mergeCell ref="AB101:AB102"/>
    <mergeCell ref="AC101:AC102"/>
    <mergeCell ref="AP96:AP97"/>
    <mergeCell ref="AI96:AI97"/>
    <mergeCell ref="AJ96:AJ97"/>
    <mergeCell ref="Y96:Y97"/>
    <mergeCell ref="Z96:Z97"/>
    <mergeCell ref="AA96:AA97"/>
    <mergeCell ref="AB96:AB97"/>
    <mergeCell ref="AC96:AC97"/>
    <mergeCell ref="AD96:AD97"/>
    <mergeCell ref="S96:S97"/>
    <mergeCell ref="T96:T97"/>
    <mergeCell ref="A106:CU106"/>
    <mergeCell ref="BD101:BD102"/>
    <mergeCell ref="BE101:BE102"/>
    <mergeCell ref="BF101:BF102"/>
    <mergeCell ref="BG101:BG102"/>
    <mergeCell ref="AU101:AU102"/>
    <mergeCell ref="BA101:BA102"/>
    <mergeCell ref="AZ101:AZ102"/>
    <mergeCell ref="BC101:BC102"/>
    <mergeCell ref="AV101:AV102"/>
    <mergeCell ref="U101:U102"/>
    <mergeCell ref="V101:V102"/>
    <mergeCell ref="W101:W102"/>
    <mergeCell ref="X101:X102"/>
    <mergeCell ref="Y101:Y102"/>
    <mergeCell ref="AK101:AK102"/>
    <mergeCell ref="AL101:AL102"/>
    <mergeCell ref="AM101:AM102"/>
    <mergeCell ref="Z101:Z102"/>
    <mergeCell ref="AE101:AE102"/>
    <mergeCell ref="T101:T102"/>
    <mergeCell ref="AN101:AN102"/>
    <mergeCell ref="AO101:AO102"/>
    <mergeCell ref="BH101:BH102"/>
    <mergeCell ref="BI101:BI102"/>
    <mergeCell ref="AP101:AP102"/>
    <mergeCell ref="AQ101:AQ102"/>
    <mergeCell ref="AW101:AW102"/>
    <mergeCell ref="AX101:AX102"/>
    <mergeCell ref="AY101:AY102"/>
    <mergeCell ref="BB101:BB102"/>
    <mergeCell ref="BJ101:BJ102"/>
    <mergeCell ref="BK101:BK102"/>
    <mergeCell ref="AR101:AR102"/>
    <mergeCell ref="AS101:AS102"/>
    <mergeCell ref="AT101:AT102"/>
    <mergeCell ref="AF101:AF102"/>
    <mergeCell ref="AG101:AG102"/>
    <mergeCell ref="AH101:AH102"/>
    <mergeCell ref="AI101:AI102"/>
    <mergeCell ref="AJ101:AJ102"/>
    <mergeCell ref="BJ96:BJ97"/>
    <mergeCell ref="BG96:BG97"/>
    <mergeCell ref="BH96:BH97"/>
    <mergeCell ref="BC96:BC97"/>
    <mergeCell ref="BD96:BD97"/>
    <mergeCell ref="AN96:AN97"/>
    <mergeCell ref="AQ96:AQ97"/>
    <mergeCell ref="AR96:AR97"/>
    <mergeCell ref="AS96:AS97"/>
    <mergeCell ref="AT96:AT97"/>
    <mergeCell ref="AW96:AW97"/>
    <mergeCell ref="AX96:AX97"/>
    <mergeCell ref="BA96:BA97"/>
    <mergeCell ref="AY96:AY97"/>
    <mergeCell ref="AZ96:AZ97"/>
    <mergeCell ref="AG96:AG97"/>
    <mergeCell ref="AH96:AH97"/>
    <mergeCell ref="AU96:AU97"/>
    <mergeCell ref="AV96:AV97"/>
    <mergeCell ref="AK96:AK97"/>
    <mergeCell ref="AL96:AL97"/>
    <mergeCell ref="AM96:AM97"/>
  </mergeCells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BK104"/>
  <sheetViews>
    <sheetView tabSelected="1" zoomScale="8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29" sqref="D29"/>
    </sheetView>
  </sheetViews>
  <sheetFormatPr defaultRowHeight="12.75"/>
  <cols>
    <col min="1" max="1" width="5.42578125" customWidth="1"/>
    <col min="2" max="2" width="50.28515625" customWidth="1"/>
  </cols>
  <sheetData>
    <row r="1" spans="1:63" ht="18">
      <c r="A1" s="2" t="s">
        <v>99</v>
      </c>
    </row>
    <row r="4" spans="1:63" s="1" customFormat="1">
      <c r="A4" s="1" t="s">
        <v>0</v>
      </c>
      <c r="B4" s="1" t="s">
        <v>1</v>
      </c>
      <c r="C4" s="1">
        <v>1947</v>
      </c>
      <c r="D4" s="1">
        <v>1948</v>
      </c>
      <c r="E4" s="1">
        <v>1949</v>
      </c>
      <c r="F4" s="1">
        <v>1950</v>
      </c>
      <c r="G4" s="1">
        <v>1951</v>
      </c>
      <c r="H4" s="1">
        <v>1952</v>
      </c>
      <c r="I4" s="1">
        <v>1953</v>
      </c>
      <c r="J4" s="1">
        <v>1954</v>
      </c>
      <c r="K4" s="1">
        <v>1955</v>
      </c>
      <c r="L4" s="1">
        <v>1956</v>
      </c>
      <c r="M4" s="1">
        <v>1957</v>
      </c>
      <c r="N4" s="1">
        <v>1958</v>
      </c>
      <c r="O4" s="1">
        <v>1959</v>
      </c>
      <c r="P4" s="1">
        <v>1960</v>
      </c>
      <c r="Q4" s="1">
        <v>1961</v>
      </c>
      <c r="R4" s="1">
        <v>1962</v>
      </c>
      <c r="S4" s="1">
        <v>1963</v>
      </c>
      <c r="T4" s="1">
        <v>1964</v>
      </c>
      <c r="U4" s="1">
        <v>1965</v>
      </c>
      <c r="V4" s="1">
        <v>1966</v>
      </c>
      <c r="W4" s="1">
        <v>1967</v>
      </c>
      <c r="X4" s="1">
        <v>1968</v>
      </c>
      <c r="Y4" s="1">
        <v>1969</v>
      </c>
      <c r="Z4" s="1">
        <v>1970</v>
      </c>
      <c r="AA4" s="1">
        <v>1971</v>
      </c>
      <c r="AB4" s="1">
        <v>1972</v>
      </c>
      <c r="AC4" s="1">
        <v>1973</v>
      </c>
      <c r="AD4" s="1">
        <v>1974</v>
      </c>
      <c r="AE4" s="1">
        <v>1975</v>
      </c>
      <c r="AF4" s="1">
        <v>1976</v>
      </c>
      <c r="AG4" s="1">
        <v>1977</v>
      </c>
      <c r="AH4" s="1">
        <v>1978</v>
      </c>
      <c r="AI4" s="1">
        <v>1979</v>
      </c>
      <c r="AJ4" s="1">
        <v>1980</v>
      </c>
      <c r="AK4" s="1">
        <v>1981</v>
      </c>
      <c r="AL4" s="1">
        <v>1982</v>
      </c>
      <c r="AM4" s="1">
        <v>1983</v>
      </c>
      <c r="AN4" s="1">
        <v>1984</v>
      </c>
      <c r="AO4" s="1">
        <v>1985</v>
      </c>
      <c r="AP4" s="1">
        <v>1986</v>
      </c>
      <c r="AQ4" s="1">
        <v>1987</v>
      </c>
      <c r="AR4" s="1">
        <v>1988</v>
      </c>
      <c r="AS4" s="1">
        <v>1989</v>
      </c>
      <c r="AT4" s="1">
        <v>1990</v>
      </c>
      <c r="AU4" s="1">
        <v>1991</v>
      </c>
      <c r="AV4" s="1">
        <v>1992</v>
      </c>
      <c r="AW4" s="1">
        <v>1993</v>
      </c>
      <c r="AX4" s="1">
        <v>1994</v>
      </c>
      <c r="AY4" s="1">
        <v>1995</v>
      </c>
      <c r="AZ4" s="1">
        <v>1996</v>
      </c>
      <c r="BA4" s="1">
        <v>1997</v>
      </c>
      <c r="BB4" s="1">
        <v>1998</v>
      </c>
      <c r="BC4" s="1">
        <v>1999</v>
      </c>
      <c r="BD4" s="1">
        <v>2000</v>
      </c>
      <c r="BE4" s="1">
        <v>2001</v>
      </c>
      <c r="BF4" s="1">
        <v>2002</v>
      </c>
      <c r="BG4" s="1">
        <v>2003</v>
      </c>
      <c r="BH4" s="1">
        <v>2004</v>
      </c>
      <c r="BI4" s="1">
        <v>2005</v>
      </c>
      <c r="BJ4" s="1">
        <v>2006</v>
      </c>
      <c r="BK4" s="1">
        <v>2007</v>
      </c>
    </row>
    <row r="5" spans="1:63">
      <c r="B5" s="13" t="s">
        <v>100</v>
      </c>
      <c r="C5" s="14">
        <v>244.2</v>
      </c>
      <c r="D5" s="14">
        <v>269.2</v>
      </c>
      <c r="E5" s="14">
        <v>267.3</v>
      </c>
      <c r="F5" s="14">
        <v>293.8</v>
      </c>
      <c r="G5" s="14">
        <v>339.3</v>
      </c>
      <c r="H5" s="14">
        <v>358.3</v>
      </c>
      <c r="I5" s="14">
        <v>379.4</v>
      </c>
      <c r="J5" s="14">
        <v>380.4</v>
      </c>
      <c r="K5" s="14">
        <v>414.8</v>
      </c>
      <c r="L5" s="14">
        <v>437.5</v>
      </c>
      <c r="M5" s="14">
        <v>461.1</v>
      </c>
      <c r="N5" s="14">
        <v>467.2</v>
      </c>
      <c r="O5" s="14">
        <v>506.6</v>
      </c>
      <c r="P5" s="14">
        <v>526.4</v>
      </c>
      <c r="Q5" s="14">
        <v>544.70000000000005</v>
      </c>
      <c r="R5" s="14">
        <v>585.6</v>
      </c>
      <c r="S5" s="14">
        <v>617.70000000000005</v>
      </c>
      <c r="T5" s="14">
        <v>663.6</v>
      </c>
      <c r="U5" s="14">
        <v>719.1</v>
      </c>
      <c r="V5" s="14">
        <v>787.8</v>
      </c>
      <c r="W5" s="14">
        <v>832.6</v>
      </c>
      <c r="X5" s="14">
        <v>910</v>
      </c>
      <c r="Y5" s="14">
        <v>984.6</v>
      </c>
      <c r="Z5" s="14">
        <v>1038.5</v>
      </c>
      <c r="AA5" s="14">
        <v>1127.0999999999999</v>
      </c>
      <c r="AB5" s="14">
        <v>1238.3</v>
      </c>
      <c r="AC5" s="14">
        <v>1382.7</v>
      </c>
      <c r="AD5" s="14">
        <v>1500</v>
      </c>
      <c r="AE5" s="14">
        <v>1638.3</v>
      </c>
      <c r="AF5" s="14">
        <v>1825.3</v>
      </c>
      <c r="AG5" s="14">
        <v>2030.9</v>
      </c>
      <c r="AH5" s="14">
        <v>2294.6999999999998</v>
      </c>
      <c r="AI5" s="14">
        <v>2563.3000000000002</v>
      </c>
      <c r="AJ5" s="14">
        <v>2789.5</v>
      </c>
      <c r="AK5" s="14">
        <v>3128.4</v>
      </c>
      <c r="AL5" s="14">
        <v>3255</v>
      </c>
      <c r="AM5" s="14">
        <v>3536.7</v>
      </c>
      <c r="AN5" s="14">
        <v>3933.2</v>
      </c>
      <c r="AO5" s="14">
        <v>4220.3</v>
      </c>
      <c r="AP5" s="14">
        <v>4462.8</v>
      </c>
      <c r="AQ5" s="14">
        <v>4739.5</v>
      </c>
      <c r="AR5" s="14">
        <v>5103.8</v>
      </c>
      <c r="AS5" s="14">
        <v>5484.4</v>
      </c>
      <c r="AT5" s="14">
        <v>5803.1</v>
      </c>
      <c r="AU5" s="14">
        <v>5995.9</v>
      </c>
      <c r="AV5" s="14">
        <v>6337.7</v>
      </c>
      <c r="AW5" s="14">
        <v>6657.4</v>
      </c>
      <c r="AX5" s="14">
        <v>7072.2</v>
      </c>
      <c r="AY5" s="14">
        <v>7397.7</v>
      </c>
      <c r="AZ5" s="14">
        <v>7816.9</v>
      </c>
      <c r="BA5" s="14">
        <v>8304.2999999999993</v>
      </c>
      <c r="BB5" s="14">
        <v>8747</v>
      </c>
      <c r="BC5" s="14">
        <v>9268.4</v>
      </c>
      <c r="BD5" s="14">
        <v>9817</v>
      </c>
      <c r="BE5" s="14">
        <v>10128</v>
      </c>
      <c r="BF5" s="14">
        <v>10469.6</v>
      </c>
      <c r="BG5" s="14">
        <v>10960.8</v>
      </c>
      <c r="BH5" s="14">
        <v>11685.9</v>
      </c>
      <c r="BI5" s="14">
        <v>12421.9</v>
      </c>
      <c r="BJ5" s="14">
        <v>13178.4</v>
      </c>
      <c r="BK5" s="14">
        <v>13807.5</v>
      </c>
    </row>
    <row r="6" spans="1:63">
      <c r="B6" s="19" t="str">
        <f>'[1]10105 Ann'!$B$21</f>
        <v>Net exports of goods and services</v>
      </c>
      <c r="C6" s="14">
        <f>'[1]10105 Ann'!V21</f>
        <v>10.8</v>
      </c>
      <c r="D6" s="14">
        <f>'[1]10105 Ann'!W21</f>
        <v>5.5</v>
      </c>
      <c r="E6" s="14">
        <f>'[1]10105 Ann'!X21</f>
        <v>5.2</v>
      </c>
      <c r="F6" s="14">
        <f>'[1]10105 Ann'!Y21</f>
        <v>0.7</v>
      </c>
      <c r="G6" s="14">
        <f>'[1]10105 Ann'!Z21</f>
        <v>2.5</v>
      </c>
      <c r="H6" s="14">
        <f>'[1]10105 Ann'!AA21</f>
        <v>1.2</v>
      </c>
      <c r="I6" s="14">
        <f>'[1]10105 Ann'!AB21</f>
        <v>-0.7</v>
      </c>
      <c r="J6" s="14">
        <f>'[1]10105 Ann'!AC21</f>
        <v>0.4</v>
      </c>
      <c r="K6" s="14">
        <f>'[1]10105 Ann'!AD21</f>
        <v>0.5</v>
      </c>
      <c r="L6" s="14">
        <f>'[1]10105 Ann'!AE21</f>
        <v>2.4</v>
      </c>
      <c r="M6" s="14">
        <f>'[1]10105 Ann'!AF21</f>
        <v>4.0999999999999996</v>
      </c>
      <c r="N6" s="14">
        <f>'[1]10105 Ann'!AG21</f>
        <v>0.5</v>
      </c>
      <c r="O6" s="14">
        <f>'[1]10105 Ann'!AH21</f>
        <v>0.4</v>
      </c>
      <c r="P6" s="14">
        <f>'[1]10105 Ann'!AI21</f>
        <v>4.2</v>
      </c>
      <c r="Q6" s="14">
        <f>'[1]10105 Ann'!AJ21</f>
        <v>4.9000000000000004</v>
      </c>
      <c r="R6" s="14">
        <f>'[1]10105 Ann'!AK21</f>
        <v>4.0999999999999996</v>
      </c>
      <c r="S6" s="14">
        <f>'[1]10105 Ann'!AL21</f>
        <v>4.9000000000000004</v>
      </c>
      <c r="T6" s="14">
        <f>'[1]10105 Ann'!AM21</f>
        <v>6.9</v>
      </c>
      <c r="U6" s="14">
        <f>'[1]10105 Ann'!AN21</f>
        <v>5.6</v>
      </c>
      <c r="V6" s="14">
        <f>'[1]10105 Ann'!AO21</f>
        <v>3.9</v>
      </c>
      <c r="W6" s="14">
        <f>'[1]10105 Ann'!AP21</f>
        <v>3.6</v>
      </c>
      <c r="X6" s="14">
        <f>'[1]10105 Ann'!AQ21</f>
        <v>1.4</v>
      </c>
      <c r="Y6" s="14">
        <f>'[1]10105 Ann'!AR21</f>
        <v>1.4</v>
      </c>
      <c r="Z6" s="14">
        <f>'[1]10105 Ann'!AS21</f>
        <v>4</v>
      </c>
      <c r="AA6" s="14">
        <f>'[1]10105 Ann'!AT21</f>
        <v>0.6</v>
      </c>
      <c r="AB6" s="14">
        <f>'[1]10105 Ann'!AU21</f>
        <v>-3.4</v>
      </c>
      <c r="AC6" s="14">
        <f>'[1]10105 Ann'!AV21</f>
        <v>4.0999999999999996</v>
      </c>
      <c r="AD6" s="14">
        <f>'[1]10105 Ann'!AW21</f>
        <v>-0.8</v>
      </c>
      <c r="AE6" s="14">
        <f>'[1]10105 Ann'!AX21</f>
        <v>16</v>
      </c>
      <c r="AF6" s="14">
        <f>'[1]10105 Ann'!AY21</f>
        <v>-1.6</v>
      </c>
      <c r="AG6" s="14">
        <f>'[1]10105 Ann'!AZ21</f>
        <v>-23.1</v>
      </c>
      <c r="AH6" s="14">
        <f>'[1]10105 Ann'!BA21</f>
        <v>-25.4</v>
      </c>
      <c r="AI6" s="14">
        <f>'[1]10105 Ann'!BB21</f>
        <v>-22.5</v>
      </c>
      <c r="AJ6" s="14">
        <f>'[1]10105 Ann'!BC21</f>
        <v>-13.1</v>
      </c>
      <c r="AK6" s="14">
        <f>'[1]10105 Ann'!BD21</f>
        <v>-12.5</v>
      </c>
      <c r="AL6" s="14">
        <f>'[1]10105 Ann'!BE21</f>
        <v>-20</v>
      </c>
      <c r="AM6" s="14">
        <f>'[1]10105 Ann'!BF21</f>
        <v>-51.7</v>
      </c>
      <c r="AN6" s="14">
        <f>'[1]10105 Ann'!BG21</f>
        <v>-102.7</v>
      </c>
      <c r="AO6" s="14">
        <f>'[1]10105 Ann'!BH21</f>
        <v>-115.2</v>
      </c>
      <c r="AP6" s="14">
        <f>'[1]10105 Ann'!BI21</f>
        <v>-132.69999999999999</v>
      </c>
      <c r="AQ6" s="14">
        <f>'[1]10105 Ann'!BJ21</f>
        <v>-145.19999999999999</v>
      </c>
      <c r="AR6" s="14">
        <f>'[1]10105 Ann'!BK21</f>
        <v>-110.4</v>
      </c>
      <c r="AS6" s="14">
        <f>'[1]10105 Ann'!BL21</f>
        <v>-88.2</v>
      </c>
      <c r="AT6" s="14">
        <f>'[1]10105 Ann'!BM21</f>
        <v>-78</v>
      </c>
      <c r="AU6" s="14">
        <f>'[1]10105 Ann'!BN21</f>
        <v>-27.5</v>
      </c>
      <c r="AV6" s="14">
        <f>'[1]10105 Ann'!BO21</f>
        <v>-33.200000000000003</v>
      </c>
      <c r="AW6" s="14">
        <f>'[1]10105 Ann'!BP21</f>
        <v>-65</v>
      </c>
      <c r="AX6" s="14">
        <f>'[1]10105 Ann'!BQ21</f>
        <v>-93.6</v>
      </c>
      <c r="AY6" s="14">
        <f>'[1]10105 Ann'!BR21</f>
        <v>-91.4</v>
      </c>
      <c r="AZ6" s="14">
        <f>'[1]10105 Ann'!BS21</f>
        <v>-96.2</v>
      </c>
      <c r="BA6" s="14">
        <f>'[1]10105 Ann'!BT21</f>
        <v>-101.6</v>
      </c>
      <c r="BB6" s="14">
        <f>'[1]10105 Ann'!BU21</f>
        <v>-159.9</v>
      </c>
      <c r="BC6" s="14">
        <f>'[1]10105 Ann'!BV21</f>
        <v>-260.5</v>
      </c>
      <c r="BD6" s="14">
        <f>'[1]10105 Ann'!BW21</f>
        <v>-379.5</v>
      </c>
      <c r="BE6" s="14">
        <f>'[1]10105 Ann'!BX21</f>
        <v>-367</v>
      </c>
      <c r="BF6" s="14">
        <f>'[1]10105 Ann'!BY21</f>
        <v>-424.4</v>
      </c>
      <c r="BG6" s="14">
        <f>'[1]10105 Ann'!BZ21</f>
        <v>-499.4</v>
      </c>
      <c r="BH6" s="14">
        <f>'[1]10105 Ann'!CA21</f>
        <v>-615.4</v>
      </c>
      <c r="BI6" s="14">
        <f>'[1]10105 Ann'!CB21</f>
        <v>-713.6</v>
      </c>
      <c r="BJ6" s="14">
        <f>'[1]10105 Ann'!CC21</f>
        <v>-757.3</v>
      </c>
      <c r="BK6" s="14">
        <f>'[1]10105 Ann'!CD21</f>
        <v>-707.8</v>
      </c>
    </row>
    <row r="7" spans="1:63">
      <c r="A7">
        <v>1</v>
      </c>
      <c r="B7" s="1" t="s">
        <v>2</v>
      </c>
      <c r="C7">
        <v>100</v>
      </c>
      <c r="D7">
        <v>100</v>
      </c>
      <c r="E7">
        <v>100</v>
      </c>
      <c r="F7">
        <v>100</v>
      </c>
      <c r="G7">
        <v>100</v>
      </c>
      <c r="H7">
        <v>100</v>
      </c>
      <c r="I7">
        <v>100</v>
      </c>
      <c r="J7">
        <v>100</v>
      </c>
      <c r="K7">
        <v>100</v>
      </c>
      <c r="L7">
        <v>100</v>
      </c>
      <c r="M7">
        <v>100</v>
      </c>
      <c r="N7">
        <v>100</v>
      </c>
      <c r="O7">
        <v>100</v>
      </c>
      <c r="P7">
        <v>100</v>
      </c>
      <c r="Q7">
        <v>100</v>
      </c>
      <c r="R7">
        <v>100</v>
      </c>
      <c r="S7">
        <v>100</v>
      </c>
      <c r="T7">
        <v>100</v>
      </c>
      <c r="U7">
        <v>100</v>
      </c>
      <c r="V7">
        <v>100</v>
      </c>
      <c r="W7">
        <v>100</v>
      </c>
      <c r="X7">
        <v>100</v>
      </c>
      <c r="Y7">
        <v>100</v>
      </c>
      <c r="Z7">
        <v>100</v>
      </c>
      <c r="AA7">
        <v>100</v>
      </c>
      <c r="AB7">
        <v>100</v>
      </c>
      <c r="AC7">
        <v>100</v>
      </c>
      <c r="AD7">
        <v>100</v>
      </c>
      <c r="AE7">
        <v>100</v>
      </c>
      <c r="AF7">
        <v>100</v>
      </c>
      <c r="AG7">
        <v>100</v>
      </c>
      <c r="AH7">
        <v>100</v>
      </c>
      <c r="AI7">
        <v>100</v>
      </c>
      <c r="AJ7">
        <v>100</v>
      </c>
      <c r="AK7">
        <v>100</v>
      </c>
      <c r="AL7">
        <v>100</v>
      </c>
      <c r="AM7">
        <v>100</v>
      </c>
      <c r="AN7">
        <v>100</v>
      </c>
      <c r="AO7">
        <v>100</v>
      </c>
      <c r="AP7">
        <v>100</v>
      </c>
      <c r="AQ7">
        <v>100</v>
      </c>
      <c r="AR7">
        <v>100</v>
      </c>
      <c r="AS7">
        <v>100</v>
      </c>
      <c r="AT7">
        <v>100</v>
      </c>
      <c r="AU7">
        <v>100</v>
      </c>
      <c r="AV7">
        <v>100</v>
      </c>
      <c r="AW7">
        <v>100</v>
      </c>
      <c r="AX7">
        <v>100</v>
      </c>
      <c r="AY7">
        <v>100</v>
      </c>
      <c r="AZ7">
        <v>100</v>
      </c>
      <c r="BA7">
        <v>100</v>
      </c>
      <c r="BB7">
        <v>100</v>
      </c>
      <c r="BC7">
        <v>100</v>
      </c>
      <c r="BD7">
        <v>100</v>
      </c>
      <c r="BE7">
        <v>100</v>
      </c>
      <c r="BF7">
        <v>100</v>
      </c>
      <c r="BG7">
        <v>100</v>
      </c>
      <c r="BH7">
        <v>100</v>
      </c>
      <c r="BI7">
        <v>100</v>
      </c>
      <c r="BJ7">
        <v>100</v>
      </c>
      <c r="BK7">
        <v>100</v>
      </c>
    </row>
    <row r="8" spans="1:63">
      <c r="A8">
        <v>2</v>
      </c>
      <c r="B8" t="s">
        <v>4</v>
      </c>
      <c r="C8">
        <v>87.5</v>
      </c>
      <c r="D8">
        <v>88.9</v>
      </c>
      <c r="E8">
        <v>88.3</v>
      </c>
      <c r="F8">
        <v>89.2</v>
      </c>
      <c r="G8">
        <v>88.5</v>
      </c>
      <c r="H8">
        <v>87.6</v>
      </c>
      <c r="I8">
        <v>87.7</v>
      </c>
      <c r="J8">
        <v>87.3</v>
      </c>
      <c r="K8">
        <v>87.7</v>
      </c>
      <c r="L8">
        <v>87.6</v>
      </c>
      <c r="M8">
        <v>87.4</v>
      </c>
      <c r="N8">
        <v>86.8</v>
      </c>
      <c r="O8">
        <v>87.1</v>
      </c>
      <c r="P8">
        <v>86.8</v>
      </c>
      <c r="Q8">
        <v>86.5</v>
      </c>
      <c r="R8">
        <v>86.5</v>
      </c>
      <c r="S8">
        <v>86.3</v>
      </c>
      <c r="T8">
        <v>86.3</v>
      </c>
      <c r="U8">
        <v>86.5</v>
      </c>
      <c r="V8">
        <v>86.3</v>
      </c>
      <c r="W8">
        <v>85.8</v>
      </c>
      <c r="X8">
        <v>85.5</v>
      </c>
      <c r="Y8">
        <v>85.4</v>
      </c>
      <c r="Z8">
        <v>84.8</v>
      </c>
      <c r="AA8">
        <v>84.7</v>
      </c>
      <c r="AB8">
        <v>84.9</v>
      </c>
      <c r="AC8">
        <v>85.4</v>
      </c>
      <c r="AD8">
        <v>85.2</v>
      </c>
      <c r="AE8">
        <v>84.9</v>
      </c>
      <c r="AF8">
        <v>85.3</v>
      </c>
      <c r="AG8">
        <v>85.6</v>
      </c>
      <c r="AH8">
        <v>86.2</v>
      </c>
      <c r="AI8">
        <v>86.5</v>
      </c>
      <c r="AJ8">
        <v>86.2</v>
      </c>
      <c r="AK8">
        <v>86.4</v>
      </c>
      <c r="AL8">
        <v>85.8</v>
      </c>
      <c r="AM8">
        <v>86.1</v>
      </c>
      <c r="AN8">
        <v>86.3</v>
      </c>
      <c r="AO8">
        <v>86.2</v>
      </c>
      <c r="AP8">
        <v>86.1</v>
      </c>
      <c r="AQ8">
        <v>86.1</v>
      </c>
      <c r="AR8">
        <v>86.2</v>
      </c>
      <c r="AS8">
        <v>86.3</v>
      </c>
      <c r="AT8">
        <v>86.1</v>
      </c>
      <c r="AU8">
        <v>85.7</v>
      </c>
      <c r="AV8">
        <v>85.8</v>
      </c>
      <c r="AW8">
        <v>86.1</v>
      </c>
      <c r="AX8">
        <v>86.4</v>
      </c>
      <c r="AY8">
        <v>86.6</v>
      </c>
      <c r="AZ8">
        <v>86.9</v>
      </c>
      <c r="BA8">
        <v>87.3</v>
      </c>
      <c r="BB8">
        <v>87.5</v>
      </c>
      <c r="BC8">
        <v>87.7</v>
      </c>
      <c r="BD8">
        <v>87.7</v>
      </c>
      <c r="BE8">
        <v>87.6</v>
      </c>
      <c r="BF8">
        <v>87.2</v>
      </c>
      <c r="BG8">
        <v>87.1</v>
      </c>
      <c r="BH8">
        <v>87.2</v>
      </c>
      <c r="BI8">
        <v>87.4</v>
      </c>
      <c r="BJ8">
        <v>87.5</v>
      </c>
      <c r="BK8">
        <v>87.4</v>
      </c>
    </row>
    <row r="9" spans="1:63">
      <c r="A9">
        <v>3</v>
      </c>
      <c r="B9" t="s">
        <v>5</v>
      </c>
      <c r="C9">
        <v>8.1999999999999993</v>
      </c>
      <c r="D9">
        <v>8.6</v>
      </c>
      <c r="E9">
        <v>7</v>
      </c>
      <c r="F9">
        <v>6.8</v>
      </c>
      <c r="G9">
        <v>6.8</v>
      </c>
      <c r="H9">
        <v>6.2</v>
      </c>
      <c r="I9">
        <v>5.3</v>
      </c>
      <c r="J9">
        <v>5.2</v>
      </c>
      <c r="K9">
        <v>4.5</v>
      </c>
      <c r="L9">
        <v>4.3</v>
      </c>
      <c r="M9">
        <v>4</v>
      </c>
      <c r="N9">
        <v>4.4000000000000004</v>
      </c>
      <c r="O9">
        <v>3.8</v>
      </c>
      <c r="P9">
        <v>3.8</v>
      </c>
      <c r="Q9">
        <v>3.7</v>
      </c>
      <c r="R9">
        <v>3.5</v>
      </c>
      <c r="S9">
        <v>3.3</v>
      </c>
      <c r="T9">
        <v>3</v>
      </c>
      <c r="U9">
        <v>3.1</v>
      </c>
      <c r="V9">
        <v>3</v>
      </c>
      <c r="W9">
        <v>2.7</v>
      </c>
      <c r="X9">
        <v>2.6</v>
      </c>
      <c r="Y9">
        <v>2.7</v>
      </c>
      <c r="Z9">
        <v>2.6</v>
      </c>
      <c r="AA9">
        <v>2.6</v>
      </c>
      <c r="AB9">
        <v>2.8</v>
      </c>
      <c r="AC9">
        <v>3.8</v>
      </c>
      <c r="AD9">
        <v>3.3</v>
      </c>
      <c r="AE9">
        <v>3.1</v>
      </c>
      <c r="AF9">
        <v>2.7</v>
      </c>
      <c r="AG9">
        <v>2.5</v>
      </c>
      <c r="AH9">
        <v>2.6</v>
      </c>
      <c r="AI9">
        <v>2.8</v>
      </c>
      <c r="AJ9">
        <v>2.2000000000000002</v>
      </c>
      <c r="AK9">
        <v>2.4</v>
      </c>
      <c r="AL9">
        <v>2.2000000000000002</v>
      </c>
      <c r="AM9">
        <v>1.6</v>
      </c>
      <c r="AN9">
        <v>2</v>
      </c>
      <c r="AO9">
        <v>1.8</v>
      </c>
      <c r="AP9">
        <v>1.7</v>
      </c>
      <c r="AQ9">
        <v>1.7</v>
      </c>
      <c r="AR9">
        <v>1.6</v>
      </c>
      <c r="AS9">
        <v>1.7</v>
      </c>
      <c r="AT9">
        <v>1.7</v>
      </c>
      <c r="AU9">
        <v>1.5</v>
      </c>
      <c r="AV9">
        <v>1.6</v>
      </c>
      <c r="AW9">
        <v>1.4</v>
      </c>
      <c r="AX9">
        <v>1.5</v>
      </c>
      <c r="AY9">
        <v>1.3</v>
      </c>
      <c r="AZ9">
        <v>1.5</v>
      </c>
      <c r="BA9">
        <v>1.3</v>
      </c>
      <c r="BB9">
        <v>1.2</v>
      </c>
      <c r="BC9">
        <v>1</v>
      </c>
      <c r="BD9">
        <v>1</v>
      </c>
      <c r="BE9">
        <v>1</v>
      </c>
      <c r="BF9">
        <v>0.9</v>
      </c>
      <c r="BG9">
        <v>1</v>
      </c>
      <c r="BH9">
        <v>1.2</v>
      </c>
      <c r="BI9">
        <v>1.1000000000000001</v>
      </c>
      <c r="BJ9">
        <v>0.9</v>
      </c>
      <c r="BK9">
        <v>1.2</v>
      </c>
    </row>
    <row r="10" spans="1:63">
      <c r="A10">
        <v>4</v>
      </c>
      <c r="B10" t="s">
        <v>6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0</v>
      </c>
      <c r="AD10">
        <v>0</v>
      </c>
      <c r="AE10">
        <v>0</v>
      </c>
      <c r="AF10">
        <v>0</v>
      </c>
      <c r="AG10">
        <v>2.1</v>
      </c>
      <c r="AH10">
        <v>2.2000000000000002</v>
      </c>
      <c r="AI10">
        <v>2.2999999999999998</v>
      </c>
      <c r="AJ10">
        <v>1.8</v>
      </c>
      <c r="AK10">
        <v>2.1</v>
      </c>
      <c r="AL10">
        <v>1.9</v>
      </c>
      <c r="AM10">
        <v>1.3</v>
      </c>
      <c r="AN10">
        <v>1.6</v>
      </c>
      <c r="AO10">
        <v>1.5</v>
      </c>
      <c r="AP10">
        <v>1.3</v>
      </c>
      <c r="AQ10">
        <v>1.3</v>
      </c>
      <c r="AR10">
        <v>1.2</v>
      </c>
      <c r="AS10">
        <v>1.3</v>
      </c>
      <c r="AT10">
        <v>1.3</v>
      </c>
      <c r="AU10">
        <v>1.2</v>
      </c>
      <c r="AV10">
        <v>1.2</v>
      </c>
      <c r="AW10">
        <v>1.1000000000000001</v>
      </c>
      <c r="AX10">
        <v>1.2</v>
      </c>
      <c r="AY10">
        <v>0.9</v>
      </c>
      <c r="AZ10">
        <v>1.2</v>
      </c>
      <c r="BA10">
        <v>1.1000000000000001</v>
      </c>
      <c r="BB10">
        <v>0.9</v>
      </c>
      <c r="BC10">
        <v>0.7</v>
      </c>
      <c r="BD10">
        <v>0.7</v>
      </c>
      <c r="BE10">
        <v>0.7</v>
      </c>
      <c r="BF10">
        <v>0.7</v>
      </c>
      <c r="BG10">
        <v>0.8</v>
      </c>
      <c r="BH10">
        <v>1</v>
      </c>
      <c r="BI10">
        <v>0.8</v>
      </c>
      <c r="BJ10">
        <v>0.7</v>
      </c>
      <c r="BK10">
        <v>1</v>
      </c>
    </row>
    <row r="11" spans="1:63">
      <c r="A11">
        <v>5</v>
      </c>
      <c r="B11" t="s">
        <v>7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>
        <v>0</v>
      </c>
      <c r="AF11">
        <v>0.4</v>
      </c>
      <c r="AG11">
        <v>0.4</v>
      </c>
      <c r="AH11">
        <v>0.4</v>
      </c>
      <c r="AI11">
        <v>0.4</v>
      </c>
      <c r="AJ11">
        <v>0.3</v>
      </c>
      <c r="AK11">
        <v>0.3</v>
      </c>
      <c r="AL11">
        <v>0.3</v>
      </c>
      <c r="AM11">
        <v>0.3</v>
      </c>
      <c r="AN11">
        <v>0.3</v>
      </c>
      <c r="AO11">
        <v>0.3</v>
      </c>
      <c r="AP11">
        <v>0.4</v>
      </c>
      <c r="AQ11">
        <v>0.4</v>
      </c>
      <c r="AR11">
        <v>0.4</v>
      </c>
      <c r="AS11">
        <v>0.3</v>
      </c>
      <c r="AT11">
        <v>0.3</v>
      </c>
      <c r="AU11">
        <v>0.3</v>
      </c>
      <c r="AV11">
        <v>0.3</v>
      </c>
      <c r="AW11">
        <v>0.3</v>
      </c>
      <c r="AX11">
        <v>0.3</v>
      </c>
      <c r="AY11">
        <v>0.3</v>
      </c>
      <c r="AZ11">
        <v>0.3</v>
      </c>
      <c r="BA11">
        <v>0.3</v>
      </c>
      <c r="BB11">
        <v>0.3</v>
      </c>
      <c r="BC11">
        <v>0.3</v>
      </c>
      <c r="BD11">
        <v>0.2</v>
      </c>
      <c r="BE11">
        <v>0.2</v>
      </c>
      <c r="BF11">
        <v>0.2</v>
      </c>
      <c r="BG11">
        <v>0.2</v>
      </c>
      <c r="BH11">
        <v>0.2</v>
      </c>
      <c r="BI11">
        <v>0.2</v>
      </c>
      <c r="BJ11">
        <v>0.2</v>
      </c>
    </row>
    <row r="12" spans="1:63">
      <c r="A12">
        <v>6</v>
      </c>
      <c r="B12" t="s">
        <v>8</v>
      </c>
      <c r="C12">
        <v>2.2999999999999998</v>
      </c>
      <c r="D12">
        <v>2.8</v>
      </c>
      <c r="E12">
        <v>2.4</v>
      </c>
      <c r="F12">
        <v>2.6</v>
      </c>
      <c r="G12">
        <v>2.5</v>
      </c>
      <c r="H12">
        <v>2.2999999999999998</v>
      </c>
      <c r="I12">
        <v>2.2999999999999998</v>
      </c>
      <c r="J12">
        <v>2.2999999999999998</v>
      </c>
      <c r="K12">
        <v>2.4</v>
      </c>
      <c r="L12">
        <v>2.4</v>
      </c>
      <c r="M12">
        <v>2.2999999999999998</v>
      </c>
      <c r="N12">
        <v>2.1</v>
      </c>
      <c r="O12">
        <v>1.9</v>
      </c>
      <c r="P12">
        <v>1.9</v>
      </c>
      <c r="Q12">
        <v>1.8</v>
      </c>
      <c r="R12">
        <v>1.7</v>
      </c>
      <c r="S12">
        <v>1.7</v>
      </c>
      <c r="T12">
        <v>1.6</v>
      </c>
      <c r="U12">
        <v>1.5</v>
      </c>
      <c r="V12">
        <v>1.5</v>
      </c>
      <c r="W12">
        <v>1.4</v>
      </c>
      <c r="X12">
        <v>1.4</v>
      </c>
      <c r="Y12">
        <v>1.4</v>
      </c>
      <c r="Z12">
        <v>1.4</v>
      </c>
      <c r="AA12">
        <v>1.3</v>
      </c>
      <c r="AB12">
        <v>1.3</v>
      </c>
      <c r="AC12">
        <v>1.4</v>
      </c>
      <c r="AD12">
        <v>2</v>
      </c>
      <c r="AE12">
        <v>2.1</v>
      </c>
      <c r="AF12">
        <v>2.1</v>
      </c>
      <c r="AG12">
        <v>2.1</v>
      </c>
      <c r="AH12">
        <v>2.2000000000000002</v>
      </c>
      <c r="AI12">
        <v>2.2999999999999998</v>
      </c>
      <c r="AJ12">
        <v>3.3</v>
      </c>
      <c r="AK12">
        <v>3.9</v>
      </c>
      <c r="AL12">
        <v>3.7</v>
      </c>
      <c r="AM12">
        <v>2.9</v>
      </c>
      <c r="AN12">
        <v>2.7</v>
      </c>
      <c r="AO12">
        <v>2.5</v>
      </c>
      <c r="AP12">
        <v>1.5</v>
      </c>
      <c r="AQ12">
        <v>1.5</v>
      </c>
      <c r="AR12">
        <v>1.4</v>
      </c>
      <c r="AS12">
        <v>1.4</v>
      </c>
      <c r="AT12">
        <v>1.5</v>
      </c>
      <c r="AU12">
        <v>1.3</v>
      </c>
      <c r="AV12">
        <v>1.1000000000000001</v>
      </c>
      <c r="AW12">
        <v>1.1000000000000001</v>
      </c>
      <c r="AX12">
        <v>1</v>
      </c>
      <c r="AY12">
        <v>1</v>
      </c>
      <c r="AZ12">
        <v>1.1000000000000001</v>
      </c>
      <c r="BA12">
        <v>1.1000000000000001</v>
      </c>
      <c r="BB12">
        <v>0.9</v>
      </c>
      <c r="BC12">
        <v>0.9</v>
      </c>
      <c r="BD12">
        <v>1.2</v>
      </c>
      <c r="BE12">
        <v>1.2</v>
      </c>
      <c r="BF12">
        <v>1</v>
      </c>
      <c r="BG12">
        <v>1.3</v>
      </c>
      <c r="BH12">
        <v>1.5</v>
      </c>
      <c r="BI12">
        <v>1.8</v>
      </c>
      <c r="BJ12">
        <v>2</v>
      </c>
      <c r="BK12">
        <v>2</v>
      </c>
    </row>
    <row r="13" spans="1:63">
      <c r="A13">
        <v>7</v>
      </c>
      <c r="B13" t="s">
        <v>9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>
        <v>0</v>
      </c>
      <c r="AF13">
        <v>0</v>
      </c>
      <c r="AG13">
        <v>1.1000000000000001</v>
      </c>
      <c r="AH13">
        <v>1.2</v>
      </c>
      <c r="AI13">
        <v>1.2</v>
      </c>
      <c r="AJ13">
        <v>2.1</v>
      </c>
      <c r="AK13">
        <v>2.5</v>
      </c>
      <c r="AL13">
        <v>2.2999999999999998</v>
      </c>
      <c r="AM13">
        <v>2</v>
      </c>
      <c r="AN13">
        <v>1.8</v>
      </c>
      <c r="AO13">
        <v>1.7</v>
      </c>
      <c r="AP13">
        <v>0.9</v>
      </c>
      <c r="AQ13">
        <v>0.9</v>
      </c>
      <c r="AR13">
        <v>0.8</v>
      </c>
      <c r="AS13">
        <v>0.8</v>
      </c>
      <c r="AT13">
        <v>0.9</v>
      </c>
      <c r="AU13">
        <v>0.7</v>
      </c>
      <c r="AV13">
        <v>0.6</v>
      </c>
      <c r="AW13">
        <v>0.6</v>
      </c>
      <c r="AX13">
        <v>0.6</v>
      </c>
      <c r="AY13">
        <v>0.5</v>
      </c>
      <c r="AZ13">
        <v>0.7</v>
      </c>
      <c r="BA13">
        <v>0.6</v>
      </c>
      <c r="BB13">
        <v>0.4</v>
      </c>
      <c r="BC13">
        <v>0.5</v>
      </c>
      <c r="BD13">
        <v>0.8</v>
      </c>
      <c r="BE13">
        <v>0.7</v>
      </c>
      <c r="BF13">
        <v>0.6</v>
      </c>
      <c r="BG13">
        <v>0.9</v>
      </c>
      <c r="BH13">
        <v>1</v>
      </c>
      <c r="BI13">
        <v>1.2</v>
      </c>
      <c r="BJ13">
        <v>1.2</v>
      </c>
      <c r="BK13">
        <v>1.2</v>
      </c>
    </row>
    <row r="14" spans="1:63">
      <c r="A14">
        <v>8</v>
      </c>
      <c r="B14" t="s">
        <v>10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0</v>
      </c>
      <c r="AB14">
        <v>0</v>
      </c>
      <c r="AC14">
        <v>0</v>
      </c>
      <c r="AD14">
        <v>0</v>
      </c>
      <c r="AE14">
        <v>0</v>
      </c>
      <c r="AF14">
        <v>0</v>
      </c>
      <c r="AG14">
        <v>0.7</v>
      </c>
      <c r="AH14">
        <v>0.7</v>
      </c>
      <c r="AI14">
        <v>0.8</v>
      </c>
      <c r="AJ14">
        <v>0.8</v>
      </c>
      <c r="AK14">
        <v>0.7</v>
      </c>
      <c r="AL14">
        <v>0.7</v>
      </c>
      <c r="AM14">
        <v>0.6</v>
      </c>
      <c r="AN14">
        <v>0.6</v>
      </c>
      <c r="AO14">
        <v>0.5</v>
      </c>
      <c r="AP14">
        <v>0.5</v>
      </c>
      <c r="AQ14">
        <v>0.5</v>
      </c>
      <c r="AR14">
        <v>0.4</v>
      </c>
      <c r="AS14">
        <v>0.4</v>
      </c>
      <c r="AT14">
        <v>0.4</v>
      </c>
      <c r="AU14">
        <v>0.4</v>
      </c>
      <c r="AV14">
        <v>0.4</v>
      </c>
      <c r="AW14">
        <v>0.3</v>
      </c>
      <c r="AX14">
        <v>0.4</v>
      </c>
      <c r="AY14">
        <v>0.3</v>
      </c>
      <c r="AZ14">
        <v>0.3</v>
      </c>
      <c r="BA14">
        <v>0.3</v>
      </c>
      <c r="BB14">
        <v>0.3</v>
      </c>
      <c r="BC14">
        <v>0.3</v>
      </c>
      <c r="BD14">
        <v>0.3</v>
      </c>
      <c r="BE14">
        <v>0.3</v>
      </c>
      <c r="BF14">
        <v>0.3</v>
      </c>
      <c r="BG14">
        <v>0.2</v>
      </c>
      <c r="BH14">
        <v>0.3</v>
      </c>
      <c r="BI14">
        <v>0.3</v>
      </c>
      <c r="BJ14">
        <v>0.3</v>
      </c>
      <c r="BK14">
        <v>0.3</v>
      </c>
    </row>
    <row r="15" spans="1:63">
      <c r="A15">
        <v>9</v>
      </c>
      <c r="B15" t="s">
        <v>11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>
        <v>0</v>
      </c>
      <c r="AF15">
        <v>0.3</v>
      </c>
      <c r="AG15">
        <v>0.3</v>
      </c>
      <c r="AH15">
        <v>0.3</v>
      </c>
      <c r="AI15">
        <v>0.4</v>
      </c>
      <c r="AJ15">
        <v>0.6</v>
      </c>
      <c r="AK15">
        <v>0.7</v>
      </c>
      <c r="AL15">
        <v>0.4</v>
      </c>
      <c r="AM15">
        <v>0.4</v>
      </c>
      <c r="AN15">
        <v>0.3</v>
      </c>
      <c r="AO15">
        <v>0.2</v>
      </c>
      <c r="AP15">
        <v>0.1</v>
      </c>
      <c r="AQ15">
        <v>0.2</v>
      </c>
      <c r="AR15">
        <v>0.1</v>
      </c>
      <c r="AS15">
        <v>0.2</v>
      </c>
      <c r="AT15">
        <v>0.2</v>
      </c>
      <c r="AU15">
        <v>0.1</v>
      </c>
      <c r="AV15">
        <v>0.1</v>
      </c>
      <c r="AW15">
        <v>0.1</v>
      </c>
      <c r="AX15">
        <v>0.1</v>
      </c>
      <c r="AY15">
        <v>0.1</v>
      </c>
      <c r="AZ15">
        <v>0.2</v>
      </c>
      <c r="BA15">
        <v>0.1</v>
      </c>
      <c r="BB15">
        <v>0.1</v>
      </c>
      <c r="BC15">
        <v>0.1</v>
      </c>
      <c r="BD15">
        <v>0.2</v>
      </c>
      <c r="BE15">
        <v>0.2</v>
      </c>
      <c r="BF15">
        <v>0.2</v>
      </c>
      <c r="BG15">
        <v>0.2</v>
      </c>
      <c r="BH15">
        <v>0.3</v>
      </c>
      <c r="BI15">
        <v>0.4</v>
      </c>
      <c r="BJ15">
        <v>0.5</v>
      </c>
    </row>
    <row r="16" spans="1:63">
      <c r="A16">
        <v>10</v>
      </c>
      <c r="B16" t="s">
        <v>12</v>
      </c>
      <c r="C16">
        <v>1.4</v>
      </c>
      <c r="D16">
        <v>1.4</v>
      </c>
      <c r="E16">
        <v>1.6</v>
      </c>
      <c r="F16">
        <v>1.6</v>
      </c>
      <c r="G16">
        <v>1.6</v>
      </c>
      <c r="H16">
        <v>1.6</v>
      </c>
      <c r="I16">
        <v>1.7</v>
      </c>
      <c r="J16">
        <v>1.9</v>
      </c>
      <c r="K16">
        <v>1.9</v>
      </c>
      <c r="L16">
        <v>1.9</v>
      </c>
      <c r="M16">
        <v>1.9</v>
      </c>
      <c r="N16">
        <v>2.1</v>
      </c>
      <c r="O16">
        <v>2.1</v>
      </c>
      <c r="P16">
        <v>2.2000000000000002</v>
      </c>
      <c r="Q16">
        <v>2.2000000000000002</v>
      </c>
      <c r="R16">
        <v>2.2000000000000002</v>
      </c>
      <c r="S16">
        <v>2.2000000000000002</v>
      </c>
      <c r="T16">
        <v>2.2000000000000002</v>
      </c>
      <c r="U16">
        <v>2.1</v>
      </c>
      <c r="V16">
        <v>2</v>
      </c>
      <c r="W16">
        <v>2</v>
      </c>
      <c r="X16">
        <v>2</v>
      </c>
      <c r="Y16">
        <v>2</v>
      </c>
      <c r="Z16">
        <v>2</v>
      </c>
      <c r="AA16">
        <v>2.1</v>
      </c>
      <c r="AB16">
        <v>2.1</v>
      </c>
      <c r="AC16">
        <v>2</v>
      </c>
      <c r="AD16">
        <v>1.9</v>
      </c>
      <c r="AE16">
        <v>2.2999999999999998</v>
      </c>
      <c r="AF16">
        <v>2.2999999999999998</v>
      </c>
      <c r="AG16">
        <v>2.2999999999999998</v>
      </c>
      <c r="AH16">
        <v>2.2000000000000002</v>
      </c>
      <c r="AI16">
        <v>2</v>
      </c>
      <c r="AJ16">
        <v>2.2000000000000002</v>
      </c>
      <c r="AK16">
        <v>2.2999999999999998</v>
      </c>
      <c r="AL16">
        <v>2.5</v>
      </c>
      <c r="AM16">
        <v>2.6</v>
      </c>
      <c r="AN16">
        <v>2.6</v>
      </c>
      <c r="AO16">
        <v>2.6</v>
      </c>
      <c r="AP16">
        <v>2.6</v>
      </c>
      <c r="AQ16">
        <v>2.6</v>
      </c>
      <c r="AR16">
        <v>2.4</v>
      </c>
      <c r="AS16">
        <v>2.5</v>
      </c>
      <c r="AT16">
        <v>2.5</v>
      </c>
      <c r="AU16">
        <v>2.5</v>
      </c>
      <c r="AV16">
        <v>2.5</v>
      </c>
      <c r="AW16">
        <v>2.5</v>
      </c>
      <c r="AX16">
        <v>2.5</v>
      </c>
      <c r="AY16">
        <v>2.5</v>
      </c>
      <c r="AZ16">
        <v>2.2999999999999998</v>
      </c>
      <c r="BA16">
        <v>2.2000000000000002</v>
      </c>
      <c r="BB16">
        <v>2.1</v>
      </c>
      <c r="BC16">
        <v>2</v>
      </c>
      <c r="BD16">
        <v>1.9</v>
      </c>
      <c r="BE16">
        <v>2</v>
      </c>
      <c r="BF16">
        <v>2</v>
      </c>
      <c r="BG16">
        <v>2</v>
      </c>
      <c r="BH16">
        <v>2.1</v>
      </c>
      <c r="BI16">
        <v>1.9</v>
      </c>
      <c r="BJ16">
        <v>2.1</v>
      </c>
      <c r="BK16">
        <v>2</v>
      </c>
    </row>
    <row r="17" spans="1:63">
      <c r="A17">
        <v>11</v>
      </c>
      <c r="B17" t="s">
        <v>13</v>
      </c>
      <c r="C17">
        <v>3.7</v>
      </c>
      <c r="D17">
        <v>4.2</v>
      </c>
      <c r="E17">
        <v>4.2</v>
      </c>
      <c r="F17">
        <v>4.4000000000000004</v>
      </c>
      <c r="G17">
        <v>4.5</v>
      </c>
      <c r="H17">
        <v>4.5999999999999996</v>
      </c>
      <c r="I17">
        <v>4.5</v>
      </c>
      <c r="J17">
        <v>4.5999999999999996</v>
      </c>
      <c r="K17">
        <v>4.5</v>
      </c>
      <c r="L17">
        <v>4.7</v>
      </c>
      <c r="M17">
        <v>4.7</v>
      </c>
      <c r="N17">
        <v>4.5</v>
      </c>
      <c r="O17">
        <v>4.5</v>
      </c>
      <c r="P17">
        <v>4.4000000000000004</v>
      </c>
      <c r="Q17">
        <v>4.5</v>
      </c>
      <c r="R17">
        <v>4.5</v>
      </c>
      <c r="S17">
        <v>4.5</v>
      </c>
      <c r="T17">
        <v>4.5999999999999996</v>
      </c>
      <c r="U17">
        <v>4.7</v>
      </c>
      <c r="V17">
        <v>4.7</v>
      </c>
      <c r="W17">
        <v>4.5999999999999996</v>
      </c>
      <c r="X17">
        <v>4.7</v>
      </c>
      <c r="Y17">
        <v>4.8</v>
      </c>
      <c r="Z17">
        <v>4.8</v>
      </c>
      <c r="AA17">
        <v>4.9000000000000004</v>
      </c>
      <c r="AB17">
        <v>4.9000000000000004</v>
      </c>
      <c r="AC17">
        <v>5</v>
      </c>
      <c r="AD17">
        <v>4.9000000000000004</v>
      </c>
      <c r="AE17">
        <v>4.5999999999999996</v>
      </c>
      <c r="AF17">
        <v>4.7</v>
      </c>
      <c r="AG17">
        <v>4.5999999999999996</v>
      </c>
      <c r="AH17">
        <v>4.9000000000000004</v>
      </c>
      <c r="AI17">
        <v>5</v>
      </c>
      <c r="AJ17">
        <v>4.7</v>
      </c>
      <c r="AK17">
        <v>4.2</v>
      </c>
      <c r="AL17">
        <v>4</v>
      </c>
      <c r="AM17">
        <v>4</v>
      </c>
      <c r="AN17">
        <v>4.2</v>
      </c>
      <c r="AO17">
        <v>4.4000000000000004</v>
      </c>
      <c r="AP17">
        <v>4.7</v>
      </c>
      <c r="AQ17">
        <v>4.5999999999999996</v>
      </c>
      <c r="AR17">
        <v>4.5999999999999996</v>
      </c>
      <c r="AS17">
        <v>4.5</v>
      </c>
      <c r="AT17">
        <v>4.3</v>
      </c>
      <c r="AU17">
        <v>3.8</v>
      </c>
      <c r="AV17">
        <v>3.7</v>
      </c>
      <c r="AW17">
        <v>3.7</v>
      </c>
      <c r="AX17">
        <v>3.9</v>
      </c>
      <c r="AY17">
        <v>3.9</v>
      </c>
      <c r="AZ17">
        <v>4</v>
      </c>
      <c r="BA17">
        <v>4.0999999999999996</v>
      </c>
      <c r="BB17">
        <v>4.3</v>
      </c>
      <c r="BC17">
        <v>4.4000000000000004</v>
      </c>
      <c r="BD17">
        <v>4.4000000000000004</v>
      </c>
      <c r="BE17">
        <v>4.5999999999999996</v>
      </c>
      <c r="BF17">
        <v>4.5999999999999996</v>
      </c>
      <c r="BG17">
        <v>4.5</v>
      </c>
      <c r="BH17">
        <v>4.5999999999999996</v>
      </c>
      <c r="BI17">
        <v>4.9000000000000004</v>
      </c>
      <c r="BJ17">
        <v>4.9000000000000004</v>
      </c>
      <c r="BK17">
        <v>4.4000000000000004</v>
      </c>
    </row>
    <row r="18" spans="1:63">
      <c r="A18">
        <v>12</v>
      </c>
      <c r="B18" t="s">
        <v>14</v>
      </c>
      <c r="C18">
        <v>25.6</v>
      </c>
      <c r="D18">
        <v>26</v>
      </c>
      <c r="E18">
        <v>25.6</v>
      </c>
      <c r="F18">
        <v>27</v>
      </c>
      <c r="G18">
        <v>27.9</v>
      </c>
      <c r="H18">
        <v>27.4</v>
      </c>
      <c r="I18">
        <v>28.3</v>
      </c>
      <c r="J18">
        <v>26.7</v>
      </c>
      <c r="K18">
        <v>27.7</v>
      </c>
      <c r="L18">
        <v>27.3</v>
      </c>
      <c r="M18">
        <v>26.9</v>
      </c>
      <c r="N18">
        <v>25.1</v>
      </c>
      <c r="O18">
        <v>26.1</v>
      </c>
      <c r="P18">
        <v>25.3</v>
      </c>
      <c r="Q18">
        <v>24.6</v>
      </c>
      <c r="R18">
        <v>25.2</v>
      </c>
      <c r="S18">
        <v>25.2</v>
      </c>
      <c r="T18">
        <v>25.2</v>
      </c>
      <c r="U18">
        <v>25.7</v>
      </c>
      <c r="V18">
        <v>26</v>
      </c>
      <c r="W18">
        <v>25.2</v>
      </c>
      <c r="X18">
        <v>25.1</v>
      </c>
      <c r="Y18">
        <v>24.3</v>
      </c>
      <c r="Z18">
        <v>22.7</v>
      </c>
      <c r="AA18">
        <v>22.1</v>
      </c>
      <c r="AB18">
        <v>22.1</v>
      </c>
      <c r="AC18">
        <v>21.9</v>
      </c>
      <c r="AD18">
        <v>21.2</v>
      </c>
      <c r="AE18">
        <v>20.6</v>
      </c>
      <c r="AF18">
        <v>21.2</v>
      </c>
      <c r="AG18">
        <v>21.6</v>
      </c>
      <c r="AH18">
        <v>21.3</v>
      </c>
      <c r="AI18">
        <v>21.2</v>
      </c>
      <c r="AJ18">
        <v>20</v>
      </c>
      <c r="AK18">
        <v>19.7</v>
      </c>
      <c r="AL18">
        <v>18.5</v>
      </c>
      <c r="AM18">
        <v>18.5</v>
      </c>
      <c r="AN18">
        <v>18.399999999999999</v>
      </c>
      <c r="AO18">
        <v>17.5</v>
      </c>
      <c r="AP18">
        <v>17.2</v>
      </c>
      <c r="AQ18">
        <v>17.100000000000001</v>
      </c>
      <c r="AR18">
        <v>17.2</v>
      </c>
      <c r="AS18">
        <v>16.899999999999999</v>
      </c>
      <c r="AT18">
        <v>16.3</v>
      </c>
      <c r="AU18">
        <v>16</v>
      </c>
      <c r="AV18">
        <v>15.7</v>
      </c>
      <c r="AW18">
        <v>15.6</v>
      </c>
      <c r="AX18">
        <v>15.8</v>
      </c>
      <c r="AY18">
        <v>15.9</v>
      </c>
      <c r="AZ18">
        <v>15.5</v>
      </c>
      <c r="BA18">
        <v>15.4</v>
      </c>
      <c r="BB18">
        <v>15.4</v>
      </c>
      <c r="BC18">
        <v>14.8</v>
      </c>
      <c r="BD18">
        <v>14.5</v>
      </c>
      <c r="BE18">
        <v>13.2</v>
      </c>
      <c r="BF18">
        <v>12.9</v>
      </c>
      <c r="BG18">
        <v>12.4</v>
      </c>
      <c r="BH18">
        <v>12.2</v>
      </c>
      <c r="BI18">
        <v>11.9</v>
      </c>
      <c r="BJ18">
        <v>12</v>
      </c>
      <c r="BK18">
        <v>11.7</v>
      </c>
    </row>
    <row r="19" spans="1:63" s="1" customFormat="1">
      <c r="A19" s="1">
        <v>13</v>
      </c>
      <c r="B19" s="1" t="s">
        <v>15</v>
      </c>
      <c r="C19" s="1">
        <v>13</v>
      </c>
      <c r="D19" s="1">
        <v>13.3</v>
      </c>
      <c r="E19" s="1">
        <v>13.2</v>
      </c>
      <c r="F19" s="1">
        <v>14.8</v>
      </c>
      <c r="G19" s="1">
        <v>15.7</v>
      </c>
      <c r="H19" s="1">
        <v>15.7</v>
      </c>
      <c r="I19" s="1">
        <v>16.7</v>
      </c>
      <c r="J19" s="1">
        <v>15.4</v>
      </c>
      <c r="K19" s="1">
        <v>16.3</v>
      </c>
      <c r="L19" s="1">
        <v>15.9</v>
      </c>
      <c r="M19" s="1">
        <v>16.100000000000001</v>
      </c>
      <c r="N19" s="1">
        <v>14.3</v>
      </c>
      <c r="O19" s="1">
        <v>15.2</v>
      </c>
      <c r="P19" s="1">
        <v>14.8</v>
      </c>
      <c r="Q19" s="1">
        <v>14.1</v>
      </c>
      <c r="R19" s="1">
        <v>14.8</v>
      </c>
      <c r="S19" s="1">
        <v>15</v>
      </c>
      <c r="T19" s="1">
        <v>15.1</v>
      </c>
      <c r="U19" s="1">
        <v>15.6</v>
      </c>
      <c r="V19" s="1">
        <v>15.9</v>
      </c>
      <c r="W19" s="1">
        <v>15.4</v>
      </c>
      <c r="X19" s="1">
        <v>15.3</v>
      </c>
      <c r="Y19" s="1">
        <v>14.8</v>
      </c>
      <c r="Z19" s="1">
        <v>13.4</v>
      </c>
      <c r="AA19" s="1">
        <v>13.1</v>
      </c>
      <c r="AB19" s="1">
        <v>13.3</v>
      </c>
      <c r="AC19" s="1">
        <v>13.4</v>
      </c>
      <c r="AD19" s="1">
        <v>12.8</v>
      </c>
      <c r="AE19" s="1">
        <v>12.1</v>
      </c>
      <c r="AF19" s="1">
        <v>12.6</v>
      </c>
      <c r="AG19" s="1">
        <v>13.1</v>
      </c>
      <c r="AH19" s="1">
        <v>13.2</v>
      </c>
      <c r="AI19" s="1">
        <v>12.9</v>
      </c>
      <c r="AJ19" s="1">
        <v>12</v>
      </c>
      <c r="AK19" s="1">
        <v>11.8</v>
      </c>
      <c r="AL19" s="1">
        <v>10.9</v>
      </c>
      <c r="AM19" s="1">
        <v>10.7</v>
      </c>
      <c r="AN19" s="1">
        <v>11.3</v>
      </c>
      <c r="AO19" s="1">
        <v>10.6</v>
      </c>
      <c r="AP19" s="1">
        <v>10.3</v>
      </c>
      <c r="AQ19" s="1">
        <v>10.199999999999999</v>
      </c>
      <c r="AR19" s="1">
        <v>10.199999999999999</v>
      </c>
      <c r="AS19" s="1">
        <v>9.9</v>
      </c>
      <c r="AT19" s="1">
        <v>9.4</v>
      </c>
      <c r="AU19" s="1">
        <v>9</v>
      </c>
      <c r="AV19" s="1">
        <v>8.9</v>
      </c>
      <c r="AW19" s="1">
        <v>8.9</v>
      </c>
      <c r="AX19" s="1">
        <v>9.1999999999999993</v>
      </c>
      <c r="AY19" s="1">
        <v>9.1999999999999993</v>
      </c>
      <c r="AZ19" s="1">
        <v>9</v>
      </c>
      <c r="BA19" s="1">
        <v>9.1</v>
      </c>
      <c r="BB19" s="1">
        <v>9.1999999999999993</v>
      </c>
      <c r="BC19" s="1">
        <v>8.9</v>
      </c>
      <c r="BD19" s="1">
        <v>8.8000000000000007</v>
      </c>
      <c r="BE19" s="1">
        <v>7.7</v>
      </c>
      <c r="BF19" s="1">
        <v>7.4</v>
      </c>
      <c r="BG19" s="1">
        <v>7</v>
      </c>
      <c r="BH19" s="1">
        <v>6.9</v>
      </c>
      <c r="BI19" s="1">
        <v>6.8</v>
      </c>
      <c r="BJ19" s="1">
        <v>6.8</v>
      </c>
      <c r="BK19" s="1">
        <v>6.7</v>
      </c>
    </row>
    <row r="20" spans="1:63">
      <c r="A20">
        <v>14</v>
      </c>
      <c r="B20" t="s">
        <v>16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>
        <v>0</v>
      </c>
      <c r="AF20">
        <v>0</v>
      </c>
      <c r="AG20">
        <v>0.5</v>
      </c>
      <c r="AH20">
        <v>0.6</v>
      </c>
      <c r="AI20">
        <v>0.6</v>
      </c>
      <c r="AJ20">
        <v>0.4</v>
      </c>
      <c r="AK20">
        <v>0.4</v>
      </c>
      <c r="AL20">
        <v>0.3</v>
      </c>
      <c r="AM20">
        <v>0.4</v>
      </c>
      <c r="AN20">
        <v>0.4</v>
      </c>
      <c r="AO20">
        <v>0.4</v>
      </c>
      <c r="AP20">
        <v>0.4</v>
      </c>
      <c r="AQ20">
        <v>0.4</v>
      </c>
      <c r="AR20">
        <v>0.4</v>
      </c>
      <c r="AS20">
        <v>0.4</v>
      </c>
      <c r="AT20">
        <v>0.3</v>
      </c>
      <c r="AU20">
        <v>0.3</v>
      </c>
      <c r="AV20">
        <v>0.3</v>
      </c>
      <c r="AW20">
        <v>0.3</v>
      </c>
      <c r="AX20">
        <v>0.4</v>
      </c>
      <c r="AY20">
        <v>0.4</v>
      </c>
      <c r="AZ20">
        <v>0.3</v>
      </c>
      <c r="BA20">
        <v>0.3</v>
      </c>
      <c r="BB20">
        <v>0.3</v>
      </c>
      <c r="BC20">
        <v>0.3</v>
      </c>
      <c r="BD20">
        <v>0.3</v>
      </c>
      <c r="BE20">
        <v>0.3</v>
      </c>
      <c r="BF20">
        <v>0.3</v>
      </c>
      <c r="BG20">
        <v>0.3</v>
      </c>
      <c r="BH20">
        <v>0.3</v>
      </c>
      <c r="BI20">
        <v>0.3</v>
      </c>
      <c r="BJ20">
        <v>0.3</v>
      </c>
      <c r="BK20">
        <v>0.2</v>
      </c>
    </row>
    <row r="21" spans="1:63">
      <c r="A21">
        <v>15</v>
      </c>
      <c r="B21" t="s">
        <v>17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>
        <v>0</v>
      </c>
      <c r="AF21">
        <v>0</v>
      </c>
      <c r="AG21">
        <v>0.7</v>
      </c>
      <c r="AH21">
        <v>0.7</v>
      </c>
      <c r="AI21">
        <v>0.7</v>
      </c>
      <c r="AJ21">
        <v>0.6</v>
      </c>
      <c r="AK21">
        <v>0.5</v>
      </c>
      <c r="AL21">
        <v>0.5</v>
      </c>
      <c r="AM21">
        <v>0.5</v>
      </c>
      <c r="AN21">
        <v>0.5</v>
      </c>
      <c r="AO21">
        <v>0.5</v>
      </c>
      <c r="AP21">
        <v>0.5</v>
      </c>
      <c r="AQ21">
        <v>0.5</v>
      </c>
      <c r="AR21">
        <v>0.5</v>
      </c>
      <c r="AS21">
        <v>0.5</v>
      </c>
      <c r="AT21">
        <v>0.4</v>
      </c>
      <c r="AU21">
        <v>0.4</v>
      </c>
      <c r="AV21">
        <v>0.4</v>
      </c>
      <c r="AW21">
        <v>0.4</v>
      </c>
      <c r="AX21">
        <v>0.5</v>
      </c>
      <c r="AY21">
        <v>0.5</v>
      </c>
      <c r="AZ21">
        <v>0.4</v>
      </c>
      <c r="BA21">
        <v>0.5</v>
      </c>
      <c r="BB21">
        <v>0.5</v>
      </c>
      <c r="BC21">
        <v>0.5</v>
      </c>
      <c r="BD21">
        <v>0.5</v>
      </c>
      <c r="BE21">
        <v>0.4</v>
      </c>
      <c r="BF21">
        <v>0.4</v>
      </c>
      <c r="BG21">
        <v>0.4</v>
      </c>
      <c r="BH21">
        <v>0.4</v>
      </c>
      <c r="BI21">
        <v>0.4</v>
      </c>
      <c r="BJ21">
        <v>0.4</v>
      </c>
      <c r="BK21">
        <v>0.4</v>
      </c>
    </row>
    <row r="22" spans="1:63">
      <c r="A22">
        <v>16</v>
      </c>
      <c r="B22" t="s">
        <v>18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0</v>
      </c>
      <c r="AB22">
        <v>0</v>
      </c>
      <c r="AC22">
        <v>0</v>
      </c>
      <c r="AD22">
        <v>0</v>
      </c>
      <c r="AE22">
        <v>0</v>
      </c>
      <c r="AF22">
        <v>0</v>
      </c>
      <c r="AG22">
        <v>1.6</v>
      </c>
      <c r="AH22">
        <v>1.7</v>
      </c>
      <c r="AI22">
        <v>1.7</v>
      </c>
      <c r="AJ22">
        <v>1.5</v>
      </c>
      <c r="AK22">
        <v>1.5</v>
      </c>
      <c r="AL22">
        <v>1</v>
      </c>
      <c r="AM22">
        <v>0.8</v>
      </c>
      <c r="AN22">
        <v>0.9</v>
      </c>
      <c r="AO22">
        <v>0.7</v>
      </c>
      <c r="AP22">
        <v>0.7</v>
      </c>
      <c r="AQ22">
        <v>0.7</v>
      </c>
      <c r="AR22">
        <v>0.8</v>
      </c>
      <c r="AS22">
        <v>0.8</v>
      </c>
      <c r="AT22">
        <v>0.7</v>
      </c>
      <c r="AU22">
        <v>0.6</v>
      </c>
      <c r="AV22">
        <v>0.6</v>
      </c>
      <c r="AW22">
        <v>0.6</v>
      </c>
      <c r="AX22">
        <v>0.6</v>
      </c>
      <c r="AY22">
        <v>0.6</v>
      </c>
      <c r="AZ22">
        <v>0.6</v>
      </c>
      <c r="BA22">
        <v>0.6</v>
      </c>
      <c r="BB22">
        <v>0.6</v>
      </c>
      <c r="BC22">
        <v>0.5</v>
      </c>
      <c r="BD22">
        <v>0.5</v>
      </c>
      <c r="BE22">
        <v>0.4</v>
      </c>
      <c r="BF22">
        <v>0.4</v>
      </c>
      <c r="BG22">
        <v>0.3</v>
      </c>
      <c r="BH22">
        <v>0.5</v>
      </c>
      <c r="BI22">
        <v>0.5</v>
      </c>
      <c r="BJ22">
        <v>0.5</v>
      </c>
      <c r="BK22">
        <v>0.5</v>
      </c>
    </row>
    <row r="23" spans="1:63">
      <c r="A23">
        <v>17</v>
      </c>
      <c r="B23" t="s">
        <v>19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0</v>
      </c>
      <c r="AB23">
        <v>0</v>
      </c>
      <c r="AC23">
        <v>0</v>
      </c>
      <c r="AD23">
        <v>0</v>
      </c>
      <c r="AE23">
        <v>0</v>
      </c>
      <c r="AF23">
        <v>0</v>
      </c>
      <c r="AG23">
        <v>1.8</v>
      </c>
      <c r="AH23">
        <v>1.8</v>
      </c>
      <c r="AI23">
        <v>1.9</v>
      </c>
      <c r="AJ23">
        <v>1.8</v>
      </c>
      <c r="AK23">
        <v>1.8</v>
      </c>
      <c r="AL23">
        <v>1.6</v>
      </c>
      <c r="AM23">
        <v>1.5</v>
      </c>
      <c r="AN23">
        <v>1.5</v>
      </c>
      <c r="AO23">
        <v>1.5</v>
      </c>
      <c r="AP23">
        <v>1.4</v>
      </c>
      <c r="AQ23">
        <v>1.4</v>
      </c>
      <c r="AR23">
        <v>1.4</v>
      </c>
      <c r="AS23">
        <v>1.4</v>
      </c>
      <c r="AT23">
        <v>1.3</v>
      </c>
      <c r="AU23">
        <v>1.2</v>
      </c>
      <c r="AV23">
        <v>1.2</v>
      </c>
      <c r="AW23">
        <v>1.2</v>
      </c>
      <c r="AX23">
        <v>1.3</v>
      </c>
      <c r="AY23">
        <v>1.3</v>
      </c>
      <c r="AZ23">
        <v>1.3</v>
      </c>
      <c r="BA23">
        <v>1.3</v>
      </c>
      <c r="BB23">
        <v>1.3</v>
      </c>
      <c r="BC23">
        <v>1.3</v>
      </c>
      <c r="BD23">
        <v>1.2</v>
      </c>
      <c r="BE23">
        <v>1.1000000000000001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1</v>
      </c>
    </row>
    <row r="24" spans="1:63">
      <c r="A24">
        <v>18</v>
      </c>
      <c r="B24" t="s">
        <v>20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>
        <v>0</v>
      </c>
      <c r="AF24">
        <v>0</v>
      </c>
      <c r="AG24">
        <v>2.2000000000000002</v>
      </c>
      <c r="AH24">
        <v>2.2000000000000002</v>
      </c>
      <c r="AI24">
        <v>2.2000000000000002</v>
      </c>
      <c r="AJ24">
        <v>2.2000000000000002</v>
      </c>
      <c r="AK24">
        <v>2.2000000000000002</v>
      </c>
      <c r="AL24">
        <v>1.9</v>
      </c>
      <c r="AM24">
        <v>1.6</v>
      </c>
      <c r="AN24">
        <v>1.6</v>
      </c>
      <c r="AO24">
        <v>1.5</v>
      </c>
      <c r="AP24">
        <v>1.3</v>
      </c>
      <c r="AQ24">
        <v>1.3</v>
      </c>
      <c r="AR24">
        <v>1.4</v>
      </c>
      <c r="AS24">
        <v>1.5</v>
      </c>
      <c r="AT24">
        <v>1.4</v>
      </c>
      <c r="AU24">
        <v>1.2</v>
      </c>
      <c r="AV24">
        <v>1.2</v>
      </c>
      <c r="AW24">
        <v>1.2</v>
      </c>
      <c r="AX24">
        <v>1.2</v>
      </c>
      <c r="AY24">
        <v>1.2</v>
      </c>
      <c r="AZ24">
        <v>1.2</v>
      </c>
      <c r="BA24">
        <v>1.2</v>
      </c>
      <c r="BB24">
        <v>1.3</v>
      </c>
      <c r="BC24">
        <v>1.1000000000000001</v>
      </c>
      <c r="BD24">
        <v>1.1000000000000001</v>
      </c>
      <c r="BE24">
        <v>1</v>
      </c>
      <c r="BF24">
        <v>0.9</v>
      </c>
      <c r="BG24">
        <v>0.9</v>
      </c>
      <c r="BH24">
        <v>0.9</v>
      </c>
      <c r="BI24">
        <v>0.9</v>
      </c>
      <c r="BJ24">
        <v>0.9</v>
      </c>
      <c r="BK24">
        <v>0.9</v>
      </c>
    </row>
    <row r="25" spans="1:63">
      <c r="A25">
        <v>19</v>
      </c>
      <c r="B25" t="s">
        <v>21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>
        <v>0</v>
      </c>
      <c r="AF25">
        <v>0</v>
      </c>
      <c r="AG25">
        <v>1.4</v>
      </c>
      <c r="AH25">
        <v>1.4</v>
      </c>
      <c r="AI25">
        <v>1.4</v>
      </c>
      <c r="AJ25">
        <v>1.6</v>
      </c>
      <c r="AK25">
        <v>1.6</v>
      </c>
      <c r="AL25">
        <v>1.6</v>
      </c>
      <c r="AM25">
        <v>1.7</v>
      </c>
      <c r="AN25">
        <v>1.9</v>
      </c>
      <c r="AO25">
        <v>1.8</v>
      </c>
      <c r="AP25">
        <v>1.7</v>
      </c>
      <c r="AQ25">
        <v>1.8</v>
      </c>
      <c r="AR25">
        <v>1.8</v>
      </c>
      <c r="AS25">
        <v>1.7</v>
      </c>
      <c r="AT25">
        <v>1.7</v>
      </c>
      <c r="AU25">
        <v>1.7</v>
      </c>
      <c r="AV25">
        <v>1.6</v>
      </c>
      <c r="AW25">
        <v>1.6</v>
      </c>
      <c r="AX25">
        <v>1.7</v>
      </c>
      <c r="AY25">
        <v>1.8</v>
      </c>
      <c r="AZ25">
        <v>1.8</v>
      </c>
      <c r="BA25">
        <v>1.9</v>
      </c>
      <c r="BB25">
        <v>1.9</v>
      </c>
      <c r="BC25">
        <v>1.8</v>
      </c>
      <c r="BD25">
        <v>1.9</v>
      </c>
      <c r="BE25">
        <v>1.4</v>
      </c>
      <c r="BF25">
        <v>1.2</v>
      </c>
      <c r="BG25">
        <v>1.1000000000000001</v>
      </c>
      <c r="BH25">
        <v>1.1000000000000001</v>
      </c>
      <c r="BI25">
        <v>1.1000000000000001</v>
      </c>
      <c r="BJ25">
        <v>1.1000000000000001</v>
      </c>
      <c r="BK25">
        <v>1.1000000000000001</v>
      </c>
    </row>
    <row r="26" spans="1:63">
      <c r="A26">
        <v>20</v>
      </c>
      <c r="B26" t="s">
        <v>22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>
        <v>0</v>
      </c>
      <c r="AF26">
        <v>0</v>
      </c>
      <c r="AG26">
        <v>0.9</v>
      </c>
      <c r="AH26">
        <v>0.9</v>
      </c>
      <c r="AI26">
        <v>0.9</v>
      </c>
      <c r="AJ26">
        <v>0.8</v>
      </c>
      <c r="AK26">
        <v>0.8</v>
      </c>
      <c r="AL26">
        <v>0.7</v>
      </c>
      <c r="AM26">
        <v>0.7</v>
      </c>
      <c r="AN26">
        <v>0.7</v>
      </c>
      <c r="AO26">
        <v>0.7</v>
      </c>
      <c r="AP26">
        <v>0.7</v>
      </c>
      <c r="AQ26">
        <v>0.7</v>
      </c>
      <c r="AR26">
        <v>0.7</v>
      </c>
      <c r="AS26">
        <v>0.7</v>
      </c>
      <c r="AT26">
        <v>0.7</v>
      </c>
      <c r="AU26">
        <v>0.6</v>
      </c>
      <c r="AV26">
        <v>0.6</v>
      </c>
      <c r="AW26">
        <v>0.6</v>
      </c>
      <c r="AX26">
        <v>0.6</v>
      </c>
      <c r="AY26">
        <v>0.6</v>
      </c>
      <c r="AZ26">
        <v>0.5</v>
      </c>
      <c r="BA26">
        <v>0.5</v>
      </c>
      <c r="BB26">
        <v>0.5</v>
      </c>
      <c r="BC26">
        <v>0.5</v>
      </c>
      <c r="BD26">
        <v>0.5</v>
      </c>
      <c r="BE26">
        <v>0.5</v>
      </c>
      <c r="BF26">
        <v>0.5</v>
      </c>
      <c r="BG26">
        <v>0.4</v>
      </c>
      <c r="BH26">
        <v>0.4</v>
      </c>
      <c r="BI26">
        <v>0.4</v>
      </c>
      <c r="BJ26">
        <v>0.4</v>
      </c>
      <c r="BK26">
        <v>0.4</v>
      </c>
    </row>
    <row r="27" spans="1:63">
      <c r="A27">
        <v>21</v>
      </c>
      <c r="B27" t="s">
        <v>23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0</v>
      </c>
      <c r="AB27">
        <v>0</v>
      </c>
      <c r="AC27">
        <v>0</v>
      </c>
      <c r="AD27">
        <v>0</v>
      </c>
      <c r="AE27">
        <v>0</v>
      </c>
      <c r="AF27">
        <v>0</v>
      </c>
      <c r="AG27">
        <v>2</v>
      </c>
      <c r="AH27">
        <v>2</v>
      </c>
      <c r="AI27">
        <v>1.6</v>
      </c>
      <c r="AJ27">
        <v>1.1000000000000001</v>
      </c>
      <c r="AK27">
        <v>1.2</v>
      </c>
      <c r="AL27">
        <v>1.1000000000000001</v>
      </c>
      <c r="AM27">
        <v>1.4</v>
      </c>
      <c r="AN27">
        <v>1.6</v>
      </c>
      <c r="AO27">
        <v>1.5</v>
      </c>
      <c r="AP27">
        <v>1.4</v>
      </c>
      <c r="AQ27">
        <v>1.3</v>
      </c>
      <c r="AR27">
        <v>1.3</v>
      </c>
      <c r="AS27">
        <v>1.2</v>
      </c>
      <c r="AT27">
        <v>0.9</v>
      </c>
      <c r="AU27">
        <v>0.9</v>
      </c>
      <c r="AV27">
        <v>1.1000000000000001</v>
      </c>
      <c r="AW27">
        <v>1.3</v>
      </c>
      <c r="AX27">
        <v>1.5</v>
      </c>
      <c r="AY27">
        <v>1.3</v>
      </c>
      <c r="AZ27">
        <v>1.3</v>
      </c>
      <c r="BA27">
        <v>1.2</v>
      </c>
      <c r="BB27">
        <v>1.2</v>
      </c>
      <c r="BC27">
        <v>1.2</v>
      </c>
      <c r="BD27">
        <v>1.2</v>
      </c>
      <c r="BE27">
        <v>1</v>
      </c>
      <c r="BF27">
        <v>1.1000000000000001</v>
      </c>
      <c r="BG27">
        <v>1.1000000000000001</v>
      </c>
      <c r="BH27">
        <v>0.9</v>
      </c>
      <c r="BI27">
        <v>0.8</v>
      </c>
      <c r="BJ27">
        <v>0.7</v>
      </c>
      <c r="BK27">
        <v>0.7</v>
      </c>
    </row>
    <row r="28" spans="1:63">
      <c r="A28">
        <v>22</v>
      </c>
      <c r="B28" t="s">
        <v>24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1</v>
      </c>
      <c r="AH28">
        <v>1</v>
      </c>
      <c r="AI28">
        <v>1</v>
      </c>
      <c r="AJ28">
        <v>1</v>
      </c>
      <c r="AK28">
        <v>0.9</v>
      </c>
      <c r="AL28">
        <v>1.2</v>
      </c>
      <c r="AM28">
        <v>1.2</v>
      </c>
      <c r="AN28">
        <v>1.3</v>
      </c>
      <c r="AO28">
        <v>1.2</v>
      </c>
      <c r="AP28">
        <v>1.2</v>
      </c>
      <c r="AQ28">
        <v>1.3</v>
      </c>
      <c r="AR28">
        <v>1.1000000000000001</v>
      </c>
      <c r="AS28">
        <v>1</v>
      </c>
      <c r="AT28">
        <v>1.1000000000000001</v>
      </c>
      <c r="AU28">
        <v>1.1000000000000001</v>
      </c>
      <c r="AV28">
        <v>0.9</v>
      </c>
      <c r="AW28">
        <v>0.9</v>
      </c>
      <c r="AX28">
        <v>0.7</v>
      </c>
      <c r="AY28">
        <v>0.6</v>
      </c>
      <c r="AZ28">
        <v>0.7</v>
      </c>
      <c r="BA28">
        <v>0.7</v>
      </c>
      <c r="BB28">
        <v>0.7</v>
      </c>
      <c r="BC28">
        <v>0.7</v>
      </c>
      <c r="BD28">
        <v>0.7</v>
      </c>
      <c r="BE28">
        <v>0.7</v>
      </c>
      <c r="BF28">
        <v>0.7</v>
      </c>
      <c r="BG28">
        <v>0.6</v>
      </c>
      <c r="BH28">
        <v>0.6</v>
      </c>
      <c r="BI28">
        <v>0.6</v>
      </c>
      <c r="BJ28">
        <v>0.7</v>
      </c>
      <c r="BK28">
        <v>0.7</v>
      </c>
    </row>
    <row r="29" spans="1:63">
      <c r="A29">
        <v>23</v>
      </c>
      <c r="B29" t="s">
        <v>25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0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0</v>
      </c>
      <c r="AD29">
        <v>0</v>
      </c>
      <c r="AE29">
        <v>0</v>
      </c>
      <c r="AF29">
        <v>0</v>
      </c>
      <c r="AG29">
        <v>0.4</v>
      </c>
      <c r="AH29">
        <v>0.4</v>
      </c>
      <c r="AI29">
        <v>0.4</v>
      </c>
      <c r="AJ29">
        <v>0.4</v>
      </c>
      <c r="AK29">
        <v>0.4</v>
      </c>
      <c r="AL29">
        <v>0.3</v>
      </c>
      <c r="AM29">
        <v>0.4</v>
      </c>
      <c r="AN29">
        <v>0.4</v>
      </c>
      <c r="AO29">
        <v>0.4</v>
      </c>
      <c r="AP29">
        <v>0.4</v>
      </c>
      <c r="AQ29">
        <v>0.4</v>
      </c>
      <c r="AR29">
        <v>0.4</v>
      </c>
      <c r="AS29">
        <v>0.4</v>
      </c>
      <c r="AT29">
        <v>0.3</v>
      </c>
      <c r="AU29">
        <v>0.3</v>
      </c>
      <c r="AV29">
        <v>0.3</v>
      </c>
      <c r="AW29">
        <v>0.3</v>
      </c>
      <c r="AX29">
        <v>0.3</v>
      </c>
      <c r="AY29">
        <v>0.3</v>
      </c>
      <c r="AZ29">
        <v>0.3</v>
      </c>
      <c r="BA29">
        <v>0.3</v>
      </c>
      <c r="BB29">
        <v>0.3</v>
      </c>
      <c r="BC29">
        <v>0.3</v>
      </c>
      <c r="BD29">
        <v>0.3</v>
      </c>
      <c r="BE29">
        <v>0.3</v>
      </c>
      <c r="BF29">
        <v>0.3</v>
      </c>
      <c r="BG29">
        <v>0.3</v>
      </c>
      <c r="BH29">
        <v>0.3</v>
      </c>
      <c r="BI29">
        <v>0.3</v>
      </c>
      <c r="BJ29">
        <v>0.3</v>
      </c>
      <c r="BK29">
        <v>0.3</v>
      </c>
    </row>
    <row r="30" spans="1:63">
      <c r="A30">
        <v>24</v>
      </c>
      <c r="B30" t="s">
        <v>26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0</v>
      </c>
      <c r="M30">
        <v>0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>
        <v>0</v>
      </c>
      <c r="AF30">
        <v>0</v>
      </c>
      <c r="AG30">
        <v>0.6</v>
      </c>
      <c r="AH30">
        <v>0.6</v>
      </c>
      <c r="AI30">
        <v>0.5</v>
      </c>
      <c r="AJ30">
        <v>0.5</v>
      </c>
      <c r="AK30">
        <v>0.6</v>
      </c>
      <c r="AL30">
        <v>0.6</v>
      </c>
      <c r="AM30">
        <v>0.5</v>
      </c>
      <c r="AN30">
        <v>0.5</v>
      </c>
      <c r="AO30">
        <v>0.5</v>
      </c>
      <c r="AP30">
        <v>0.5</v>
      </c>
      <c r="AQ30">
        <v>0.5</v>
      </c>
      <c r="AR30">
        <v>0.5</v>
      </c>
      <c r="AS30">
        <v>0.5</v>
      </c>
      <c r="AT30">
        <v>0.6</v>
      </c>
      <c r="AU30">
        <v>0.6</v>
      </c>
      <c r="AV30">
        <v>0.6</v>
      </c>
      <c r="AW30">
        <v>0.6</v>
      </c>
      <c r="AX30">
        <v>0.6</v>
      </c>
      <c r="AY30">
        <v>0.5</v>
      </c>
      <c r="AZ30">
        <v>0.6</v>
      </c>
      <c r="BA30">
        <v>0.6</v>
      </c>
      <c r="BB30">
        <v>0.6</v>
      </c>
      <c r="BC30">
        <v>0.6</v>
      </c>
      <c r="BD30">
        <v>0.6</v>
      </c>
      <c r="BE30">
        <v>0.6</v>
      </c>
      <c r="BF30">
        <v>0.6</v>
      </c>
      <c r="BG30">
        <v>0.6</v>
      </c>
      <c r="BH30">
        <v>0.6</v>
      </c>
      <c r="BI30">
        <v>0.6</v>
      </c>
      <c r="BJ30">
        <v>0.5</v>
      </c>
      <c r="BK30">
        <v>0.5</v>
      </c>
    </row>
    <row r="31" spans="1:63" s="1" customFormat="1">
      <c r="A31" s="1">
        <v>25</v>
      </c>
      <c r="B31" s="1" t="s">
        <v>27</v>
      </c>
      <c r="C31" s="1">
        <v>12.6</v>
      </c>
      <c r="D31" s="1">
        <v>12.7</v>
      </c>
      <c r="E31" s="1">
        <v>12.4</v>
      </c>
      <c r="F31" s="1">
        <v>12.2</v>
      </c>
      <c r="G31" s="1">
        <v>12.2</v>
      </c>
      <c r="H31" s="1">
        <v>11.7</v>
      </c>
      <c r="I31" s="1">
        <v>11.6</v>
      </c>
      <c r="J31" s="1">
        <v>11.4</v>
      </c>
      <c r="K31" s="1">
        <v>11.5</v>
      </c>
      <c r="L31" s="1">
        <v>11.3</v>
      </c>
      <c r="M31" s="1">
        <v>10.9</v>
      </c>
      <c r="N31" s="1">
        <v>10.9</v>
      </c>
      <c r="O31" s="1">
        <v>10.8</v>
      </c>
      <c r="P31" s="1">
        <v>10.6</v>
      </c>
      <c r="Q31" s="1">
        <v>10.5</v>
      </c>
      <c r="R31" s="1">
        <v>10.3</v>
      </c>
      <c r="S31" s="1">
        <v>10.199999999999999</v>
      </c>
      <c r="T31" s="1">
        <v>10.1</v>
      </c>
      <c r="U31" s="1">
        <v>10.1</v>
      </c>
      <c r="V31" s="1">
        <v>10.1</v>
      </c>
      <c r="W31" s="1">
        <v>9.8000000000000007</v>
      </c>
      <c r="X31" s="1">
        <v>9.8000000000000007</v>
      </c>
      <c r="Y31" s="1">
        <v>9.4</v>
      </c>
      <c r="Z31" s="1">
        <v>9.3000000000000007</v>
      </c>
      <c r="AA31" s="1">
        <v>9</v>
      </c>
      <c r="AB31" s="1">
        <v>8.9</v>
      </c>
      <c r="AC31" s="1">
        <v>8.5</v>
      </c>
      <c r="AD31" s="1">
        <v>8.4</v>
      </c>
      <c r="AE31" s="1">
        <v>8.5</v>
      </c>
      <c r="AF31" s="1">
        <v>8.6</v>
      </c>
      <c r="AG31" s="1">
        <v>8.5</v>
      </c>
      <c r="AH31" s="1">
        <v>8.1</v>
      </c>
      <c r="AI31" s="1">
        <v>8.3000000000000007</v>
      </c>
      <c r="AJ31" s="1">
        <v>8</v>
      </c>
      <c r="AK31" s="1">
        <v>7.9</v>
      </c>
      <c r="AL31" s="1">
        <v>7.7</v>
      </c>
      <c r="AM31" s="1">
        <v>7.7</v>
      </c>
      <c r="AN31" s="1">
        <v>7.1</v>
      </c>
      <c r="AO31" s="1">
        <v>6.9</v>
      </c>
      <c r="AP31" s="1">
        <v>6.9</v>
      </c>
      <c r="AQ31" s="1">
        <v>6.9</v>
      </c>
      <c r="AR31" s="1">
        <v>7</v>
      </c>
      <c r="AS31" s="1">
        <v>7</v>
      </c>
      <c r="AT31" s="1">
        <v>7</v>
      </c>
      <c r="AU31" s="1">
        <v>6.9</v>
      </c>
      <c r="AV31" s="1">
        <v>6.8</v>
      </c>
      <c r="AW31" s="1">
        <v>6.7</v>
      </c>
      <c r="AX31" s="1">
        <v>6.7</v>
      </c>
      <c r="AY31" s="1">
        <v>6.8</v>
      </c>
      <c r="AZ31" s="1">
        <v>6.4</v>
      </c>
      <c r="BA31" s="1">
        <v>6.3</v>
      </c>
      <c r="BB31" s="1">
        <v>6.1</v>
      </c>
      <c r="BC31" s="1">
        <v>6</v>
      </c>
      <c r="BD31" s="1">
        <v>5.7</v>
      </c>
      <c r="BE31" s="1">
        <v>5.6</v>
      </c>
      <c r="BF31" s="1">
        <v>5.5</v>
      </c>
      <c r="BG31" s="1">
        <v>5.4</v>
      </c>
      <c r="BH31" s="1">
        <v>5.3</v>
      </c>
      <c r="BI31" s="1">
        <v>5.0999999999999996</v>
      </c>
      <c r="BJ31" s="1">
        <v>5.0999999999999996</v>
      </c>
      <c r="BK31" s="1">
        <v>5</v>
      </c>
    </row>
    <row r="32" spans="1:63">
      <c r="A32">
        <v>26</v>
      </c>
      <c r="B32" t="s">
        <v>28</v>
      </c>
      <c r="C32">
        <v>0</v>
      </c>
      <c r="D32">
        <v>0</v>
      </c>
      <c r="E32">
        <v>0</v>
      </c>
      <c r="F32">
        <v>0</v>
      </c>
      <c r="G32">
        <v>0</v>
      </c>
      <c r="H32">
        <v>0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>
        <v>0</v>
      </c>
      <c r="AF32">
        <v>0</v>
      </c>
      <c r="AG32">
        <v>2.4</v>
      </c>
      <c r="AH32">
        <v>2.2000000000000002</v>
      </c>
      <c r="AI32">
        <v>2.1</v>
      </c>
      <c r="AJ32">
        <v>2.2000000000000002</v>
      </c>
      <c r="AK32">
        <v>2.1</v>
      </c>
      <c r="AL32">
        <v>2.2000000000000002</v>
      </c>
      <c r="AM32">
        <v>2.2000000000000002</v>
      </c>
      <c r="AN32">
        <v>2</v>
      </c>
      <c r="AO32">
        <v>1.9</v>
      </c>
      <c r="AP32">
        <v>1.9</v>
      </c>
      <c r="AQ32">
        <v>1.9</v>
      </c>
      <c r="AR32">
        <v>1.8</v>
      </c>
      <c r="AS32">
        <v>1.8</v>
      </c>
      <c r="AT32">
        <v>1.9</v>
      </c>
      <c r="AU32">
        <v>1.9</v>
      </c>
      <c r="AV32">
        <v>1.9</v>
      </c>
      <c r="AW32">
        <v>1.8</v>
      </c>
      <c r="AX32">
        <v>1.7</v>
      </c>
      <c r="AY32">
        <v>1.8</v>
      </c>
      <c r="AZ32">
        <v>1.7</v>
      </c>
      <c r="BA32">
        <v>1.6</v>
      </c>
      <c r="BB32">
        <v>1.6</v>
      </c>
      <c r="BC32">
        <v>1.7</v>
      </c>
      <c r="BD32">
        <v>1.6</v>
      </c>
      <c r="BE32">
        <v>1.7</v>
      </c>
      <c r="BF32">
        <v>1.7</v>
      </c>
      <c r="BG32">
        <v>1.5</v>
      </c>
      <c r="BH32">
        <v>1.4</v>
      </c>
      <c r="BI32">
        <v>1.3</v>
      </c>
      <c r="BJ32">
        <v>1.2</v>
      </c>
      <c r="BK32">
        <v>1.3</v>
      </c>
    </row>
    <row r="33" spans="1:63">
      <c r="A33">
        <v>27</v>
      </c>
      <c r="B33" t="s">
        <v>29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0</v>
      </c>
      <c r="AD33">
        <v>0</v>
      </c>
      <c r="AE33">
        <v>0</v>
      </c>
      <c r="AF33">
        <v>0</v>
      </c>
      <c r="AG33">
        <v>0.7</v>
      </c>
      <c r="AH33">
        <v>0.6</v>
      </c>
      <c r="AI33">
        <v>0.6</v>
      </c>
      <c r="AJ33">
        <v>0.5</v>
      </c>
      <c r="AK33">
        <v>0.5</v>
      </c>
      <c r="AL33">
        <v>0.5</v>
      </c>
      <c r="AM33">
        <v>0.5</v>
      </c>
      <c r="AN33">
        <v>0.5</v>
      </c>
      <c r="AO33">
        <v>0.4</v>
      </c>
      <c r="AP33">
        <v>0.4</v>
      </c>
      <c r="AQ33">
        <v>0.4</v>
      </c>
      <c r="AR33">
        <v>0.4</v>
      </c>
      <c r="AS33">
        <v>0.4</v>
      </c>
      <c r="AT33">
        <v>0.4</v>
      </c>
      <c r="AU33">
        <v>0.4</v>
      </c>
      <c r="AV33">
        <v>0.4</v>
      </c>
      <c r="AW33">
        <v>0.4</v>
      </c>
      <c r="AX33">
        <v>0.4</v>
      </c>
      <c r="AY33">
        <v>0.3</v>
      </c>
      <c r="AZ33">
        <v>0.3</v>
      </c>
      <c r="BA33">
        <v>0.3</v>
      </c>
      <c r="BB33">
        <v>0.3</v>
      </c>
      <c r="BC33">
        <v>0.3</v>
      </c>
      <c r="BD33">
        <v>0.3</v>
      </c>
      <c r="BE33">
        <v>0.2</v>
      </c>
      <c r="BF33">
        <v>0.2</v>
      </c>
      <c r="BG33">
        <v>0.2</v>
      </c>
      <c r="BH33">
        <v>0.2</v>
      </c>
      <c r="BI33">
        <v>0.2</v>
      </c>
      <c r="BJ33">
        <v>0.2</v>
      </c>
      <c r="BK33">
        <v>0.1</v>
      </c>
    </row>
    <row r="34" spans="1:63">
      <c r="A34">
        <v>28</v>
      </c>
      <c r="B34" t="s">
        <v>30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0</v>
      </c>
      <c r="AB34">
        <v>0</v>
      </c>
      <c r="AC34">
        <v>0</v>
      </c>
      <c r="AD34">
        <v>0</v>
      </c>
      <c r="AE34">
        <v>0</v>
      </c>
      <c r="AF34">
        <v>0</v>
      </c>
      <c r="AG34">
        <v>0.8</v>
      </c>
      <c r="AH34">
        <v>0.8</v>
      </c>
      <c r="AI34">
        <v>0.8</v>
      </c>
      <c r="AJ34">
        <v>0.8</v>
      </c>
      <c r="AK34">
        <v>0.7</v>
      </c>
      <c r="AL34">
        <v>0.7</v>
      </c>
      <c r="AM34">
        <v>0.7</v>
      </c>
      <c r="AN34">
        <v>0.6</v>
      </c>
      <c r="AO34">
        <v>0.5</v>
      </c>
      <c r="AP34">
        <v>0.5</v>
      </c>
      <c r="AQ34">
        <v>0.5</v>
      </c>
      <c r="AR34">
        <v>0.5</v>
      </c>
      <c r="AS34">
        <v>0.5</v>
      </c>
      <c r="AT34">
        <v>0.5</v>
      </c>
      <c r="AU34">
        <v>0.5</v>
      </c>
      <c r="AV34">
        <v>0.5</v>
      </c>
      <c r="AW34">
        <v>0.4</v>
      </c>
      <c r="AX34">
        <v>0.4</v>
      </c>
      <c r="AY34">
        <v>0.4</v>
      </c>
      <c r="AZ34">
        <v>0.4</v>
      </c>
      <c r="BA34">
        <v>0.3</v>
      </c>
      <c r="BB34">
        <v>0.3</v>
      </c>
      <c r="BC34">
        <v>0.3</v>
      </c>
      <c r="BD34">
        <v>0.3</v>
      </c>
      <c r="BE34">
        <v>0.2</v>
      </c>
      <c r="BF34">
        <v>0.2</v>
      </c>
      <c r="BG34">
        <v>0.2</v>
      </c>
      <c r="BH34">
        <v>0.1</v>
      </c>
      <c r="BI34">
        <v>0.1</v>
      </c>
      <c r="BJ34">
        <v>0.1</v>
      </c>
      <c r="BK34">
        <v>0.1</v>
      </c>
    </row>
    <row r="35" spans="1:63">
      <c r="A35">
        <v>29</v>
      </c>
      <c r="B35" t="s">
        <v>31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0</v>
      </c>
      <c r="AB35">
        <v>0</v>
      </c>
      <c r="AC35">
        <v>0</v>
      </c>
      <c r="AD35">
        <v>0</v>
      </c>
      <c r="AE35">
        <v>0</v>
      </c>
      <c r="AF35">
        <v>0</v>
      </c>
      <c r="AG35">
        <v>0.8</v>
      </c>
      <c r="AH35">
        <v>0.8</v>
      </c>
      <c r="AI35">
        <v>0.8</v>
      </c>
      <c r="AJ35">
        <v>0.8</v>
      </c>
      <c r="AK35">
        <v>0.8</v>
      </c>
      <c r="AL35">
        <v>0.8</v>
      </c>
      <c r="AM35">
        <v>0.7</v>
      </c>
      <c r="AN35">
        <v>0.8</v>
      </c>
      <c r="AO35">
        <v>0.7</v>
      </c>
      <c r="AP35">
        <v>0.7</v>
      </c>
      <c r="AQ35">
        <v>0.7</v>
      </c>
      <c r="AR35">
        <v>0.8</v>
      </c>
      <c r="AS35">
        <v>0.8</v>
      </c>
      <c r="AT35">
        <v>0.7</v>
      </c>
      <c r="AU35">
        <v>0.7</v>
      </c>
      <c r="AV35">
        <v>0.7</v>
      </c>
      <c r="AW35">
        <v>0.7</v>
      </c>
      <c r="AX35">
        <v>0.7</v>
      </c>
      <c r="AY35">
        <v>0.8</v>
      </c>
      <c r="AZ35">
        <v>0.7</v>
      </c>
      <c r="BA35">
        <v>0.6</v>
      </c>
      <c r="BB35">
        <v>0.6</v>
      </c>
      <c r="BC35">
        <v>0.6</v>
      </c>
      <c r="BD35">
        <v>0.6</v>
      </c>
      <c r="BE35">
        <v>0.5</v>
      </c>
      <c r="BF35">
        <v>0.5</v>
      </c>
      <c r="BG35">
        <v>0.5</v>
      </c>
      <c r="BH35">
        <v>0.4</v>
      </c>
      <c r="BI35">
        <v>0.4</v>
      </c>
      <c r="BJ35">
        <v>0.4</v>
      </c>
      <c r="BK35">
        <v>0.4</v>
      </c>
    </row>
    <row r="36" spans="1:63">
      <c r="A36">
        <v>30</v>
      </c>
      <c r="B36" t="s">
        <v>32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>
        <v>0</v>
      </c>
      <c r="AF36">
        <v>0</v>
      </c>
      <c r="AG36">
        <v>0.6</v>
      </c>
      <c r="AH36">
        <v>0.6</v>
      </c>
      <c r="AI36">
        <v>0.6</v>
      </c>
      <c r="AJ36">
        <v>0.6</v>
      </c>
      <c r="AK36">
        <v>0.6</v>
      </c>
      <c r="AL36">
        <v>0.6</v>
      </c>
      <c r="AM36">
        <v>0.6</v>
      </c>
      <c r="AN36">
        <v>0.6</v>
      </c>
      <c r="AO36">
        <v>0.6</v>
      </c>
      <c r="AP36">
        <v>0.7</v>
      </c>
      <c r="AQ36">
        <v>0.6</v>
      </c>
      <c r="AR36">
        <v>0.6</v>
      </c>
      <c r="AS36">
        <v>0.6</v>
      </c>
      <c r="AT36">
        <v>0.6</v>
      </c>
      <c r="AU36">
        <v>0.6</v>
      </c>
      <c r="AV36">
        <v>0.6</v>
      </c>
      <c r="AW36">
        <v>0.6</v>
      </c>
      <c r="AX36">
        <v>0.6</v>
      </c>
      <c r="AY36">
        <v>0.6</v>
      </c>
      <c r="AZ36">
        <v>0.6</v>
      </c>
      <c r="BA36">
        <v>0.5</v>
      </c>
      <c r="BB36">
        <v>0.5</v>
      </c>
      <c r="BC36">
        <v>0.5</v>
      </c>
      <c r="BD36">
        <v>0.5</v>
      </c>
      <c r="BE36">
        <v>0.5</v>
      </c>
      <c r="BF36">
        <v>0.4</v>
      </c>
      <c r="BG36">
        <v>0.4</v>
      </c>
      <c r="BH36">
        <v>0.4</v>
      </c>
      <c r="BI36">
        <v>0.4</v>
      </c>
      <c r="BJ36">
        <v>0.4</v>
      </c>
      <c r="BK36">
        <v>0.3</v>
      </c>
    </row>
    <row r="37" spans="1:63">
      <c r="A37">
        <v>31</v>
      </c>
      <c r="B37" t="s">
        <v>33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>
        <v>0</v>
      </c>
      <c r="AF37">
        <v>0</v>
      </c>
      <c r="AG37">
        <v>0.4</v>
      </c>
      <c r="AH37">
        <v>0.4</v>
      </c>
      <c r="AI37">
        <v>0.8</v>
      </c>
      <c r="AJ37">
        <v>0.7</v>
      </c>
      <c r="AK37">
        <v>0.7</v>
      </c>
      <c r="AL37">
        <v>0.5</v>
      </c>
      <c r="AM37">
        <v>0.5</v>
      </c>
      <c r="AN37">
        <v>0.4</v>
      </c>
      <c r="AO37">
        <v>0.4</v>
      </c>
      <c r="AP37">
        <v>0.4</v>
      </c>
      <c r="AQ37">
        <v>0.4</v>
      </c>
      <c r="AR37">
        <v>0.5</v>
      </c>
      <c r="AS37">
        <v>0.5</v>
      </c>
      <c r="AT37">
        <v>0.5</v>
      </c>
      <c r="AU37">
        <v>0.4</v>
      </c>
      <c r="AV37">
        <v>0.4</v>
      </c>
      <c r="AW37">
        <v>0.4</v>
      </c>
      <c r="AX37">
        <v>0.3</v>
      </c>
      <c r="AY37">
        <v>0.3</v>
      </c>
      <c r="AZ37">
        <v>0.3</v>
      </c>
      <c r="BA37">
        <v>0.3</v>
      </c>
      <c r="BB37">
        <v>0.4</v>
      </c>
      <c r="BC37">
        <v>0.2</v>
      </c>
      <c r="BD37">
        <v>0.3</v>
      </c>
      <c r="BE37">
        <v>0.3</v>
      </c>
      <c r="BF37">
        <v>0.3</v>
      </c>
      <c r="BG37">
        <v>0.4</v>
      </c>
      <c r="BH37">
        <v>0.5</v>
      </c>
      <c r="BI37">
        <v>0.6</v>
      </c>
      <c r="BJ37">
        <v>0.6</v>
      </c>
      <c r="BK37">
        <v>0.5</v>
      </c>
    </row>
    <row r="38" spans="1:63">
      <c r="A38">
        <v>32</v>
      </c>
      <c r="B38" t="s">
        <v>34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0</v>
      </c>
      <c r="AB38">
        <v>0</v>
      </c>
      <c r="AC38">
        <v>0</v>
      </c>
      <c r="AD38">
        <v>0</v>
      </c>
      <c r="AE38">
        <v>0</v>
      </c>
      <c r="AF38">
        <v>0</v>
      </c>
      <c r="AG38">
        <v>1.9</v>
      </c>
      <c r="AH38">
        <v>1.8</v>
      </c>
      <c r="AI38">
        <v>1.8</v>
      </c>
      <c r="AJ38">
        <v>1.7</v>
      </c>
      <c r="AK38">
        <v>1.8</v>
      </c>
      <c r="AL38">
        <v>1.7</v>
      </c>
      <c r="AM38">
        <v>1.7</v>
      </c>
      <c r="AN38">
        <v>1.6</v>
      </c>
      <c r="AO38">
        <v>1.5</v>
      </c>
      <c r="AP38">
        <v>1.5</v>
      </c>
      <c r="AQ38">
        <v>1.6</v>
      </c>
      <c r="AR38">
        <v>1.7</v>
      </c>
      <c r="AS38">
        <v>1.8</v>
      </c>
      <c r="AT38">
        <v>1.8</v>
      </c>
      <c r="AU38">
        <v>1.8</v>
      </c>
      <c r="AV38">
        <v>1.8</v>
      </c>
      <c r="AW38">
        <v>1.7</v>
      </c>
      <c r="AX38">
        <v>1.8</v>
      </c>
      <c r="AY38">
        <v>1.9</v>
      </c>
      <c r="AZ38">
        <v>1.8</v>
      </c>
      <c r="BA38">
        <v>1.8</v>
      </c>
      <c r="BB38">
        <v>1.8</v>
      </c>
      <c r="BC38">
        <v>1.7</v>
      </c>
      <c r="BD38">
        <v>1.6</v>
      </c>
      <c r="BE38">
        <v>1.6</v>
      </c>
      <c r="BF38">
        <v>1.7</v>
      </c>
      <c r="BG38">
        <v>1.6</v>
      </c>
      <c r="BH38">
        <v>1.7</v>
      </c>
      <c r="BI38">
        <v>1.6</v>
      </c>
      <c r="BJ38">
        <v>1.8</v>
      </c>
      <c r="BK38">
        <v>1.8</v>
      </c>
    </row>
    <row r="39" spans="1:63">
      <c r="A39">
        <v>33</v>
      </c>
      <c r="B39" t="s">
        <v>35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>
        <v>0</v>
      </c>
      <c r="AF39">
        <v>0.8</v>
      </c>
      <c r="AG39">
        <v>0.8</v>
      </c>
      <c r="AH39">
        <v>0.8</v>
      </c>
      <c r="AI39">
        <v>0.7</v>
      </c>
      <c r="AJ39">
        <v>0.7</v>
      </c>
      <c r="AK39">
        <v>0.7</v>
      </c>
      <c r="AL39">
        <v>0.7</v>
      </c>
      <c r="AM39">
        <v>0.7</v>
      </c>
      <c r="AN39">
        <v>0.7</v>
      </c>
      <c r="AO39">
        <v>0.7</v>
      </c>
      <c r="AP39">
        <v>0.7</v>
      </c>
      <c r="AQ39">
        <v>0.7</v>
      </c>
      <c r="AR39">
        <v>0.7</v>
      </c>
      <c r="AS39">
        <v>0.6</v>
      </c>
      <c r="AT39">
        <v>0.7</v>
      </c>
      <c r="AU39">
        <v>0.7</v>
      </c>
      <c r="AV39">
        <v>0.7</v>
      </c>
      <c r="AW39">
        <v>0.7</v>
      </c>
      <c r="AX39">
        <v>0.7</v>
      </c>
      <c r="AY39">
        <v>0.7</v>
      </c>
      <c r="AZ39">
        <v>0.7</v>
      </c>
      <c r="BA39">
        <v>0.7</v>
      </c>
      <c r="BB39">
        <v>0.7</v>
      </c>
      <c r="BC39">
        <v>0.7</v>
      </c>
      <c r="BD39">
        <v>0.6</v>
      </c>
      <c r="BE39">
        <v>0.6</v>
      </c>
      <c r="BF39">
        <v>0.6</v>
      </c>
      <c r="BG39">
        <v>0.6</v>
      </c>
      <c r="BH39">
        <v>0.5</v>
      </c>
      <c r="BI39">
        <v>0.5</v>
      </c>
      <c r="BJ39">
        <v>0.5</v>
      </c>
    </row>
    <row r="40" spans="1:63">
      <c r="A40">
        <v>34</v>
      </c>
      <c r="B40" t="s">
        <v>36</v>
      </c>
      <c r="C40">
        <v>6.3</v>
      </c>
      <c r="D40">
        <v>6.3</v>
      </c>
      <c r="E40">
        <v>6.2</v>
      </c>
      <c r="F40">
        <v>6.3</v>
      </c>
      <c r="G40">
        <v>6.3</v>
      </c>
      <c r="H40">
        <v>6</v>
      </c>
      <c r="I40">
        <v>5.8</v>
      </c>
      <c r="J40">
        <v>5.9</v>
      </c>
      <c r="K40">
        <v>6</v>
      </c>
      <c r="L40">
        <v>6.2</v>
      </c>
      <c r="M40">
        <v>6.2</v>
      </c>
      <c r="N40">
        <v>6.3</v>
      </c>
      <c r="O40">
        <v>6.6</v>
      </c>
      <c r="P40">
        <v>6.6</v>
      </c>
      <c r="Q40">
        <v>6.6</v>
      </c>
      <c r="R40">
        <v>6.6</v>
      </c>
      <c r="S40">
        <v>6.5</v>
      </c>
      <c r="T40">
        <v>6.5</v>
      </c>
      <c r="U40">
        <v>6.5</v>
      </c>
      <c r="V40">
        <v>6.5</v>
      </c>
      <c r="W40">
        <v>6.5</v>
      </c>
      <c r="X40">
        <v>6.5</v>
      </c>
      <c r="Y40">
        <v>6.5</v>
      </c>
      <c r="Z40">
        <v>6.5</v>
      </c>
      <c r="AA40">
        <v>6.5</v>
      </c>
      <c r="AB40">
        <v>6.6</v>
      </c>
      <c r="AC40">
        <v>6.7</v>
      </c>
      <c r="AD40">
        <v>7</v>
      </c>
      <c r="AE40">
        <v>7</v>
      </c>
      <c r="AF40">
        <v>6.7</v>
      </c>
      <c r="AG40">
        <v>6.6</v>
      </c>
      <c r="AH40">
        <v>6.7</v>
      </c>
      <c r="AI40">
        <v>6.9</v>
      </c>
      <c r="AJ40">
        <v>6.8</v>
      </c>
      <c r="AK40">
        <v>6.7</v>
      </c>
      <c r="AL40">
        <v>6.4</v>
      </c>
      <c r="AM40">
        <v>6.3</v>
      </c>
      <c r="AN40">
        <v>6.3</v>
      </c>
      <c r="AO40">
        <v>6.4</v>
      </c>
      <c r="AP40">
        <v>6.2</v>
      </c>
      <c r="AQ40">
        <v>6</v>
      </c>
      <c r="AR40">
        <v>6.2</v>
      </c>
      <c r="AS40">
        <v>6.2</v>
      </c>
      <c r="AT40">
        <v>6</v>
      </c>
      <c r="AU40">
        <v>6</v>
      </c>
      <c r="AV40">
        <v>6</v>
      </c>
      <c r="AW40">
        <v>6</v>
      </c>
      <c r="AX40">
        <v>6.3</v>
      </c>
      <c r="AY40">
        <v>6.2</v>
      </c>
      <c r="AZ40">
        <v>6.3</v>
      </c>
      <c r="BA40">
        <v>6.3</v>
      </c>
      <c r="BB40">
        <v>6.2</v>
      </c>
      <c r="BC40">
        <v>6.2</v>
      </c>
      <c r="BD40">
        <v>6</v>
      </c>
      <c r="BE40">
        <v>6</v>
      </c>
      <c r="BF40">
        <v>5.9</v>
      </c>
      <c r="BG40">
        <v>5.8</v>
      </c>
      <c r="BH40">
        <v>5.9</v>
      </c>
      <c r="BI40">
        <v>5.8</v>
      </c>
      <c r="BJ40">
        <v>5.9</v>
      </c>
      <c r="BK40">
        <v>5.8</v>
      </c>
    </row>
    <row r="41" spans="1:63">
      <c r="A41">
        <v>35</v>
      </c>
      <c r="B41" t="s">
        <v>37</v>
      </c>
      <c r="C41">
        <v>9.4</v>
      </c>
      <c r="D41">
        <v>9</v>
      </c>
      <c r="E41">
        <v>9.3000000000000007</v>
      </c>
      <c r="F41">
        <v>8.8000000000000007</v>
      </c>
      <c r="G41">
        <v>8.3000000000000007</v>
      </c>
      <c r="H41">
        <v>8.3000000000000007</v>
      </c>
      <c r="I41">
        <v>8.1</v>
      </c>
      <c r="J41">
        <v>8.1999999999999993</v>
      </c>
      <c r="K41">
        <v>8</v>
      </c>
      <c r="L41">
        <v>7.9</v>
      </c>
      <c r="M41">
        <v>7.9</v>
      </c>
      <c r="N41">
        <v>7.9</v>
      </c>
      <c r="O41">
        <v>8</v>
      </c>
      <c r="P41">
        <v>7.9</v>
      </c>
      <c r="Q41">
        <v>7.8</v>
      </c>
      <c r="R41">
        <v>7.8</v>
      </c>
      <c r="S41">
        <v>7.7</v>
      </c>
      <c r="T41">
        <v>7.9</v>
      </c>
      <c r="U41">
        <v>7.8</v>
      </c>
      <c r="V41">
        <v>7.7</v>
      </c>
      <c r="W41">
        <v>7.8</v>
      </c>
      <c r="X41">
        <v>7.8</v>
      </c>
      <c r="Y41">
        <v>7.9</v>
      </c>
      <c r="Z41">
        <v>8</v>
      </c>
      <c r="AA41">
        <v>8</v>
      </c>
      <c r="AB41">
        <v>7.9</v>
      </c>
      <c r="AC41">
        <v>7.8</v>
      </c>
      <c r="AD41">
        <v>7.6</v>
      </c>
      <c r="AE41">
        <v>7.8</v>
      </c>
      <c r="AF41">
        <v>7.9</v>
      </c>
      <c r="AG41">
        <v>7.8</v>
      </c>
      <c r="AH41">
        <v>7.7</v>
      </c>
      <c r="AI41">
        <v>7.5</v>
      </c>
      <c r="AJ41">
        <v>7.2</v>
      </c>
      <c r="AK41">
        <v>7.1</v>
      </c>
      <c r="AL41">
        <v>7.1</v>
      </c>
      <c r="AM41">
        <v>7.4</v>
      </c>
      <c r="AN41">
        <v>7.5</v>
      </c>
      <c r="AO41">
        <v>7.6</v>
      </c>
      <c r="AP41">
        <v>7.5</v>
      </c>
      <c r="AQ41">
        <v>7.4</v>
      </c>
      <c r="AR41">
        <v>7.2</v>
      </c>
      <c r="AS41">
        <v>7.1</v>
      </c>
      <c r="AT41">
        <v>6.9</v>
      </c>
      <c r="AU41">
        <v>6.8</v>
      </c>
      <c r="AV41">
        <v>6.8</v>
      </c>
      <c r="AW41">
        <v>6.9</v>
      </c>
      <c r="AX41">
        <v>7</v>
      </c>
      <c r="AY41">
        <v>7</v>
      </c>
      <c r="AZ41">
        <v>7</v>
      </c>
      <c r="BA41">
        <v>6.9</v>
      </c>
      <c r="BB41">
        <v>6.8</v>
      </c>
      <c r="BC41">
        <v>6.9</v>
      </c>
      <c r="BD41">
        <v>6.7</v>
      </c>
      <c r="BE41">
        <v>6.8</v>
      </c>
      <c r="BF41">
        <v>6.9</v>
      </c>
      <c r="BG41">
        <v>6.9</v>
      </c>
      <c r="BH41">
        <v>6.6</v>
      </c>
      <c r="BI41">
        <v>6.6</v>
      </c>
      <c r="BJ41">
        <v>6.6</v>
      </c>
      <c r="BK41">
        <v>6.5</v>
      </c>
    </row>
    <row r="42" spans="1:63">
      <c r="A42">
        <v>36</v>
      </c>
      <c r="B42" t="s">
        <v>38</v>
      </c>
      <c r="C42">
        <v>6</v>
      </c>
      <c r="D42">
        <v>6</v>
      </c>
      <c r="E42">
        <v>5.8</v>
      </c>
      <c r="F42">
        <v>5.9</v>
      </c>
      <c r="G42">
        <v>5.8</v>
      </c>
      <c r="H42">
        <v>5.7</v>
      </c>
      <c r="I42">
        <v>5.6</v>
      </c>
      <c r="J42">
        <v>5.2</v>
      </c>
      <c r="K42">
        <v>5.2</v>
      </c>
      <c r="L42">
        <v>5.0999999999999996</v>
      </c>
      <c r="M42">
        <v>5</v>
      </c>
      <c r="N42">
        <v>4.7</v>
      </c>
      <c r="O42">
        <v>4.5999999999999996</v>
      </c>
      <c r="P42">
        <v>4.5</v>
      </c>
      <c r="Q42">
        <v>4.3</v>
      </c>
      <c r="R42">
        <v>4.3</v>
      </c>
      <c r="S42">
        <v>4.2</v>
      </c>
      <c r="T42">
        <v>4.0999999999999996</v>
      </c>
      <c r="U42">
        <v>4.0999999999999996</v>
      </c>
      <c r="V42">
        <v>4.0999999999999996</v>
      </c>
      <c r="W42">
        <v>4</v>
      </c>
      <c r="X42">
        <v>3.9</v>
      </c>
      <c r="Y42">
        <v>3.9</v>
      </c>
      <c r="Z42">
        <v>3.9</v>
      </c>
      <c r="AA42">
        <v>3.9</v>
      </c>
      <c r="AB42">
        <v>3.9</v>
      </c>
      <c r="AC42">
        <v>3.9</v>
      </c>
      <c r="AD42">
        <v>3.9</v>
      </c>
      <c r="AE42">
        <v>3.6</v>
      </c>
      <c r="AF42">
        <v>3.8</v>
      </c>
      <c r="AG42">
        <v>3.8</v>
      </c>
      <c r="AH42">
        <v>3.8</v>
      </c>
      <c r="AI42">
        <v>3.8</v>
      </c>
      <c r="AJ42">
        <v>3.7</v>
      </c>
      <c r="AK42">
        <v>3.5</v>
      </c>
      <c r="AL42">
        <v>3.3</v>
      </c>
      <c r="AM42">
        <v>3.3</v>
      </c>
      <c r="AN42">
        <v>3.3</v>
      </c>
      <c r="AO42">
        <v>3.2</v>
      </c>
      <c r="AP42">
        <v>3.3</v>
      </c>
      <c r="AQ42">
        <v>3.2</v>
      </c>
      <c r="AR42">
        <v>3.2</v>
      </c>
      <c r="AS42">
        <v>3</v>
      </c>
      <c r="AT42">
        <v>2.9</v>
      </c>
      <c r="AU42">
        <v>3</v>
      </c>
      <c r="AV42">
        <v>2.9</v>
      </c>
      <c r="AW42">
        <v>3</v>
      </c>
      <c r="AX42">
        <v>3.1</v>
      </c>
      <c r="AY42">
        <v>3.1</v>
      </c>
      <c r="AZ42">
        <v>3</v>
      </c>
      <c r="BA42">
        <v>3.1</v>
      </c>
      <c r="BB42">
        <v>3.1</v>
      </c>
      <c r="BC42">
        <v>3.1</v>
      </c>
      <c r="BD42">
        <v>3.1</v>
      </c>
      <c r="BE42">
        <v>2.9</v>
      </c>
      <c r="BF42">
        <v>2.9</v>
      </c>
      <c r="BG42">
        <v>2.9</v>
      </c>
      <c r="BH42">
        <v>2.9</v>
      </c>
      <c r="BI42">
        <v>2.9</v>
      </c>
      <c r="BJ42">
        <v>2.9</v>
      </c>
      <c r="BK42">
        <v>2.9</v>
      </c>
    </row>
    <row r="43" spans="1:63">
      <c r="A43">
        <v>37</v>
      </c>
      <c r="B43" t="s">
        <v>39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0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>
        <v>0</v>
      </c>
      <c r="AF43">
        <v>0</v>
      </c>
      <c r="AG43">
        <v>0.5</v>
      </c>
      <c r="AH43">
        <v>0.5</v>
      </c>
      <c r="AI43">
        <v>0.5</v>
      </c>
      <c r="AJ43">
        <v>0.5</v>
      </c>
      <c r="AK43">
        <v>0.4</v>
      </c>
      <c r="AL43">
        <v>0.4</v>
      </c>
      <c r="AM43">
        <v>0.5</v>
      </c>
      <c r="AN43">
        <v>0.5</v>
      </c>
      <c r="AO43">
        <v>0.4</v>
      </c>
      <c r="AP43">
        <v>0.5</v>
      </c>
      <c r="AQ43">
        <v>0.5</v>
      </c>
      <c r="AR43">
        <v>0.5</v>
      </c>
      <c r="AS43">
        <v>0.5</v>
      </c>
      <c r="AT43">
        <v>0.5</v>
      </c>
      <c r="AU43">
        <v>0.5</v>
      </c>
      <c r="AV43">
        <v>0.5</v>
      </c>
      <c r="AW43">
        <v>0.5</v>
      </c>
      <c r="AX43">
        <v>0.5</v>
      </c>
      <c r="AY43">
        <v>0.6</v>
      </c>
      <c r="AZ43">
        <v>0.6</v>
      </c>
      <c r="BA43">
        <v>0.6</v>
      </c>
      <c r="BB43">
        <v>0.6</v>
      </c>
      <c r="BC43">
        <v>0.6</v>
      </c>
      <c r="BD43">
        <v>0.6</v>
      </c>
      <c r="BE43">
        <v>0.5</v>
      </c>
      <c r="BF43">
        <v>0.5</v>
      </c>
      <c r="BG43">
        <v>0.5</v>
      </c>
      <c r="BH43">
        <v>0.4</v>
      </c>
      <c r="BI43">
        <v>0.4</v>
      </c>
      <c r="BJ43">
        <v>0.4</v>
      </c>
      <c r="BK43">
        <v>0.4</v>
      </c>
    </row>
    <row r="44" spans="1:63">
      <c r="A44">
        <v>38</v>
      </c>
      <c r="B44" t="s">
        <v>40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0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0</v>
      </c>
      <c r="Z44">
        <v>0</v>
      </c>
      <c r="AA44">
        <v>0</v>
      </c>
      <c r="AB44">
        <v>0</v>
      </c>
      <c r="AC44">
        <v>0</v>
      </c>
      <c r="AD44">
        <v>0</v>
      </c>
      <c r="AE44">
        <v>0</v>
      </c>
      <c r="AF44">
        <v>0</v>
      </c>
      <c r="AG44">
        <v>0.8</v>
      </c>
      <c r="AH44">
        <v>0.8</v>
      </c>
      <c r="AI44">
        <v>0.8</v>
      </c>
      <c r="AJ44">
        <v>0.8</v>
      </c>
      <c r="AK44">
        <v>0.8</v>
      </c>
      <c r="AL44">
        <v>0.6</v>
      </c>
      <c r="AM44">
        <v>0.6</v>
      </c>
      <c r="AN44">
        <v>0.6</v>
      </c>
      <c r="AO44">
        <v>0.5</v>
      </c>
      <c r="AP44">
        <v>0.6</v>
      </c>
      <c r="AQ44">
        <v>0.5</v>
      </c>
      <c r="AR44">
        <v>0.5</v>
      </c>
      <c r="AS44">
        <v>0.4</v>
      </c>
      <c r="AT44">
        <v>0.4</v>
      </c>
      <c r="AU44">
        <v>0.4</v>
      </c>
      <c r="AV44">
        <v>0.4</v>
      </c>
      <c r="AW44">
        <v>0.3</v>
      </c>
      <c r="AX44">
        <v>0.3</v>
      </c>
      <c r="AY44">
        <v>0.3</v>
      </c>
      <c r="AZ44">
        <v>0.3</v>
      </c>
      <c r="BA44">
        <v>0.3</v>
      </c>
      <c r="BB44">
        <v>0.3</v>
      </c>
      <c r="BC44">
        <v>0.3</v>
      </c>
      <c r="BD44">
        <v>0.3</v>
      </c>
      <c r="BE44">
        <v>0.3</v>
      </c>
      <c r="BF44">
        <v>0.3</v>
      </c>
      <c r="BG44">
        <v>0.3</v>
      </c>
      <c r="BH44">
        <v>0.3</v>
      </c>
      <c r="BI44">
        <v>0.3</v>
      </c>
      <c r="BJ44">
        <v>0.3</v>
      </c>
      <c r="BK44">
        <v>0.3</v>
      </c>
    </row>
    <row r="45" spans="1:63">
      <c r="A45">
        <v>39</v>
      </c>
      <c r="B45" t="s">
        <v>41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0</v>
      </c>
      <c r="W45">
        <v>0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>
        <v>0</v>
      </c>
      <c r="AF45">
        <v>0</v>
      </c>
      <c r="AG45">
        <v>0.1</v>
      </c>
      <c r="AH45">
        <v>0.1</v>
      </c>
      <c r="AI45">
        <v>0.1</v>
      </c>
      <c r="AJ45">
        <v>0.1</v>
      </c>
      <c r="AK45">
        <v>0.1</v>
      </c>
      <c r="AL45">
        <v>0.1</v>
      </c>
      <c r="AM45">
        <v>0.1</v>
      </c>
      <c r="AN45">
        <v>0.1</v>
      </c>
      <c r="AO45">
        <v>0.1</v>
      </c>
      <c r="AP45">
        <v>0.1</v>
      </c>
      <c r="AQ45">
        <v>0.1</v>
      </c>
      <c r="AR45">
        <v>0.1</v>
      </c>
      <c r="AS45">
        <v>0.1</v>
      </c>
      <c r="AT45">
        <v>0.1</v>
      </c>
      <c r="AU45">
        <v>0.1</v>
      </c>
      <c r="AV45">
        <v>0.1</v>
      </c>
      <c r="AW45">
        <v>0.1</v>
      </c>
      <c r="AX45">
        <v>0.1</v>
      </c>
      <c r="AY45">
        <v>0.1</v>
      </c>
      <c r="AZ45">
        <v>0.1</v>
      </c>
      <c r="BA45">
        <v>0.1</v>
      </c>
      <c r="BB45">
        <v>0.1</v>
      </c>
      <c r="BC45">
        <v>0.1</v>
      </c>
      <c r="BD45">
        <v>0.1</v>
      </c>
      <c r="BE45">
        <v>0.1</v>
      </c>
      <c r="BF45">
        <v>0.1</v>
      </c>
      <c r="BG45">
        <v>0.1</v>
      </c>
      <c r="BH45">
        <v>0.1</v>
      </c>
      <c r="BI45">
        <v>0.1</v>
      </c>
      <c r="BJ45">
        <v>0.1</v>
      </c>
      <c r="BK45">
        <v>0.1</v>
      </c>
    </row>
    <row r="46" spans="1:63">
      <c r="A46">
        <v>40</v>
      </c>
      <c r="B46" t="s">
        <v>42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0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>
        <v>0</v>
      </c>
      <c r="AF46">
        <v>0</v>
      </c>
      <c r="AG46">
        <v>1</v>
      </c>
      <c r="AH46">
        <v>1.1000000000000001</v>
      </c>
      <c r="AI46">
        <v>1.1000000000000001</v>
      </c>
      <c r="AJ46">
        <v>1</v>
      </c>
      <c r="AK46">
        <v>0.9</v>
      </c>
      <c r="AL46">
        <v>0.9</v>
      </c>
      <c r="AM46">
        <v>0.9</v>
      </c>
      <c r="AN46">
        <v>0.9</v>
      </c>
      <c r="AO46">
        <v>0.9</v>
      </c>
      <c r="AP46">
        <v>1</v>
      </c>
      <c r="AQ46">
        <v>0.9</v>
      </c>
      <c r="AR46">
        <v>0.9</v>
      </c>
      <c r="AS46">
        <v>0.9</v>
      </c>
      <c r="AT46">
        <v>0.9</v>
      </c>
      <c r="AU46">
        <v>0.9</v>
      </c>
      <c r="AV46">
        <v>0.9</v>
      </c>
      <c r="AW46">
        <v>0.9</v>
      </c>
      <c r="AX46">
        <v>1</v>
      </c>
      <c r="AY46">
        <v>0.9</v>
      </c>
      <c r="AZ46">
        <v>0.9</v>
      </c>
      <c r="BA46">
        <v>0.9</v>
      </c>
      <c r="BB46">
        <v>1</v>
      </c>
      <c r="BC46">
        <v>1</v>
      </c>
      <c r="BD46">
        <v>0.9</v>
      </c>
      <c r="BE46">
        <v>0.9</v>
      </c>
      <c r="BF46">
        <v>0.9</v>
      </c>
      <c r="BG46">
        <v>0.9</v>
      </c>
      <c r="BH46">
        <v>1</v>
      </c>
      <c r="BI46">
        <v>1</v>
      </c>
      <c r="BJ46">
        <v>0.9</v>
      </c>
      <c r="BK46">
        <v>0.9</v>
      </c>
    </row>
    <row r="47" spans="1:63">
      <c r="A47">
        <v>41</v>
      </c>
      <c r="B47" t="s">
        <v>43</v>
      </c>
      <c r="C47">
        <v>0</v>
      </c>
      <c r="D47">
        <v>0</v>
      </c>
      <c r="E47">
        <v>0</v>
      </c>
      <c r="F47">
        <v>0</v>
      </c>
      <c r="G47">
        <v>0</v>
      </c>
      <c r="H47">
        <v>0</v>
      </c>
      <c r="I47">
        <v>0</v>
      </c>
      <c r="J47">
        <v>0</v>
      </c>
      <c r="K47">
        <v>0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0</v>
      </c>
      <c r="Y47">
        <v>0</v>
      </c>
      <c r="Z47">
        <v>0</v>
      </c>
      <c r="AA47">
        <v>0</v>
      </c>
      <c r="AB47">
        <v>0</v>
      </c>
      <c r="AC47">
        <v>0</v>
      </c>
      <c r="AD47">
        <v>0</v>
      </c>
      <c r="AE47">
        <v>0</v>
      </c>
      <c r="AF47">
        <v>0</v>
      </c>
      <c r="AG47">
        <v>0.2</v>
      </c>
      <c r="AH47">
        <v>0.2</v>
      </c>
      <c r="AI47">
        <v>0.2</v>
      </c>
      <c r="AJ47">
        <v>0.2</v>
      </c>
      <c r="AK47">
        <v>0.2</v>
      </c>
      <c r="AL47">
        <v>0.2</v>
      </c>
      <c r="AM47">
        <v>0.2</v>
      </c>
      <c r="AN47">
        <v>0.2</v>
      </c>
      <c r="AO47">
        <v>0.2</v>
      </c>
      <c r="AP47">
        <v>0.2</v>
      </c>
      <c r="AQ47">
        <v>0.2</v>
      </c>
      <c r="AR47">
        <v>0.1</v>
      </c>
      <c r="AS47">
        <v>0.1</v>
      </c>
      <c r="AT47">
        <v>0.1</v>
      </c>
      <c r="AU47">
        <v>0.1</v>
      </c>
      <c r="AV47">
        <v>0.1</v>
      </c>
      <c r="AW47">
        <v>0.1</v>
      </c>
      <c r="AX47">
        <v>0.1</v>
      </c>
      <c r="AY47">
        <v>0.1</v>
      </c>
      <c r="AZ47">
        <v>0.1</v>
      </c>
      <c r="BA47">
        <v>0.2</v>
      </c>
      <c r="BB47">
        <v>0.2</v>
      </c>
      <c r="BC47">
        <v>0.2</v>
      </c>
      <c r="BD47">
        <v>0.1</v>
      </c>
      <c r="BE47">
        <v>0.1</v>
      </c>
      <c r="BF47">
        <v>0.1</v>
      </c>
      <c r="BG47">
        <v>0.1</v>
      </c>
      <c r="BH47">
        <v>0.2</v>
      </c>
      <c r="BI47">
        <v>0.1</v>
      </c>
      <c r="BJ47">
        <v>0.1</v>
      </c>
      <c r="BK47">
        <v>0.1</v>
      </c>
    </row>
    <row r="48" spans="1:63">
      <c r="A48">
        <v>42</v>
      </c>
      <c r="B48" t="s">
        <v>44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0</v>
      </c>
      <c r="AD48">
        <v>0</v>
      </c>
      <c r="AE48">
        <v>0</v>
      </c>
      <c r="AF48">
        <v>0</v>
      </c>
      <c r="AG48">
        <v>0.2</v>
      </c>
      <c r="AH48">
        <v>0.2</v>
      </c>
      <c r="AI48">
        <v>0.2</v>
      </c>
      <c r="AJ48">
        <v>0.2</v>
      </c>
      <c r="AK48">
        <v>0.2</v>
      </c>
      <c r="AL48">
        <v>0.3</v>
      </c>
      <c r="AM48">
        <v>0.3</v>
      </c>
      <c r="AN48">
        <v>0.2</v>
      </c>
      <c r="AO48">
        <v>0.2</v>
      </c>
      <c r="AP48">
        <v>0.2</v>
      </c>
      <c r="AQ48">
        <v>0.2</v>
      </c>
      <c r="AR48">
        <v>0.1</v>
      </c>
      <c r="AS48">
        <v>0.1</v>
      </c>
      <c r="AT48">
        <v>0.1</v>
      </c>
      <c r="AU48">
        <v>0.1</v>
      </c>
      <c r="AV48">
        <v>0.1</v>
      </c>
      <c r="AW48">
        <v>0.1</v>
      </c>
      <c r="AX48">
        <v>0.1</v>
      </c>
      <c r="AY48">
        <v>0.1</v>
      </c>
      <c r="AZ48">
        <v>0.1</v>
      </c>
      <c r="BA48">
        <v>0.1</v>
      </c>
      <c r="BB48">
        <v>0.1</v>
      </c>
      <c r="BC48">
        <v>0.1</v>
      </c>
      <c r="BD48">
        <v>0.1</v>
      </c>
      <c r="BE48">
        <v>0.1</v>
      </c>
      <c r="BF48">
        <v>0.1</v>
      </c>
      <c r="BG48">
        <v>0.1</v>
      </c>
      <c r="BH48">
        <v>0.1</v>
      </c>
      <c r="BI48">
        <v>0.1</v>
      </c>
      <c r="BJ48">
        <v>0.1</v>
      </c>
      <c r="BK48">
        <v>0.1</v>
      </c>
    </row>
    <row r="49" spans="1:63">
      <c r="A49">
        <v>43</v>
      </c>
      <c r="B49" t="s">
        <v>45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>
        <v>0</v>
      </c>
      <c r="AF49">
        <v>0</v>
      </c>
      <c r="AG49">
        <v>0.7</v>
      </c>
      <c r="AH49">
        <v>0.7</v>
      </c>
      <c r="AI49">
        <v>0.7</v>
      </c>
      <c r="AJ49">
        <v>0.7</v>
      </c>
      <c r="AK49">
        <v>0.7</v>
      </c>
      <c r="AL49">
        <v>0.6</v>
      </c>
      <c r="AM49">
        <v>0.6</v>
      </c>
      <c r="AN49">
        <v>0.6</v>
      </c>
      <c r="AO49">
        <v>0.6</v>
      </c>
      <c r="AP49">
        <v>0.7</v>
      </c>
      <c r="AQ49">
        <v>0.7</v>
      </c>
      <c r="AR49">
        <v>0.7</v>
      </c>
      <c r="AS49">
        <v>0.7</v>
      </c>
      <c r="AT49">
        <v>0.6</v>
      </c>
      <c r="AU49">
        <v>0.7</v>
      </c>
      <c r="AV49">
        <v>0.7</v>
      </c>
      <c r="AW49">
        <v>0.7</v>
      </c>
      <c r="AX49">
        <v>0.7</v>
      </c>
      <c r="AY49">
        <v>0.7</v>
      </c>
      <c r="AZ49">
        <v>0.7</v>
      </c>
      <c r="BA49">
        <v>0.7</v>
      </c>
      <c r="BB49">
        <v>0.7</v>
      </c>
      <c r="BC49">
        <v>0.7</v>
      </c>
      <c r="BD49">
        <v>0.7</v>
      </c>
      <c r="BE49">
        <v>0.7</v>
      </c>
      <c r="BF49">
        <v>0.7</v>
      </c>
      <c r="BG49">
        <v>0.7</v>
      </c>
      <c r="BH49">
        <v>0.7</v>
      </c>
      <c r="BI49">
        <v>0.7</v>
      </c>
      <c r="BJ49">
        <v>0.7</v>
      </c>
      <c r="BK49">
        <v>0.7</v>
      </c>
    </row>
    <row r="50" spans="1:63">
      <c r="A50">
        <v>44</v>
      </c>
      <c r="B50" t="s">
        <v>46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0</v>
      </c>
      <c r="M50">
        <v>0</v>
      </c>
      <c r="N50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0</v>
      </c>
      <c r="AB50">
        <v>0</v>
      </c>
      <c r="AC50">
        <v>0</v>
      </c>
      <c r="AD50">
        <v>0</v>
      </c>
      <c r="AE50">
        <v>0</v>
      </c>
      <c r="AF50">
        <v>0.2</v>
      </c>
      <c r="AG50">
        <v>0.2</v>
      </c>
      <c r="AH50">
        <v>0.2</v>
      </c>
      <c r="AI50">
        <v>0.2</v>
      </c>
      <c r="AJ50">
        <v>0.2</v>
      </c>
      <c r="AK50">
        <v>0.2</v>
      </c>
      <c r="AL50">
        <v>0.2</v>
      </c>
      <c r="AM50">
        <v>0.2</v>
      </c>
      <c r="AN50">
        <v>0.2</v>
      </c>
      <c r="AO50">
        <v>0.2</v>
      </c>
      <c r="AP50">
        <v>0.2</v>
      </c>
      <c r="AQ50">
        <v>0.2</v>
      </c>
      <c r="AR50">
        <v>0.2</v>
      </c>
      <c r="AS50">
        <v>0.2</v>
      </c>
      <c r="AT50">
        <v>0.2</v>
      </c>
      <c r="AU50">
        <v>0.2</v>
      </c>
      <c r="AV50">
        <v>0.2</v>
      </c>
      <c r="AW50">
        <v>0.2</v>
      </c>
      <c r="AX50">
        <v>0.2</v>
      </c>
      <c r="AY50">
        <v>0.2</v>
      </c>
      <c r="AZ50">
        <v>0.2</v>
      </c>
      <c r="BA50">
        <v>0.2</v>
      </c>
      <c r="BB50">
        <v>0.3</v>
      </c>
      <c r="BC50">
        <v>0.3</v>
      </c>
      <c r="BD50">
        <v>0.2</v>
      </c>
      <c r="BE50">
        <v>0.3</v>
      </c>
      <c r="BF50">
        <v>0.3</v>
      </c>
      <c r="BG50">
        <v>0.3</v>
      </c>
      <c r="BH50">
        <v>0.3</v>
      </c>
      <c r="BI50">
        <v>0.3</v>
      </c>
      <c r="BJ50">
        <v>0.3</v>
      </c>
    </row>
    <row r="51" spans="1:63">
      <c r="A51">
        <v>45</v>
      </c>
      <c r="B51" t="s">
        <v>47</v>
      </c>
      <c r="C51">
        <v>2.5</v>
      </c>
      <c r="D51">
        <v>2.6</v>
      </c>
      <c r="E51">
        <v>2.8</v>
      </c>
      <c r="F51">
        <v>2.7</v>
      </c>
      <c r="G51">
        <v>2.6</v>
      </c>
      <c r="H51">
        <v>2.7</v>
      </c>
      <c r="I51">
        <v>2.8</v>
      </c>
      <c r="J51">
        <v>2.8</v>
      </c>
      <c r="K51">
        <v>2.8</v>
      </c>
      <c r="L51">
        <v>2.8</v>
      </c>
      <c r="M51">
        <v>2.9</v>
      </c>
      <c r="N51">
        <v>3</v>
      </c>
      <c r="O51">
        <v>3</v>
      </c>
      <c r="P51">
        <v>3</v>
      </c>
      <c r="Q51">
        <v>3.1</v>
      </c>
      <c r="R51">
        <v>3.1</v>
      </c>
      <c r="S51">
        <v>3.2</v>
      </c>
      <c r="T51">
        <v>3.2</v>
      </c>
      <c r="U51">
        <v>3.2</v>
      </c>
      <c r="V51">
        <v>3.2</v>
      </c>
      <c r="W51">
        <v>3.2</v>
      </c>
      <c r="X51">
        <v>3.2</v>
      </c>
      <c r="Y51">
        <v>3.3</v>
      </c>
      <c r="Z51">
        <v>3.4</v>
      </c>
      <c r="AA51">
        <v>3.4</v>
      </c>
      <c r="AB51">
        <v>3.4</v>
      </c>
      <c r="AC51">
        <v>3.4</v>
      </c>
      <c r="AD51">
        <v>3.4</v>
      </c>
      <c r="AE51">
        <v>3.4</v>
      </c>
      <c r="AF51">
        <v>3.5</v>
      </c>
      <c r="AG51">
        <v>3.5</v>
      </c>
      <c r="AH51">
        <v>3.5</v>
      </c>
      <c r="AI51">
        <v>3.5</v>
      </c>
      <c r="AJ51">
        <v>3.5</v>
      </c>
      <c r="AK51">
        <v>3.6</v>
      </c>
      <c r="AL51">
        <v>3.8</v>
      </c>
      <c r="AM51">
        <v>4</v>
      </c>
      <c r="AN51">
        <v>3.7</v>
      </c>
      <c r="AO51">
        <v>3.9</v>
      </c>
      <c r="AP51">
        <v>3.9</v>
      </c>
      <c r="AQ51">
        <v>3.9</v>
      </c>
      <c r="AR51">
        <v>3.8</v>
      </c>
      <c r="AS51">
        <v>3.8</v>
      </c>
      <c r="AT51">
        <v>3.9</v>
      </c>
      <c r="AU51">
        <v>3.9</v>
      </c>
      <c r="AV51">
        <v>4</v>
      </c>
      <c r="AW51">
        <v>4.0999999999999996</v>
      </c>
      <c r="AX51">
        <v>4.2</v>
      </c>
      <c r="AY51">
        <v>4.2</v>
      </c>
      <c r="AZ51">
        <v>4.3</v>
      </c>
      <c r="BA51">
        <v>4.2</v>
      </c>
      <c r="BB51">
        <v>4.4000000000000004</v>
      </c>
      <c r="BC51">
        <v>4.7</v>
      </c>
      <c r="BD51">
        <v>4.7</v>
      </c>
      <c r="BE51">
        <v>4.7</v>
      </c>
      <c r="BF51">
        <v>4.5999999999999996</v>
      </c>
      <c r="BG51">
        <v>4.5</v>
      </c>
      <c r="BH51">
        <v>4.5</v>
      </c>
      <c r="BI51">
        <v>4.5</v>
      </c>
      <c r="BJ51">
        <v>4.2</v>
      </c>
      <c r="BK51">
        <v>4.2</v>
      </c>
    </row>
    <row r="52" spans="1:63">
      <c r="A52">
        <v>46</v>
      </c>
      <c r="B52" t="s">
        <v>48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>
        <v>0</v>
      </c>
      <c r="AF52">
        <v>0</v>
      </c>
      <c r="AG52">
        <v>0.8</v>
      </c>
      <c r="AH52">
        <v>0.8</v>
      </c>
      <c r="AI52">
        <v>0.8</v>
      </c>
      <c r="AJ52">
        <v>0.8</v>
      </c>
      <c r="AK52">
        <v>0.7</v>
      </c>
      <c r="AL52">
        <v>0.8</v>
      </c>
      <c r="AM52">
        <v>0.8</v>
      </c>
      <c r="AN52">
        <v>0.8</v>
      </c>
      <c r="AO52">
        <v>0.8</v>
      </c>
      <c r="AP52">
        <v>0.9</v>
      </c>
      <c r="AQ52">
        <v>0.9</v>
      </c>
      <c r="AR52">
        <v>0.9</v>
      </c>
      <c r="AS52">
        <v>0.9</v>
      </c>
      <c r="AT52">
        <v>0.9</v>
      </c>
      <c r="AU52">
        <v>0.9</v>
      </c>
      <c r="AV52">
        <v>0.9</v>
      </c>
      <c r="AW52">
        <v>0.9</v>
      </c>
      <c r="AX52">
        <v>0.9</v>
      </c>
      <c r="AY52">
        <v>0.9</v>
      </c>
      <c r="AZ52">
        <v>1</v>
      </c>
      <c r="BA52">
        <v>1.1000000000000001</v>
      </c>
      <c r="BB52">
        <v>1.1000000000000001</v>
      </c>
      <c r="BC52">
        <v>1.3</v>
      </c>
      <c r="BD52">
        <v>1.2</v>
      </c>
      <c r="BE52">
        <v>1.2</v>
      </c>
      <c r="BF52">
        <v>1.1000000000000001</v>
      </c>
      <c r="BG52">
        <v>1.1000000000000001</v>
      </c>
      <c r="BH52">
        <v>1.1000000000000001</v>
      </c>
      <c r="BI52">
        <v>1.2</v>
      </c>
      <c r="BJ52">
        <v>1</v>
      </c>
      <c r="BK52">
        <v>1</v>
      </c>
    </row>
    <row r="53" spans="1:63">
      <c r="A53">
        <v>47</v>
      </c>
      <c r="B53" t="s">
        <v>49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0</v>
      </c>
      <c r="AB53">
        <v>0</v>
      </c>
      <c r="AC53">
        <v>0</v>
      </c>
      <c r="AD53">
        <v>0</v>
      </c>
      <c r="AE53">
        <v>0</v>
      </c>
      <c r="AF53">
        <v>0</v>
      </c>
      <c r="AG53">
        <v>0.2</v>
      </c>
      <c r="AH53">
        <v>0.2</v>
      </c>
      <c r="AI53">
        <v>0.2</v>
      </c>
      <c r="AJ53">
        <v>0.2</v>
      </c>
      <c r="AK53">
        <v>0.2</v>
      </c>
      <c r="AL53">
        <v>0.2</v>
      </c>
      <c r="AM53">
        <v>0.2</v>
      </c>
      <c r="AN53">
        <v>0.2</v>
      </c>
      <c r="AO53">
        <v>0.2</v>
      </c>
      <c r="AP53">
        <v>0.3</v>
      </c>
      <c r="AQ53">
        <v>0.3</v>
      </c>
      <c r="AR53">
        <v>0.3</v>
      </c>
      <c r="AS53">
        <v>0.3</v>
      </c>
      <c r="AT53">
        <v>0.3</v>
      </c>
      <c r="AU53">
        <v>0.3</v>
      </c>
      <c r="AV53">
        <v>0.3</v>
      </c>
      <c r="AW53">
        <v>0.3</v>
      </c>
      <c r="AX53">
        <v>0.3</v>
      </c>
      <c r="AY53">
        <v>0.3</v>
      </c>
      <c r="AZ53">
        <v>0.3</v>
      </c>
      <c r="BA53">
        <v>0.3</v>
      </c>
      <c r="BB53">
        <v>0.3</v>
      </c>
      <c r="BC53">
        <v>0.3</v>
      </c>
      <c r="BD53">
        <v>0.3</v>
      </c>
      <c r="BE53">
        <v>0.3</v>
      </c>
      <c r="BF53">
        <v>0.4</v>
      </c>
      <c r="BG53">
        <v>0.3</v>
      </c>
      <c r="BH53">
        <v>0.3</v>
      </c>
      <c r="BI53">
        <v>0.3</v>
      </c>
      <c r="BJ53">
        <v>0.3</v>
      </c>
      <c r="BK53">
        <v>0.3</v>
      </c>
    </row>
    <row r="54" spans="1:63">
      <c r="A54">
        <v>48</v>
      </c>
      <c r="B54" t="s">
        <v>50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0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0</v>
      </c>
      <c r="AD54">
        <v>0</v>
      </c>
      <c r="AE54">
        <v>0</v>
      </c>
      <c r="AF54">
        <v>0</v>
      </c>
      <c r="AG54">
        <v>2.4</v>
      </c>
      <c r="AH54">
        <v>2.4</v>
      </c>
      <c r="AI54">
        <v>2.2999999999999998</v>
      </c>
      <c r="AJ54">
        <v>2.4</v>
      </c>
      <c r="AK54">
        <v>2.5</v>
      </c>
      <c r="AL54">
        <v>2.6</v>
      </c>
      <c r="AM54">
        <v>2.7</v>
      </c>
      <c r="AN54">
        <v>2.5</v>
      </c>
      <c r="AO54">
        <v>2.5</v>
      </c>
      <c r="AP54">
        <v>2.5</v>
      </c>
      <c r="AQ54">
        <v>2.5</v>
      </c>
      <c r="AR54">
        <v>2.4</v>
      </c>
      <c r="AS54">
        <v>2.4</v>
      </c>
      <c r="AT54">
        <v>2.4</v>
      </c>
      <c r="AU54">
        <v>2.5</v>
      </c>
      <c r="AV54">
        <v>2.5</v>
      </c>
      <c r="AW54">
        <v>2.6</v>
      </c>
      <c r="AX54">
        <v>2.6</v>
      </c>
      <c r="AY54">
        <v>2.6</v>
      </c>
      <c r="AZ54">
        <v>2.6</v>
      </c>
      <c r="BA54">
        <v>2.5</v>
      </c>
      <c r="BB54">
        <v>2.6</v>
      </c>
      <c r="BC54">
        <v>2.7</v>
      </c>
      <c r="BD54">
        <v>2.8</v>
      </c>
      <c r="BE54">
        <v>2.8</v>
      </c>
      <c r="BF54">
        <v>2.7</v>
      </c>
      <c r="BG54">
        <v>2.5</v>
      </c>
      <c r="BH54">
        <v>2.6</v>
      </c>
      <c r="BI54">
        <v>2.5</v>
      </c>
      <c r="BJ54">
        <v>2.4</v>
      </c>
      <c r="BK54">
        <v>2.5</v>
      </c>
    </row>
    <row r="55" spans="1:63">
      <c r="A55">
        <v>49</v>
      </c>
      <c r="B55" t="s">
        <v>51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0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>
        <v>0</v>
      </c>
      <c r="AF55">
        <v>0.1</v>
      </c>
      <c r="AG55">
        <v>0.1</v>
      </c>
      <c r="AH55">
        <v>0.1</v>
      </c>
      <c r="AI55">
        <v>0.2</v>
      </c>
      <c r="AJ55">
        <v>0.2</v>
      </c>
      <c r="AK55">
        <v>0.2</v>
      </c>
      <c r="AL55">
        <v>0.2</v>
      </c>
      <c r="AM55">
        <v>0.2</v>
      </c>
      <c r="AN55">
        <v>0.2</v>
      </c>
      <c r="AO55">
        <v>0.2</v>
      </c>
      <c r="AP55">
        <v>0.2</v>
      </c>
      <c r="AQ55">
        <v>0.2</v>
      </c>
      <c r="AR55">
        <v>0.3</v>
      </c>
      <c r="AS55">
        <v>0.3</v>
      </c>
      <c r="AT55">
        <v>0.3</v>
      </c>
      <c r="AU55">
        <v>0.3</v>
      </c>
      <c r="AV55">
        <v>0.3</v>
      </c>
      <c r="AW55">
        <v>0.3</v>
      </c>
      <c r="AX55">
        <v>0.3</v>
      </c>
      <c r="AY55">
        <v>0.3</v>
      </c>
      <c r="AZ55">
        <v>0.3</v>
      </c>
      <c r="BA55">
        <v>0.3</v>
      </c>
      <c r="BB55">
        <v>0.4</v>
      </c>
      <c r="BC55">
        <v>0.4</v>
      </c>
      <c r="BD55">
        <v>0.4</v>
      </c>
      <c r="BE55">
        <v>0.4</v>
      </c>
      <c r="BF55">
        <v>0.4</v>
      </c>
      <c r="BG55">
        <v>0.5</v>
      </c>
      <c r="BH55">
        <v>0.5</v>
      </c>
      <c r="BI55">
        <v>0.5</v>
      </c>
      <c r="BJ55">
        <v>0.4</v>
      </c>
    </row>
    <row r="56" spans="1:63">
      <c r="A56">
        <v>50</v>
      </c>
      <c r="B56" t="s">
        <v>52</v>
      </c>
      <c r="C56">
        <v>10.4</v>
      </c>
      <c r="D56">
        <v>10.5</v>
      </c>
      <c r="E56">
        <v>11.4</v>
      </c>
      <c r="F56">
        <v>11.4</v>
      </c>
      <c r="G56">
        <v>11</v>
      </c>
      <c r="H56">
        <v>11.4</v>
      </c>
      <c r="I56">
        <v>11.9</v>
      </c>
      <c r="J56">
        <v>12.9</v>
      </c>
      <c r="K56">
        <v>12.7</v>
      </c>
      <c r="L56">
        <v>12.9</v>
      </c>
      <c r="M56">
        <v>13.1</v>
      </c>
      <c r="N56">
        <v>13.9</v>
      </c>
      <c r="O56">
        <v>13.7</v>
      </c>
      <c r="P56">
        <v>14.1</v>
      </c>
      <c r="Q56">
        <v>14.5</v>
      </c>
      <c r="R56">
        <v>14.4</v>
      </c>
      <c r="S56">
        <v>14.4</v>
      </c>
      <c r="T56">
        <v>14.4</v>
      </c>
      <c r="U56">
        <v>14.2</v>
      </c>
      <c r="V56">
        <v>13.9</v>
      </c>
      <c r="W56">
        <v>14.2</v>
      </c>
      <c r="X56">
        <v>14.1</v>
      </c>
      <c r="Y56">
        <v>14.3</v>
      </c>
      <c r="Z56">
        <v>14.6</v>
      </c>
      <c r="AA56">
        <v>15</v>
      </c>
      <c r="AB56">
        <v>14.9</v>
      </c>
      <c r="AC56">
        <v>14.7</v>
      </c>
      <c r="AD56">
        <v>14.9</v>
      </c>
      <c r="AE56">
        <v>15.1</v>
      </c>
      <c r="AF56">
        <v>14.9</v>
      </c>
      <c r="AG56">
        <v>15</v>
      </c>
      <c r="AH56">
        <v>15.1</v>
      </c>
      <c r="AI56">
        <v>15.2</v>
      </c>
      <c r="AJ56">
        <v>15.9</v>
      </c>
      <c r="AK56">
        <v>15.9</v>
      </c>
      <c r="AL56">
        <v>16.600000000000001</v>
      </c>
      <c r="AM56">
        <v>17.100000000000001</v>
      </c>
      <c r="AN56">
        <v>17</v>
      </c>
      <c r="AO56">
        <v>17.3</v>
      </c>
      <c r="AP56">
        <v>17.8</v>
      </c>
      <c r="AQ56">
        <v>17.7</v>
      </c>
      <c r="AR56">
        <v>17.8</v>
      </c>
      <c r="AS56">
        <v>17.8</v>
      </c>
      <c r="AT56">
        <v>18</v>
      </c>
      <c r="AU56">
        <v>18.399999999999999</v>
      </c>
      <c r="AV56">
        <v>18.600000000000001</v>
      </c>
      <c r="AW56">
        <v>18.600000000000001</v>
      </c>
      <c r="AX56">
        <v>18.399999999999999</v>
      </c>
      <c r="AY56">
        <v>18.7</v>
      </c>
      <c r="AZ56">
        <v>18.8</v>
      </c>
      <c r="BA56">
        <v>19.2</v>
      </c>
      <c r="BB56">
        <v>19.3</v>
      </c>
      <c r="BC56">
        <v>19.399999999999999</v>
      </c>
      <c r="BD56">
        <v>19.7</v>
      </c>
      <c r="BE56">
        <v>20.3</v>
      </c>
      <c r="BF56">
        <v>20.5</v>
      </c>
      <c r="BG56">
        <v>20.5</v>
      </c>
      <c r="BH56">
        <v>20.399999999999999</v>
      </c>
      <c r="BI56">
        <v>20.399999999999999</v>
      </c>
      <c r="BJ56">
        <v>20.399999999999999</v>
      </c>
      <c r="BK56">
        <v>20.399999999999999</v>
      </c>
    </row>
    <row r="57" spans="1:63">
      <c r="A57">
        <v>51</v>
      </c>
      <c r="B57" t="s">
        <v>53</v>
      </c>
      <c r="C57">
        <v>2.2999999999999998</v>
      </c>
      <c r="D57">
        <v>2.4</v>
      </c>
      <c r="E57">
        <v>2.7</v>
      </c>
      <c r="F57">
        <v>2.7</v>
      </c>
      <c r="G57">
        <v>2.6</v>
      </c>
      <c r="H57">
        <v>2.8</v>
      </c>
      <c r="I57">
        <v>3</v>
      </c>
      <c r="J57">
        <v>3.1</v>
      </c>
      <c r="K57">
        <v>3.1</v>
      </c>
      <c r="L57">
        <v>3.2</v>
      </c>
      <c r="M57">
        <v>3.3</v>
      </c>
      <c r="N57">
        <v>3.5</v>
      </c>
      <c r="O57">
        <v>3.5</v>
      </c>
      <c r="P57">
        <v>3.6</v>
      </c>
      <c r="Q57">
        <v>3.7</v>
      </c>
      <c r="R57">
        <v>3.5</v>
      </c>
      <c r="S57">
        <v>3.5</v>
      </c>
      <c r="T57">
        <v>3.5</v>
      </c>
      <c r="U57">
        <v>3.5</v>
      </c>
      <c r="V57">
        <v>3.6</v>
      </c>
      <c r="W57">
        <v>3.8</v>
      </c>
      <c r="X57">
        <v>3.9</v>
      </c>
      <c r="Y57">
        <v>4</v>
      </c>
      <c r="Z57">
        <v>4.0999999999999996</v>
      </c>
      <c r="AA57">
        <v>4.2</v>
      </c>
      <c r="AB57">
        <v>4.2</v>
      </c>
      <c r="AC57">
        <v>4</v>
      </c>
      <c r="AD57">
        <v>4.2</v>
      </c>
      <c r="AE57">
        <v>4.4000000000000004</v>
      </c>
      <c r="AF57">
        <v>4.3</v>
      </c>
      <c r="AG57">
        <v>4.5</v>
      </c>
      <c r="AH57">
        <v>4.8</v>
      </c>
      <c r="AI57">
        <v>4.7</v>
      </c>
      <c r="AJ57">
        <v>4.9000000000000004</v>
      </c>
      <c r="AK57">
        <v>4.9000000000000004</v>
      </c>
      <c r="AL57">
        <v>5.2</v>
      </c>
      <c r="AM57">
        <v>5.4</v>
      </c>
      <c r="AN57">
        <v>5.3</v>
      </c>
      <c r="AO57">
        <v>5.4</v>
      </c>
      <c r="AP57">
        <v>5.7</v>
      </c>
      <c r="AQ57">
        <v>5.8</v>
      </c>
      <c r="AR57">
        <v>5.8</v>
      </c>
      <c r="AS57">
        <v>5.8</v>
      </c>
      <c r="AT57">
        <v>5.9</v>
      </c>
      <c r="AU57">
        <v>6.3</v>
      </c>
      <c r="AV57">
        <v>6.4</v>
      </c>
      <c r="AW57">
        <v>6.6</v>
      </c>
      <c r="AX57">
        <v>6.4</v>
      </c>
      <c r="AY57">
        <v>6.6</v>
      </c>
      <c r="AZ57">
        <v>6.8</v>
      </c>
      <c r="BA57">
        <v>7.2</v>
      </c>
      <c r="BB57">
        <v>7.3</v>
      </c>
      <c r="BC57">
        <v>7.3</v>
      </c>
      <c r="BD57">
        <v>7.5</v>
      </c>
      <c r="BE57">
        <v>7.7</v>
      </c>
      <c r="BF57">
        <v>7.9</v>
      </c>
      <c r="BG57">
        <v>7.9</v>
      </c>
      <c r="BH57">
        <v>7.8</v>
      </c>
      <c r="BI57">
        <v>8</v>
      </c>
      <c r="BJ57">
        <v>8.1</v>
      </c>
      <c r="BK57">
        <v>7.9</v>
      </c>
    </row>
    <row r="58" spans="1:63">
      <c r="A58">
        <v>52</v>
      </c>
      <c r="B58" t="s">
        <v>54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0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>
        <v>0</v>
      </c>
      <c r="AF58">
        <v>0</v>
      </c>
      <c r="AG58">
        <v>2.4</v>
      </c>
      <c r="AH58">
        <v>2.5</v>
      </c>
      <c r="AI58">
        <v>2.6</v>
      </c>
      <c r="AJ58">
        <v>2.6</v>
      </c>
      <c r="AK58">
        <v>2.5</v>
      </c>
      <c r="AL58">
        <v>2.5</v>
      </c>
      <c r="AM58">
        <v>2.7</v>
      </c>
      <c r="AN58">
        <v>2.6</v>
      </c>
      <c r="AO58">
        <v>2.7</v>
      </c>
      <c r="AP58">
        <v>3.1</v>
      </c>
      <c r="AQ58">
        <v>3.1</v>
      </c>
      <c r="AR58">
        <v>2.9</v>
      </c>
      <c r="AS58">
        <v>2.9</v>
      </c>
      <c r="AT58">
        <v>2.9</v>
      </c>
      <c r="AU58">
        <v>3.2</v>
      </c>
      <c r="AV58">
        <v>3.2</v>
      </c>
      <c r="AW58">
        <v>3.1</v>
      </c>
      <c r="AX58">
        <v>2.9</v>
      </c>
      <c r="AY58">
        <v>2.9</v>
      </c>
      <c r="AZ58">
        <v>3</v>
      </c>
      <c r="BA58">
        <v>3.1</v>
      </c>
      <c r="BB58">
        <v>3.2</v>
      </c>
      <c r="BC58">
        <v>3.3</v>
      </c>
      <c r="BD58">
        <v>3.2</v>
      </c>
      <c r="BE58">
        <v>3.6</v>
      </c>
      <c r="BF58">
        <v>4</v>
      </c>
      <c r="BG58">
        <v>4.0999999999999996</v>
      </c>
      <c r="BH58">
        <v>3.9</v>
      </c>
      <c r="BI58">
        <v>4</v>
      </c>
      <c r="BJ58">
        <v>3.9</v>
      </c>
      <c r="BK58">
        <v>3.7</v>
      </c>
    </row>
    <row r="59" spans="1:63">
      <c r="A59">
        <v>53</v>
      </c>
      <c r="B59" t="s">
        <v>55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0</v>
      </c>
      <c r="AF59">
        <v>0</v>
      </c>
      <c r="AG59">
        <v>0.3</v>
      </c>
      <c r="AH59">
        <v>0.3</v>
      </c>
      <c r="AI59">
        <v>0.3</v>
      </c>
      <c r="AJ59">
        <v>0.4</v>
      </c>
      <c r="AK59">
        <v>0.4</v>
      </c>
      <c r="AL59">
        <v>0.4</v>
      </c>
      <c r="AM59">
        <v>0.6</v>
      </c>
      <c r="AN59">
        <v>0.6</v>
      </c>
      <c r="AO59">
        <v>0.6</v>
      </c>
      <c r="AP59">
        <v>0.7</v>
      </c>
      <c r="AQ59">
        <v>0.9</v>
      </c>
      <c r="AR59">
        <v>0.8</v>
      </c>
      <c r="AS59">
        <v>0.8</v>
      </c>
      <c r="AT59">
        <v>0.7</v>
      </c>
      <c r="AU59">
        <v>0.8</v>
      </c>
      <c r="AV59">
        <v>0.9</v>
      </c>
      <c r="AW59">
        <v>1</v>
      </c>
      <c r="AX59">
        <v>1</v>
      </c>
      <c r="AY59">
        <v>1.1000000000000001</v>
      </c>
      <c r="AZ59">
        <v>1.3</v>
      </c>
      <c r="BA59">
        <v>1.4</v>
      </c>
      <c r="BB59">
        <v>1.5</v>
      </c>
      <c r="BC59">
        <v>1.5</v>
      </c>
      <c r="BD59">
        <v>1.7</v>
      </c>
      <c r="BE59">
        <v>1.7</v>
      </c>
      <c r="BF59">
        <v>1.4</v>
      </c>
      <c r="BG59">
        <v>1.3</v>
      </c>
      <c r="BH59">
        <v>1.4</v>
      </c>
      <c r="BI59">
        <v>1.5</v>
      </c>
      <c r="BJ59">
        <v>1.6</v>
      </c>
      <c r="BK59">
        <v>1.7</v>
      </c>
    </row>
    <row r="60" spans="1:63">
      <c r="A60">
        <v>54</v>
      </c>
      <c r="B60" t="s">
        <v>56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>
        <v>0</v>
      </c>
      <c r="AF60">
        <v>0</v>
      </c>
      <c r="AG60">
        <v>1.8</v>
      </c>
      <c r="AH60">
        <v>1.9</v>
      </c>
      <c r="AI60">
        <v>1.8</v>
      </c>
      <c r="AJ60">
        <v>1.9</v>
      </c>
      <c r="AK60">
        <v>1.9</v>
      </c>
      <c r="AL60">
        <v>2.1</v>
      </c>
      <c r="AM60">
        <v>2</v>
      </c>
      <c r="AN60">
        <v>2</v>
      </c>
      <c r="AO60">
        <v>1.9</v>
      </c>
      <c r="AP60">
        <v>1.8</v>
      </c>
      <c r="AQ60">
        <v>1.7</v>
      </c>
      <c r="AR60">
        <v>1.9</v>
      </c>
      <c r="AS60">
        <v>2</v>
      </c>
      <c r="AT60">
        <v>2.1</v>
      </c>
      <c r="AU60">
        <v>2.2000000000000002</v>
      </c>
      <c r="AV60">
        <v>2.2000000000000002</v>
      </c>
      <c r="AW60">
        <v>2.2999999999999998</v>
      </c>
      <c r="AX60">
        <v>2.2999999999999998</v>
      </c>
      <c r="AY60">
        <v>2.5</v>
      </c>
      <c r="AZ60">
        <v>2.4</v>
      </c>
      <c r="BA60">
        <v>2.5</v>
      </c>
      <c r="BB60">
        <v>2.5</v>
      </c>
      <c r="BC60">
        <v>2.2999999999999998</v>
      </c>
      <c r="BD60">
        <v>2.4</v>
      </c>
      <c r="BE60">
        <v>2.2999999999999998</v>
      </c>
      <c r="BF60">
        <v>2.2999999999999998</v>
      </c>
      <c r="BG60">
        <v>2.2999999999999998</v>
      </c>
      <c r="BH60">
        <v>2.2999999999999998</v>
      </c>
      <c r="BI60">
        <v>2.2999999999999998</v>
      </c>
      <c r="BJ60">
        <v>2.4</v>
      </c>
      <c r="BK60">
        <v>2.4</v>
      </c>
    </row>
    <row r="61" spans="1:63">
      <c r="A61">
        <v>55</v>
      </c>
      <c r="B61" t="s">
        <v>57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>
        <v>0</v>
      </c>
      <c r="AF61">
        <v>0</v>
      </c>
      <c r="AG61">
        <v>0</v>
      </c>
      <c r="AH61">
        <v>0</v>
      </c>
      <c r="AI61">
        <v>0</v>
      </c>
      <c r="AJ61">
        <v>0.1</v>
      </c>
      <c r="AK61">
        <v>0.1</v>
      </c>
      <c r="AL61">
        <v>0.1</v>
      </c>
      <c r="AM61">
        <v>0.1</v>
      </c>
      <c r="AN61">
        <v>0.1</v>
      </c>
      <c r="AO61">
        <v>0.1</v>
      </c>
      <c r="AP61">
        <v>0.1</v>
      </c>
      <c r="AQ61">
        <v>0.1</v>
      </c>
      <c r="AR61">
        <v>0.1</v>
      </c>
      <c r="AS61">
        <v>0.1</v>
      </c>
      <c r="AT61">
        <v>0.1</v>
      </c>
      <c r="AU61">
        <v>0.1</v>
      </c>
      <c r="AV61">
        <v>0.1</v>
      </c>
      <c r="AW61">
        <v>0.1</v>
      </c>
      <c r="AX61">
        <v>0.1</v>
      </c>
      <c r="AY61">
        <v>0.1</v>
      </c>
      <c r="AZ61">
        <v>0.1</v>
      </c>
      <c r="BA61">
        <v>0.1</v>
      </c>
      <c r="BB61">
        <v>0.2</v>
      </c>
      <c r="BC61">
        <v>0.2</v>
      </c>
      <c r="BD61">
        <v>0.2</v>
      </c>
      <c r="BE61">
        <v>0.2</v>
      </c>
      <c r="BF61">
        <v>0.2</v>
      </c>
      <c r="BG61">
        <v>0.2</v>
      </c>
      <c r="BH61">
        <v>0.2</v>
      </c>
      <c r="BI61">
        <v>0.1</v>
      </c>
      <c r="BJ61">
        <v>0.1</v>
      </c>
    </row>
    <row r="62" spans="1:63">
      <c r="A62">
        <v>56</v>
      </c>
      <c r="B62" t="s">
        <v>58</v>
      </c>
      <c r="C62">
        <v>8.1</v>
      </c>
      <c r="D62">
        <v>8</v>
      </c>
      <c r="E62">
        <v>8.6999999999999993</v>
      </c>
      <c r="F62">
        <v>8.6999999999999993</v>
      </c>
      <c r="G62">
        <v>8.4</v>
      </c>
      <c r="H62">
        <v>8.6</v>
      </c>
      <c r="I62">
        <v>9</v>
      </c>
      <c r="J62">
        <v>9.6999999999999993</v>
      </c>
      <c r="K62">
        <v>9.6</v>
      </c>
      <c r="L62">
        <v>9.6999999999999993</v>
      </c>
      <c r="M62">
        <v>9.8000000000000007</v>
      </c>
      <c r="N62">
        <v>10.4</v>
      </c>
      <c r="O62">
        <v>10.3</v>
      </c>
      <c r="P62">
        <v>10.5</v>
      </c>
      <c r="Q62">
        <v>10.8</v>
      </c>
      <c r="R62">
        <v>10.9</v>
      </c>
      <c r="S62">
        <v>11</v>
      </c>
      <c r="T62">
        <v>10.8</v>
      </c>
      <c r="U62">
        <v>10.7</v>
      </c>
      <c r="V62">
        <v>10.4</v>
      </c>
      <c r="W62">
        <v>10.4</v>
      </c>
      <c r="X62">
        <v>10.3</v>
      </c>
      <c r="Y62">
        <v>10.3</v>
      </c>
      <c r="Z62">
        <v>10.5</v>
      </c>
      <c r="AA62">
        <v>10.8</v>
      </c>
      <c r="AB62">
        <v>10.8</v>
      </c>
      <c r="AC62">
        <v>10.7</v>
      </c>
      <c r="AD62">
        <v>10.7</v>
      </c>
      <c r="AE62">
        <v>10.8</v>
      </c>
      <c r="AF62">
        <v>10.6</v>
      </c>
      <c r="AG62">
        <v>10.4</v>
      </c>
      <c r="AH62">
        <v>10.4</v>
      </c>
      <c r="AI62">
        <v>10.5</v>
      </c>
      <c r="AJ62">
        <v>11</v>
      </c>
      <c r="AK62">
        <v>11</v>
      </c>
      <c r="AL62">
        <v>11.4</v>
      </c>
      <c r="AM62">
        <v>11.7</v>
      </c>
      <c r="AN62">
        <v>11.7</v>
      </c>
      <c r="AO62">
        <v>11.9</v>
      </c>
      <c r="AP62">
        <v>12.1</v>
      </c>
      <c r="AQ62">
        <v>11.9</v>
      </c>
      <c r="AR62">
        <v>12</v>
      </c>
      <c r="AS62">
        <v>12</v>
      </c>
      <c r="AT62">
        <v>12.1</v>
      </c>
      <c r="AU62">
        <v>12.1</v>
      </c>
      <c r="AV62">
        <v>12.1</v>
      </c>
      <c r="AW62">
        <v>12.1</v>
      </c>
      <c r="AX62">
        <v>12</v>
      </c>
      <c r="AY62">
        <v>12.1</v>
      </c>
      <c r="AZ62">
        <v>12</v>
      </c>
      <c r="BA62">
        <v>12</v>
      </c>
      <c r="BB62">
        <v>11.9</v>
      </c>
      <c r="BC62">
        <v>12.1</v>
      </c>
      <c r="BD62">
        <v>12.1</v>
      </c>
      <c r="BE62">
        <v>12.6</v>
      </c>
      <c r="BF62">
        <v>12.6</v>
      </c>
      <c r="BG62">
        <v>12.6</v>
      </c>
      <c r="BH62">
        <v>12.6</v>
      </c>
      <c r="BI62">
        <v>12.4</v>
      </c>
      <c r="BJ62">
        <v>12.3</v>
      </c>
      <c r="BK62">
        <v>12.5</v>
      </c>
    </row>
    <row r="63" spans="1:63">
      <c r="A63">
        <v>57</v>
      </c>
      <c r="B63" t="s">
        <v>59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0</v>
      </c>
      <c r="AB63">
        <v>0</v>
      </c>
      <c r="AC63">
        <v>0</v>
      </c>
      <c r="AD63">
        <v>0</v>
      </c>
      <c r="AE63">
        <v>0</v>
      </c>
      <c r="AF63">
        <v>0</v>
      </c>
      <c r="AG63">
        <v>9.6</v>
      </c>
      <c r="AH63">
        <v>9.6</v>
      </c>
      <c r="AI63">
        <v>9.6999999999999993</v>
      </c>
      <c r="AJ63">
        <v>10.1</v>
      </c>
      <c r="AK63">
        <v>10.1</v>
      </c>
      <c r="AL63">
        <v>10.6</v>
      </c>
      <c r="AM63">
        <v>10.8</v>
      </c>
      <c r="AN63">
        <v>10.8</v>
      </c>
      <c r="AO63">
        <v>11</v>
      </c>
      <c r="AP63">
        <v>11.1</v>
      </c>
      <c r="AQ63">
        <v>11</v>
      </c>
      <c r="AR63">
        <v>11</v>
      </c>
      <c r="AS63">
        <v>11</v>
      </c>
      <c r="AT63">
        <v>11</v>
      </c>
      <c r="AU63">
        <v>11.1</v>
      </c>
      <c r="AV63">
        <v>11.1</v>
      </c>
      <c r="AW63">
        <v>11.1</v>
      </c>
      <c r="AX63">
        <v>11</v>
      </c>
      <c r="AY63">
        <v>11</v>
      </c>
      <c r="AZ63">
        <v>11</v>
      </c>
      <c r="BA63">
        <v>10.9</v>
      </c>
      <c r="BB63">
        <v>10.9</v>
      </c>
      <c r="BC63">
        <v>11</v>
      </c>
      <c r="BD63">
        <v>11</v>
      </c>
      <c r="BE63">
        <v>11.5</v>
      </c>
      <c r="BF63">
        <v>11.6</v>
      </c>
      <c r="BG63">
        <v>11.6</v>
      </c>
      <c r="BH63">
        <v>11.7</v>
      </c>
      <c r="BI63">
        <v>11.5</v>
      </c>
      <c r="BJ63">
        <v>11.4</v>
      </c>
      <c r="BK63">
        <v>11.5</v>
      </c>
    </row>
    <row r="64" spans="1:63">
      <c r="A64">
        <v>58</v>
      </c>
      <c r="B64" t="s">
        <v>60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0</v>
      </c>
      <c r="AB64">
        <v>0</v>
      </c>
      <c r="AC64">
        <v>0</v>
      </c>
      <c r="AD64">
        <v>0</v>
      </c>
      <c r="AE64">
        <v>0</v>
      </c>
      <c r="AF64">
        <v>0.8</v>
      </c>
      <c r="AG64">
        <v>0.8</v>
      </c>
      <c r="AH64">
        <v>0.8</v>
      </c>
      <c r="AI64">
        <v>0.8</v>
      </c>
      <c r="AJ64">
        <v>0.8</v>
      </c>
      <c r="AK64">
        <v>0.9</v>
      </c>
      <c r="AL64">
        <v>0.9</v>
      </c>
      <c r="AM64">
        <v>0.9</v>
      </c>
      <c r="AN64">
        <v>0.9</v>
      </c>
      <c r="AO64">
        <v>1</v>
      </c>
      <c r="AP64">
        <v>0.9</v>
      </c>
      <c r="AQ64">
        <v>1</v>
      </c>
      <c r="AR64">
        <v>1</v>
      </c>
      <c r="AS64">
        <v>1.1000000000000001</v>
      </c>
      <c r="AT64">
        <v>1</v>
      </c>
      <c r="AU64">
        <v>1</v>
      </c>
      <c r="AV64">
        <v>1</v>
      </c>
      <c r="AW64">
        <v>1</v>
      </c>
      <c r="AX64">
        <v>1</v>
      </c>
      <c r="AY64">
        <v>1.1000000000000001</v>
      </c>
      <c r="AZ64">
        <v>1.1000000000000001</v>
      </c>
      <c r="BA64">
        <v>1.1000000000000001</v>
      </c>
      <c r="BB64">
        <v>1.1000000000000001</v>
      </c>
      <c r="BC64">
        <v>1.1000000000000001</v>
      </c>
      <c r="BD64">
        <v>1.1000000000000001</v>
      </c>
      <c r="BE64">
        <v>1</v>
      </c>
      <c r="BF64">
        <v>1</v>
      </c>
      <c r="BG64">
        <v>0.9</v>
      </c>
      <c r="BH64">
        <v>0.9</v>
      </c>
      <c r="BI64">
        <v>1</v>
      </c>
      <c r="BJ64">
        <v>1</v>
      </c>
    </row>
    <row r="65" spans="1:63">
      <c r="A65">
        <v>59</v>
      </c>
      <c r="B65" t="s">
        <v>61</v>
      </c>
      <c r="C65">
        <v>3.7</v>
      </c>
      <c r="D65">
        <v>3.7</v>
      </c>
      <c r="E65">
        <v>3.9</v>
      </c>
      <c r="F65">
        <v>3.9</v>
      </c>
      <c r="G65">
        <v>3.9</v>
      </c>
      <c r="H65">
        <v>4</v>
      </c>
      <c r="I65">
        <v>4.0999999999999996</v>
      </c>
      <c r="J65">
        <v>4.2</v>
      </c>
      <c r="K65">
        <v>4.3</v>
      </c>
      <c r="L65">
        <v>4.4000000000000004</v>
      </c>
      <c r="M65">
        <v>4.5</v>
      </c>
      <c r="N65">
        <v>4.5</v>
      </c>
      <c r="O65">
        <v>4.7</v>
      </c>
      <c r="P65">
        <v>4.7</v>
      </c>
      <c r="Q65">
        <v>4.8</v>
      </c>
      <c r="R65">
        <v>4.9000000000000004</v>
      </c>
      <c r="S65">
        <v>4.9000000000000004</v>
      </c>
      <c r="T65">
        <v>5</v>
      </c>
      <c r="U65">
        <v>5.0999999999999996</v>
      </c>
      <c r="V65">
        <v>5.2</v>
      </c>
      <c r="W65">
        <v>5.3</v>
      </c>
      <c r="X65">
        <v>5.3</v>
      </c>
      <c r="Y65">
        <v>5.3</v>
      </c>
      <c r="Z65">
        <v>5.4</v>
      </c>
      <c r="AA65">
        <v>5.4</v>
      </c>
      <c r="AB65">
        <v>5.5</v>
      </c>
      <c r="AC65">
        <v>5.6</v>
      </c>
      <c r="AD65">
        <v>5.6</v>
      </c>
      <c r="AE65">
        <v>5.7</v>
      </c>
      <c r="AF65">
        <v>5.8</v>
      </c>
      <c r="AG65">
        <v>6</v>
      </c>
      <c r="AH65">
        <v>6.2</v>
      </c>
      <c r="AI65">
        <v>6.4</v>
      </c>
      <c r="AJ65">
        <v>6.7</v>
      </c>
      <c r="AK65">
        <v>6.8</v>
      </c>
      <c r="AL65">
        <v>7.1</v>
      </c>
      <c r="AM65">
        <v>7.4</v>
      </c>
      <c r="AN65">
        <v>7.7</v>
      </c>
      <c r="AO65">
        <v>8.1</v>
      </c>
      <c r="AP65">
        <v>8.5</v>
      </c>
      <c r="AQ65">
        <v>8.6999999999999993</v>
      </c>
      <c r="AR65">
        <v>9.1</v>
      </c>
      <c r="AS65">
        <v>9.4</v>
      </c>
      <c r="AT65">
        <v>9.8000000000000007</v>
      </c>
      <c r="AU65">
        <v>9.6999999999999993</v>
      </c>
      <c r="AV65">
        <v>9.9</v>
      </c>
      <c r="AW65">
        <v>9.9</v>
      </c>
      <c r="AX65">
        <v>9.9</v>
      </c>
      <c r="AY65">
        <v>10</v>
      </c>
      <c r="AZ65">
        <v>10.4</v>
      </c>
      <c r="BA65">
        <v>10.8</v>
      </c>
      <c r="BB65">
        <v>11.2</v>
      </c>
      <c r="BC65">
        <v>11.5</v>
      </c>
      <c r="BD65">
        <v>11.6</v>
      </c>
      <c r="BE65">
        <v>11.5</v>
      </c>
      <c r="BF65">
        <v>11.4</v>
      </c>
      <c r="BG65">
        <v>11.4</v>
      </c>
      <c r="BH65">
        <v>11.5</v>
      </c>
      <c r="BI65">
        <v>11.8</v>
      </c>
      <c r="BJ65">
        <v>11.9</v>
      </c>
      <c r="BK65">
        <v>12.3</v>
      </c>
    </row>
    <row r="66" spans="1:63">
      <c r="A66">
        <v>60</v>
      </c>
      <c r="B66" t="s">
        <v>62</v>
      </c>
      <c r="C66">
        <v>1.5</v>
      </c>
      <c r="D66">
        <v>1.5</v>
      </c>
      <c r="E66">
        <v>1.6</v>
      </c>
      <c r="F66">
        <v>1.6</v>
      </c>
      <c r="G66">
        <v>1.6</v>
      </c>
      <c r="H66">
        <v>1.6</v>
      </c>
      <c r="I66">
        <v>1.7</v>
      </c>
      <c r="J66">
        <v>1.8</v>
      </c>
      <c r="K66">
        <v>1.8</v>
      </c>
      <c r="L66">
        <v>1.9</v>
      </c>
      <c r="M66">
        <v>2</v>
      </c>
      <c r="N66">
        <v>2.1</v>
      </c>
      <c r="O66">
        <v>2.1</v>
      </c>
      <c r="P66">
        <v>2.2000000000000002</v>
      </c>
      <c r="Q66">
        <v>2.2999999999999998</v>
      </c>
      <c r="R66">
        <v>2.2999999999999998</v>
      </c>
      <c r="S66">
        <v>2.2999999999999998</v>
      </c>
      <c r="T66">
        <v>2.4</v>
      </c>
      <c r="U66">
        <v>2.5</v>
      </c>
      <c r="V66">
        <v>2.5</v>
      </c>
      <c r="W66">
        <v>2.6</v>
      </c>
      <c r="X66">
        <v>2.6</v>
      </c>
      <c r="Y66">
        <v>2.7</v>
      </c>
      <c r="Z66">
        <v>2.8</v>
      </c>
      <c r="AA66">
        <v>2.8</v>
      </c>
      <c r="AB66">
        <v>2.8</v>
      </c>
      <c r="AC66">
        <v>2.9</v>
      </c>
      <c r="AD66">
        <v>2.9</v>
      </c>
      <c r="AE66">
        <v>3</v>
      </c>
      <c r="AF66">
        <v>3</v>
      </c>
      <c r="AG66">
        <v>3.2</v>
      </c>
      <c r="AH66">
        <v>3.3</v>
      </c>
      <c r="AI66">
        <v>3.4</v>
      </c>
      <c r="AJ66">
        <v>3.7</v>
      </c>
      <c r="AK66">
        <v>3.8</v>
      </c>
      <c r="AL66">
        <v>4</v>
      </c>
      <c r="AM66">
        <v>4.2</v>
      </c>
      <c r="AN66">
        <v>4.3</v>
      </c>
      <c r="AO66">
        <v>4.5999999999999996</v>
      </c>
      <c r="AP66">
        <v>4.9000000000000004</v>
      </c>
      <c r="AQ66">
        <v>5</v>
      </c>
      <c r="AR66">
        <v>5.3</v>
      </c>
      <c r="AS66">
        <v>5.6</v>
      </c>
      <c r="AT66">
        <v>5.8</v>
      </c>
      <c r="AU66">
        <v>5.7</v>
      </c>
      <c r="AV66">
        <v>5.8</v>
      </c>
      <c r="AW66">
        <v>5.8</v>
      </c>
      <c r="AX66">
        <v>5.7</v>
      </c>
      <c r="AY66">
        <v>5.8</v>
      </c>
      <c r="AZ66">
        <v>6</v>
      </c>
      <c r="BA66">
        <v>6.2</v>
      </c>
      <c r="BB66">
        <v>6.5</v>
      </c>
      <c r="BC66">
        <v>6.6</v>
      </c>
      <c r="BD66">
        <v>6.9</v>
      </c>
      <c r="BE66">
        <v>6.9</v>
      </c>
      <c r="BF66">
        <v>6.7</v>
      </c>
      <c r="BG66">
        <v>6.7</v>
      </c>
      <c r="BH66">
        <v>6.8</v>
      </c>
      <c r="BI66">
        <v>6.9</v>
      </c>
      <c r="BJ66">
        <v>7.1</v>
      </c>
      <c r="BK66">
        <v>7.3</v>
      </c>
    </row>
    <row r="67" spans="1:63">
      <c r="A67">
        <v>61</v>
      </c>
      <c r="B67" t="s">
        <v>63</v>
      </c>
      <c r="C67">
        <v>0</v>
      </c>
      <c r="D67">
        <v>0</v>
      </c>
      <c r="E67">
        <v>0</v>
      </c>
      <c r="F67">
        <v>0</v>
      </c>
      <c r="G67">
        <v>0</v>
      </c>
      <c r="H67">
        <v>0</v>
      </c>
      <c r="I67">
        <v>0</v>
      </c>
      <c r="J67">
        <v>0</v>
      </c>
      <c r="K67">
        <v>0</v>
      </c>
      <c r="L67">
        <v>0</v>
      </c>
      <c r="M67">
        <v>0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0</v>
      </c>
      <c r="AD67">
        <v>0</v>
      </c>
      <c r="AE67">
        <v>0</v>
      </c>
      <c r="AF67">
        <v>0</v>
      </c>
      <c r="AG67">
        <v>0.8</v>
      </c>
      <c r="AH67">
        <v>0.8</v>
      </c>
      <c r="AI67">
        <v>0.9</v>
      </c>
      <c r="AJ67">
        <v>0.9</v>
      </c>
      <c r="AK67">
        <v>0.9</v>
      </c>
      <c r="AL67">
        <v>1</v>
      </c>
      <c r="AM67">
        <v>1.1000000000000001</v>
      </c>
      <c r="AN67">
        <v>1.1000000000000001</v>
      </c>
      <c r="AO67">
        <v>1.2</v>
      </c>
      <c r="AP67">
        <v>1.3</v>
      </c>
      <c r="AQ67">
        <v>1.3</v>
      </c>
      <c r="AR67">
        <v>1.4</v>
      </c>
      <c r="AS67">
        <v>1.5</v>
      </c>
      <c r="AT67">
        <v>1.5</v>
      </c>
      <c r="AU67">
        <v>1.5</v>
      </c>
      <c r="AV67">
        <v>1.5</v>
      </c>
      <c r="AW67">
        <v>1.5</v>
      </c>
      <c r="AX67">
        <v>1.4</v>
      </c>
      <c r="AY67">
        <v>1.4</v>
      </c>
      <c r="AZ67">
        <v>1.4</v>
      </c>
      <c r="BA67">
        <v>1.4</v>
      </c>
      <c r="BB67">
        <v>1.4</v>
      </c>
      <c r="BC67">
        <v>1.4</v>
      </c>
      <c r="BD67">
        <v>1.4</v>
      </c>
      <c r="BE67">
        <v>1.4</v>
      </c>
      <c r="BF67">
        <v>1.4</v>
      </c>
      <c r="BG67">
        <v>1.4</v>
      </c>
      <c r="BH67">
        <v>1.4</v>
      </c>
      <c r="BI67">
        <v>1.4</v>
      </c>
      <c r="BJ67">
        <v>1.4</v>
      </c>
      <c r="BK67">
        <v>1.4</v>
      </c>
    </row>
    <row r="68" spans="1:63">
      <c r="A68">
        <v>62</v>
      </c>
      <c r="B68" t="s">
        <v>64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0</v>
      </c>
      <c r="K68">
        <v>0</v>
      </c>
      <c r="L68">
        <v>0</v>
      </c>
      <c r="M68">
        <v>0</v>
      </c>
      <c r="N68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>
        <v>0</v>
      </c>
      <c r="AF68">
        <v>0</v>
      </c>
      <c r="AG68">
        <v>0.2</v>
      </c>
      <c r="AH68">
        <v>0.3</v>
      </c>
      <c r="AI68">
        <v>0.3</v>
      </c>
      <c r="AJ68">
        <v>0.3</v>
      </c>
      <c r="AK68">
        <v>0.3</v>
      </c>
      <c r="AL68">
        <v>0.4</v>
      </c>
      <c r="AM68">
        <v>0.4</v>
      </c>
      <c r="AN68">
        <v>0.4</v>
      </c>
      <c r="AO68">
        <v>0.4</v>
      </c>
      <c r="AP68">
        <v>0.5</v>
      </c>
      <c r="AQ68">
        <v>0.5</v>
      </c>
      <c r="AR68">
        <v>0.5</v>
      </c>
      <c r="AS68">
        <v>0.5</v>
      </c>
      <c r="AT68">
        <v>0.6</v>
      </c>
      <c r="AU68">
        <v>0.6</v>
      </c>
      <c r="AV68">
        <v>0.6</v>
      </c>
      <c r="AW68">
        <v>0.6</v>
      </c>
      <c r="AX68">
        <v>0.7</v>
      </c>
      <c r="AY68">
        <v>0.7</v>
      </c>
      <c r="AZ68">
        <v>0.8</v>
      </c>
      <c r="BA68">
        <v>0.9</v>
      </c>
      <c r="BB68">
        <v>1.1000000000000001</v>
      </c>
      <c r="BC68">
        <v>1.2</v>
      </c>
      <c r="BD68">
        <v>1.3</v>
      </c>
      <c r="BE68">
        <v>1.3</v>
      </c>
      <c r="BF68">
        <v>1.2</v>
      </c>
      <c r="BG68">
        <v>1.1000000000000001</v>
      </c>
      <c r="BH68">
        <v>1.1000000000000001</v>
      </c>
      <c r="BI68">
        <v>1.1000000000000001</v>
      </c>
      <c r="BJ68">
        <v>1.2</v>
      </c>
      <c r="BK68">
        <v>1.2</v>
      </c>
    </row>
    <row r="69" spans="1:63">
      <c r="A69">
        <v>63</v>
      </c>
      <c r="B69" t="s">
        <v>65</v>
      </c>
      <c r="C69">
        <v>0</v>
      </c>
      <c r="D69">
        <v>0</v>
      </c>
      <c r="E69">
        <v>0</v>
      </c>
      <c r="F69">
        <v>0</v>
      </c>
      <c r="G69">
        <v>0</v>
      </c>
      <c r="H69">
        <v>0</v>
      </c>
      <c r="I69">
        <v>0</v>
      </c>
      <c r="J69">
        <v>0</v>
      </c>
      <c r="K69">
        <v>0</v>
      </c>
      <c r="L69">
        <v>0</v>
      </c>
      <c r="M69">
        <v>0</v>
      </c>
      <c r="N69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>
        <v>0</v>
      </c>
      <c r="AF69">
        <v>2.1</v>
      </c>
      <c r="AG69">
        <v>2.2000000000000002</v>
      </c>
      <c r="AH69">
        <v>2.2999999999999998</v>
      </c>
      <c r="AI69">
        <v>2.4</v>
      </c>
      <c r="AJ69">
        <v>2.5</v>
      </c>
      <c r="AK69">
        <v>2.6</v>
      </c>
      <c r="AL69">
        <v>2.7</v>
      </c>
      <c r="AM69">
        <v>2.8</v>
      </c>
      <c r="AN69">
        <v>3</v>
      </c>
      <c r="AO69">
        <v>3.1</v>
      </c>
      <c r="AP69">
        <v>3.2</v>
      </c>
      <c r="AQ69">
        <v>3.4</v>
      </c>
      <c r="AR69">
        <v>3.6</v>
      </c>
      <c r="AS69">
        <v>3.8</v>
      </c>
      <c r="AT69">
        <v>3.6</v>
      </c>
      <c r="AU69">
        <v>3.7</v>
      </c>
      <c r="AV69">
        <v>3.7</v>
      </c>
      <c r="AW69">
        <v>3.6</v>
      </c>
      <c r="AX69">
        <v>3.7</v>
      </c>
      <c r="AY69">
        <v>3.8</v>
      </c>
      <c r="AZ69">
        <v>3.9</v>
      </c>
      <c r="BA69">
        <v>4</v>
      </c>
      <c r="BB69">
        <v>4.0999999999999996</v>
      </c>
      <c r="BC69">
        <v>4.2</v>
      </c>
      <c r="BD69">
        <v>4.2</v>
      </c>
      <c r="BE69">
        <v>4.0999999999999996</v>
      </c>
      <c r="BF69">
        <v>4.0999999999999996</v>
      </c>
      <c r="BG69">
        <v>4.3</v>
      </c>
      <c r="BH69">
        <v>4.4000000000000004</v>
      </c>
      <c r="BI69">
        <v>4.5</v>
      </c>
      <c r="BJ69">
        <v>4.5999999999999996</v>
      </c>
    </row>
    <row r="70" spans="1:63">
      <c r="A70">
        <v>64</v>
      </c>
      <c r="B70" t="s">
        <v>66</v>
      </c>
      <c r="C70">
        <v>1.7</v>
      </c>
      <c r="D70">
        <v>1.7</v>
      </c>
      <c r="E70">
        <v>1.7</v>
      </c>
      <c r="F70">
        <v>1.7</v>
      </c>
      <c r="G70">
        <v>1.7</v>
      </c>
      <c r="H70">
        <v>1.7</v>
      </c>
      <c r="I70">
        <v>1.7</v>
      </c>
      <c r="J70">
        <v>1.7</v>
      </c>
      <c r="K70">
        <v>1.7</v>
      </c>
      <c r="L70">
        <v>1.7</v>
      </c>
      <c r="M70">
        <v>1.7</v>
      </c>
      <c r="N70">
        <v>1.7</v>
      </c>
      <c r="O70">
        <v>1.7</v>
      </c>
      <c r="P70">
        <v>1.7</v>
      </c>
      <c r="Q70">
        <v>1.6</v>
      </c>
      <c r="R70">
        <v>1.7</v>
      </c>
      <c r="S70">
        <v>1.7</v>
      </c>
      <c r="T70">
        <v>1.7</v>
      </c>
      <c r="U70">
        <v>1.7</v>
      </c>
      <c r="V70">
        <v>1.7</v>
      </c>
      <c r="W70">
        <v>1.7</v>
      </c>
      <c r="X70">
        <v>1.7</v>
      </c>
      <c r="Y70">
        <v>1.6</v>
      </c>
      <c r="Z70">
        <v>1.6</v>
      </c>
      <c r="AA70">
        <v>1.6</v>
      </c>
      <c r="AB70">
        <v>1.6</v>
      </c>
      <c r="AC70">
        <v>1.6</v>
      </c>
      <c r="AD70">
        <v>1.6</v>
      </c>
      <c r="AE70">
        <v>1.6</v>
      </c>
      <c r="AF70">
        <v>1.6</v>
      </c>
      <c r="AG70">
        <v>1.6</v>
      </c>
      <c r="AH70">
        <v>1.6</v>
      </c>
      <c r="AI70">
        <v>1.6</v>
      </c>
      <c r="AJ70">
        <v>1.6</v>
      </c>
      <c r="AK70">
        <v>1.6</v>
      </c>
      <c r="AL70">
        <v>1.6</v>
      </c>
      <c r="AM70">
        <v>1.7</v>
      </c>
      <c r="AN70">
        <v>1.7</v>
      </c>
      <c r="AO70">
        <v>1.7</v>
      </c>
      <c r="AP70">
        <v>1.8</v>
      </c>
      <c r="AQ70">
        <v>1.7</v>
      </c>
      <c r="AR70">
        <v>1.7</v>
      </c>
      <c r="AS70">
        <v>1.7</v>
      </c>
      <c r="AT70">
        <v>1.7</v>
      </c>
      <c r="AU70">
        <v>1.7</v>
      </c>
      <c r="AV70">
        <v>1.7</v>
      </c>
      <c r="AW70">
        <v>1.7</v>
      </c>
      <c r="AX70">
        <v>1.7</v>
      </c>
      <c r="AY70">
        <v>1.7</v>
      </c>
      <c r="AZ70">
        <v>1.7</v>
      </c>
      <c r="BA70">
        <v>1.8</v>
      </c>
      <c r="BB70">
        <v>1.8</v>
      </c>
      <c r="BC70">
        <v>1.8</v>
      </c>
      <c r="BD70">
        <v>1.9</v>
      </c>
      <c r="BE70">
        <v>1.8</v>
      </c>
      <c r="BF70">
        <v>1.8</v>
      </c>
      <c r="BG70">
        <v>1.8</v>
      </c>
      <c r="BH70">
        <v>1.8</v>
      </c>
      <c r="BI70">
        <v>1.9</v>
      </c>
      <c r="BJ70">
        <v>1.9</v>
      </c>
      <c r="BK70">
        <v>2</v>
      </c>
    </row>
    <row r="71" spans="1:63">
      <c r="A71">
        <v>65</v>
      </c>
      <c r="B71" t="s">
        <v>67</v>
      </c>
      <c r="C71">
        <v>0.6</v>
      </c>
      <c r="D71">
        <v>0.6</v>
      </c>
      <c r="E71">
        <v>0.6</v>
      </c>
      <c r="F71">
        <v>0.6</v>
      </c>
      <c r="G71">
        <v>0.6</v>
      </c>
      <c r="H71">
        <v>0.6</v>
      </c>
      <c r="I71">
        <v>0.7</v>
      </c>
      <c r="J71">
        <v>0.7</v>
      </c>
      <c r="K71">
        <v>0.7</v>
      </c>
      <c r="L71">
        <v>0.8</v>
      </c>
      <c r="M71">
        <v>0.8</v>
      </c>
      <c r="N71">
        <v>0.8</v>
      </c>
      <c r="O71">
        <v>0.8</v>
      </c>
      <c r="P71">
        <v>0.9</v>
      </c>
      <c r="Q71">
        <v>0.9</v>
      </c>
      <c r="R71">
        <v>0.9</v>
      </c>
      <c r="S71">
        <v>0.9</v>
      </c>
      <c r="T71">
        <v>1</v>
      </c>
      <c r="U71">
        <v>1</v>
      </c>
      <c r="V71">
        <v>1</v>
      </c>
      <c r="W71">
        <v>1</v>
      </c>
      <c r="X71">
        <v>1</v>
      </c>
      <c r="Y71">
        <v>1</v>
      </c>
      <c r="Z71">
        <v>1.1000000000000001</v>
      </c>
      <c r="AA71">
        <v>1.1000000000000001</v>
      </c>
      <c r="AB71">
        <v>1.1000000000000001</v>
      </c>
      <c r="AC71">
        <v>1.1000000000000001</v>
      </c>
      <c r="AD71">
        <v>1.2</v>
      </c>
      <c r="AE71">
        <v>1.1000000000000001</v>
      </c>
      <c r="AF71">
        <v>1.2</v>
      </c>
      <c r="AG71">
        <v>1.3</v>
      </c>
      <c r="AH71">
        <v>1.3</v>
      </c>
      <c r="AI71">
        <v>1.4</v>
      </c>
      <c r="AJ71">
        <v>1.4</v>
      </c>
      <c r="AK71">
        <v>1.5</v>
      </c>
      <c r="AL71">
        <v>1.5</v>
      </c>
      <c r="AM71">
        <v>1.6</v>
      </c>
      <c r="AN71">
        <v>1.7</v>
      </c>
      <c r="AO71">
        <v>1.8</v>
      </c>
      <c r="AP71">
        <v>1.9</v>
      </c>
      <c r="AQ71">
        <v>2</v>
      </c>
      <c r="AR71">
        <v>2.1</v>
      </c>
      <c r="AS71">
        <v>2.2000000000000002</v>
      </c>
      <c r="AT71">
        <v>2.2999999999999998</v>
      </c>
      <c r="AU71">
        <v>2.2000000000000002</v>
      </c>
      <c r="AV71">
        <v>2.2999999999999998</v>
      </c>
      <c r="AW71">
        <v>2.2999999999999998</v>
      </c>
      <c r="AX71">
        <v>2.4</v>
      </c>
      <c r="AY71">
        <v>2.5</v>
      </c>
      <c r="AZ71">
        <v>2.7</v>
      </c>
      <c r="BA71">
        <v>2.8</v>
      </c>
      <c r="BB71">
        <v>2.9</v>
      </c>
      <c r="BC71">
        <v>3</v>
      </c>
      <c r="BD71">
        <v>2.9</v>
      </c>
      <c r="BE71">
        <v>2.9</v>
      </c>
      <c r="BF71">
        <v>2.9</v>
      </c>
      <c r="BG71">
        <v>2.9</v>
      </c>
      <c r="BH71">
        <v>2.9</v>
      </c>
      <c r="BI71">
        <v>3</v>
      </c>
      <c r="BJ71">
        <v>3</v>
      </c>
      <c r="BK71">
        <v>3</v>
      </c>
    </row>
    <row r="72" spans="1:63">
      <c r="A72">
        <v>66</v>
      </c>
      <c r="B72" t="s">
        <v>68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0</v>
      </c>
      <c r="AD72">
        <v>0</v>
      </c>
      <c r="AE72">
        <v>0</v>
      </c>
      <c r="AF72">
        <v>0</v>
      </c>
      <c r="AG72">
        <v>1</v>
      </c>
      <c r="AH72">
        <v>1.1000000000000001</v>
      </c>
      <c r="AI72">
        <v>1.2</v>
      </c>
      <c r="AJ72">
        <v>1.2</v>
      </c>
      <c r="AK72">
        <v>1.3</v>
      </c>
      <c r="AL72">
        <v>1.3</v>
      </c>
      <c r="AM72">
        <v>1.4</v>
      </c>
      <c r="AN72">
        <v>1.5</v>
      </c>
      <c r="AO72">
        <v>1.6</v>
      </c>
      <c r="AP72">
        <v>1.6</v>
      </c>
      <c r="AQ72">
        <v>1.8</v>
      </c>
      <c r="AR72">
        <v>1.8</v>
      </c>
      <c r="AS72">
        <v>1.9</v>
      </c>
      <c r="AT72">
        <v>2</v>
      </c>
      <c r="AU72">
        <v>2</v>
      </c>
      <c r="AV72">
        <v>2.1</v>
      </c>
      <c r="AW72">
        <v>2.1</v>
      </c>
      <c r="AX72">
        <v>2.1</v>
      </c>
      <c r="AY72">
        <v>2.2999999999999998</v>
      </c>
      <c r="AZ72">
        <v>2.4</v>
      </c>
      <c r="BA72">
        <v>2.5</v>
      </c>
      <c r="BB72">
        <v>2.7</v>
      </c>
      <c r="BC72">
        <v>2.8</v>
      </c>
      <c r="BD72">
        <v>2.6</v>
      </c>
      <c r="BE72">
        <v>2.6</v>
      </c>
      <c r="BF72">
        <v>2.6</v>
      </c>
      <c r="BG72">
        <v>2.7</v>
      </c>
      <c r="BH72">
        <v>2.6</v>
      </c>
      <c r="BI72">
        <v>2.7</v>
      </c>
      <c r="BJ72">
        <v>2.7</v>
      </c>
      <c r="BK72">
        <v>2.8</v>
      </c>
    </row>
    <row r="73" spans="1:63">
      <c r="A73">
        <v>67</v>
      </c>
      <c r="B73" t="s">
        <v>69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0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0</v>
      </c>
      <c r="AB73">
        <v>0</v>
      </c>
      <c r="AC73">
        <v>0</v>
      </c>
      <c r="AD73">
        <v>0</v>
      </c>
      <c r="AE73">
        <v>0</v>
      </c>
      <c r="AF73">
        <v>0.2</v>
      </c>
      <c r="AG73">
        <v>0.2</v>
      </c>
      <c r="AH73">
        <v>0.2</v>
      </c>
      <c r="AI73">
        <v>0.2</v>
      </c>
      <c r="AJ73">
        <v>0.2</v>
      </c>
      <c r="AK73">
        <v>0.2</v>
      </c>
      <c r="AL73">
        <v>0.2</v>
      </c>
      <c r="AM73">
        <v>0.2</v>
      </c>
      <c r="AN73">
        <v>0.2</v>
      </c>
      <c r="AO73">
        <v>0.2</v>
      </c>
      <c r="AP73">
        <v>0.2</v>
      </c>
      <c r="AQ73">
        <v>0.2</v>
      </c>
      <c r="AR73">
        <v>0.2</v>
      </c>
      <c r="AS73">
        <v>0.3</v>
      </c>
      <c r="AT73">
        <v>0.2</v>
      </c>
      <c r="AU73">
        <v>0.3</v>
      </c>
      <c r="AV73">
        <v>0.3</v>
      </c>
      <c r="AW73">
        <v>0.3</v>
      </c>
      <c r="AX73">
        <v>0.3</v>
      </c>
      <c r="AY73">
        <v>0.3</v>
      </c>
      <c r="AZ73">
        <v>0.3</v>
      </c>
      <c r="BA73">
        <v>0.3</v>
      </c>
      <c r="BB73">
        <v>0.3</v>
      </c>
      <c r="BC73">
        <v>0.3</v>
      </c>
      <c r="BD73">
        <v>0.3</v>
      </c>
      <c r="BE73">
        <v>0.3</v>
      </c>
      <c r="BF73">
        <v>0.3</v>
      </c>
      <c r="BG73">
        <v>0.3</v>
      </c>
      <c r="BH73">
        <v>0.3</v>
      </c>
      <c r="BI73">
        <v>0.2</v>
      </c>
      <c r="BJ73">
        <v>0.2</v>
      </c>
    </row>
    <row r="74" spans="1:63">
      <c r="A74">
        <v>68</v>
      </c>
      <c r="B74" t="s">
        <v>70</v>
      </c>
      <c r="C74">
        <v>1.9</v>
      </c>
      <c r="D74">
        <v>1.9</v>
      </c>
      <c r="E74">
        <v>2.1</v>
      </c>
      <c r="F74">
        <v>2</v>
      </c>
      <c r="G74">
        <v>1.9</v>
      </c>
      <c r="H74">
        <v>2</v>
      </c>
      <c r="I74">
        <v>2.1</v>
      </c>
      <c r="J74">
        <v>2.1</v>
      </c>
      <c r="K74">
        <v>2.2999999999999998</v>
      </c>
      <c r="L74">
        <v>2.2999999999999998</v>
      </c>
      <c r="M74">
        <v>2.4</v>
      </c>
      <c r="N74">
        <v>2.6</v>
      </c>
      <c r="O74">
        <v>2.7</v>
      </c>
      <c r="P74">
        <v>2.7</v>
      </c>
      <c r="Q74">
        <v>2.8</v>
      </c>
      <c r="R74">
        <v>2.9</v>
      </c>
      <c r="S74">
        <v>2.9</v>
      </c>
      <c r="T74">
        <v>3</v>
      </c>
      <c r="U74">
        <v>3</v>
      </c>
      <c r="V74">
        <v>3.1</v>
      </c>
      <c r="W74">
        <v>3.4</v>
      </c>
      <c r="X74">
        <v>3.5</v>
      </c>
      <c r="Y74">
        <v>3.7</v>
      </c>
      <c r="Z74">
        <v>3.9</v>
      </c>
      <c r="AA74">
        <v>4</v>
      </c>
      <c r="AB74">
        <v>4.0999999999999996</v>
      </c>
      <c r="AC74">
        <v>4.0999999999999996</v>
      </c>
      <c r="AD74">
        <v>4.3</v>
      </c>
      <c r="AE74">
        <v>4.5</v>
      </c>
      <c r="AF74">
        <v>4.5999999999999996</v>
      </c>
      <c r="AG74">
        <v>4.5999999999999996</v>
      </c>
      <c r="AH74">
        <v>4.5999999999999996</v>
      </c>
      <c r="AI74">
        <v>4.7</v>
      </c>
      <c r="AJ74">
        <v>5</v>
      </c>
      <c r="AK74">
        <v>5.0999999999999996</v>
      </c>
      <c r="AL74">
        <v>5.5</v>
      </c>
      <c r="AM74">
        <v>5.6</v>
      </c>
      <c r="AN74">
        <v>5.4</v>
      </c>
      <c r="AO74">
        <v>5.5</v>
      </c>
      <c r="AP74">
        <v>5.6</v>
      </c>
      <c r="AQ74">
        <v>6</v>
      </c>
      <c r="AR74">
        <v>6.1</v>
      </c>
      <c r="AS74">
        <v>6.3</v>
      </c>
      <c r="AT74">
        <v>6.7</v>
      </c>
      <c r="AU74">
        <v>7.1</v>
      </c>
      <c r="AV74">
        <v>7.3</v>
      </c>
      <c r="AW74">
        <v>7.3</v>
      </c>
      <c r="AX74">
        <v>7.2</v>
      </c>
      <c r="AY74">
        <v>7.2</v>
      </c>
      <c r="AZ74">
        <v>7.1</v>
      </c>
      <c r="BA74">
        <v>6.9</v>
      </c>
      <c r="BB74">
        <v>6.9</v>
      </c>
      <c r="BC74">
        <v>6.8</v>
      </c>
      <c r="BD74">
        <v>6.9</v>
      </c>
      <c r="BE74">
        <v>7.3</v>
      </c>
      <c r="BF74">
        <v>7.6</v>
      </c>
      <c r="BG74">
        <v>7.8</v>
      </c>
      <c r="BH74">
        <v>7.8</v>
      </c>
      <c r="BI74">
        <v>7.8</v>
      </c>
      <c r="BJ74">
        <v>7.8</v>
      </c>
      <c r="BK74">
        <v>7.9</v>
      </c>
    </row>
    <row r="75" spans="1:63">
      <c r="A75">
        <v>69</v>
      </c>
      <c r="B75" t="s">
        <v>71</v>
      </c>
      <c r="C75">
        <v>0.3</v>
      </c>
      <c r="D75">
        <v>0.4</v>
      </c>
      <c r="E75">
        <v>0.4</v>
      </c>
      <c r="F75">
        <v>0.4</v>
      </c>
      <c r="G75">
        <v>0.3</v>
      </c>
      <c r="H75">
        <v>0.3</v>
      </c>
      <c r="I75">
        <v>0.3</v>
      </c>
      <c r="J75">
        <v>0.4</v>
      </c>
      <c r="K75">
        <v>0.4</v>
      </c>
      <c r="L75">
        <v>0.4</v>
      </c>
      <c r="M75">
        <v>0.4</v>
      </c>
      <c r="N75">
        <v>0.4</v>
      </c>
      <c r="O75">
        <v>0.4</v>
      </c>
      <c r="P75">
        <v>0.4</v>
      </c>
      <c r="Q75">
        <v>0.5</v>
      </c>
      <c r="R75">
        <v>0.5</v>
      </c>
      <c r="S75">
        <v>0.5</v>
      </c>
      <c r="T75">
        <v>0.5</v>
      </c>
      <c r="U75">
        <v>0.5</v>
      </c>
      <c r="V75">
        <v>0.6</v>
      </c>
      <c r="W75">
        <v>0.6</v>
      </c>
      <c r="X75">
        <v>0.6</v>
      </c>
      <c r="Y75">
        <v>0.7</v>
      </c>
      <c r="Z75">
        <v>0.7</v>
      </c>
      <c r="AA75">
        <v>0.7</v>
      </c>
      <c r="AB75">
        <v>0.8</v>
      </c>
      <c r="AC75">
        <v>0.7</v>
      </c>
      <c r="AD75">
        <v>0.7</v>
      </c>
      <c r="AE75">
        <v>0.7</v>
      </c>
      <c r="AF75">
        <v>0.7</v>
      </c>
      <c r="AG75">
        <v>0.6</v>
      </c>
      <c r="AH75">
        <v>0.6</v>
      </c>
      <c r="AI75">
        <v>0.6</v>
      </c>
      <c r="AJ75">
        <v>0.6</v>
      </c>
      <c r="AK75">
        <v>0.6</v>
      </c>
      <c r="AL75">
        <v>0.6</v>
      </c>
      <c r="AM75">
        <v>0.7</v>
      </c>
      <c r="AN75">
        <v>0.7</v>
      </c>
      <c r="AO75">
        <v>0.7</v>
      </c>
      <c r="AP75">
        <v>0.7</v>
      </c>
      <c r="AQ75">
        <v>0.7</v>
      </c>
      <c r="AR75">
        <v>0.7</v>
      </c>
      <c r="AS75">
        <v>0.7</v>
      </c>
      <c r="AT75">
        <v>0.7</v>
      </c>
      <c r="AU75">
        <v>0.7</v>
      </c>
      <c r="AV75">
        <v>0.7</v>
      </c>
      <c r="AW75">
        <v>0.8</v>
      </c>
      <c r="AX75">
        <v>0.8</v>
      </c>
      <c r="AY75">
        <v>0.8</v>
      </c>
      <c r="AZ75">
        <v>0.8</v>
      </c>
      <c r="BA75">
        <v>0.7</v>
      </c>
      <c r="BB75">
        <v>0.8</v>
      </c>
      <c r="BC75">
        <v>0.8</v>
      </c>
      <c r="BD75">
        <v>0.8</v>
      </c>
      <c r="BE75">
        <v>0.8</v>
      </c>
      <c r="BF75">
        <v>0.9</v>
      </c>
      <c r="BG75">
        <v>0.9</v>
      </c>
      <c r="BH75">
        <v>0.9</v>
      </c>
      <c r="BI75">
        <v>0.9</v>
      </c>
      <c r="BJ75">
        <v>0.9</v>
      </c>
      <c r="BK75">
        <v>0.9</v>
      </c>
    </row>
    <row r="76" spans="1:63">
      <c r="A76">
        <v>70</v>
      </c>
      <c r="B76" t="s">
        <v>72</v>
      </c>
      <c r="C76">
        <v>1.6</v>
      </c>
      <c r="D76">
        <v>1.6</v>
      </c>
      <c r="E76">
        <v>1.7</v>
      </c>
      <c r="F76">
        <v>1.7</v>
      </c>
      <c r="G76">
        <v>1.6</v>
      </c>
      <c r="H76">
        <v>1.7</v>
      </c>
      <c r="I76">
        <v>1.7</v>
      </c>
      <c r="J76">
        <v>1.8</v>
      </c>
      <c r="K76">
        <v>1.9</v>
      </c>
      <c r="L76">
        <v>1.9</v>
      </c>
      <c r="M76">
        <v>2</v>
      </c>
      <c r="N76">
        <v>2.2000000000000002</v>
      </c>
      <c r="O76">
        <v>2.2999999999999998</v>
      </c>
      <c r="P76">
        <v>2.2999999999999998</v>
      </c>
      <c r="Q76">
        <v>2.4</v>
      </c>
      <c r="R76">
        <v>2.4</v>
      </c>
      <c r="S76">
        <v>2.4</v>
      </c>
      <c r="T76">
        <v>2.5</v>
      </c>
      <c r="U76">
        <v>2.5</v>
      </c>
      <c r="V76">
        <v>2.6</v>
      </c>
      <c r="W76">
        <v>2.8</v>
      </c>
      <c r="X76">
        <v>2.9</v>
      </c>
      <c r="Y76">
        <v>3</v>
      </c>
      <c r="Z76">
        <v>3.2</v>
      </c>
      <c r="AA76">
        <v>3.3</v>
      </c>
      <c r="AB76">
        <v>3.4</v>
      </c>
      <c r="AC76">
        <v>3.4</v>
      </c>
      <c r="AD76">
        <v>3.6</v>
      </c>
      <c r="AE76">
        <v>3.8</v>
      </c>
      <c r="AF76">
        <v>3.9</v>
      </c>
      <c r="AG76">
        <v>4</v>
      </c>
      <c r="AH76">
        <v>4</v>
      </c>
      <c r="AI76">
        <v>4.0999999999999996</v>
      </c>
      <c r="AJ76">
        <v>4.4000000000000004</v>
      </c>
      <c r="AK76">
        <v>4.5</v>
      </c>
      <c r="AL76">
        <v>4.8</v>
      </c>
      <c r="AM76">
        <v>4.9000000000000004</v>
      </c>
      <c r="AN76">
        <v>4.8</v>
      </c>
      <c r="AO76">
        <v>4.8</v>
      </c>
      <c r="AP76">
        <v>5</v>
      </c>
      <c r="AQ76">
        <v>5.4</v>
      </c>
      <c r="AR76">
        <v>5.4</v>
      </c>
      <c r="AS76">
        <v>5.6</v>
      </c>
      <c r="AT76">
        <v>6</v>
      </c>
      <c r="AU76">
        <v>6.3</v>
      </c>
      <c r="AV76">
        <v>6.6</v>
      </c>
      <c r="AW76">
        <v>6.6</v>
      </c>
      <c r="AX76">
        <v>6.5</v>
      </c>
      <c r="AY76">
        <v>6.5</v>
      </c>
      <c r="AZ76">
        <v>6.3</v>
      </c>
      <c r="BA76">
        <v>6.2</v>
      </c>
      <c r="BB76">
        <v>6.1</v>
      </c>
      <c r="BC76">
        <v>6.1</v>
      </c>
      <c r="BD76">
        <v>6.1</v>
      </c>
      <c r="BE76">
        <v>6.5</v>
      </c>
      <c r="BF76">
        <v>6.7</v>
      </c>
      <c r="BG76">
        <v>6.9</v>
      </c>
      <c r="BH76">
        <v>6.9</v>
      </c>
      <c r="BI76">
        <v>6.9</v>
      </c>
      <c r="BJ76">
        <v>6.9</v>
      </c>
      <c r="BK76">
        <v>6.9</v>
      </c>
    </row>
    <row r="77" spans="1:63">
      <c r="A77">
        <v>71</v>
      </c>
      <c r="B77" t="s">
        <v>73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0</v>
      </c>
      <c r="AB77">
        <v>0</v>
      </c>
      <c r="AC77">
        <v>0</v>
      </c>
      <c r="AD77">
        <v>0</v>
      </c>
      <c r="AE77">
        <v>0</v>
      </c>
      <c r="AF77">
        <v>0</v>
      </c>
      <c r="AG77">
        <v>2.1</v>
      </c>
      <c r="AH77">
        <v>2.1</v>
      </c>
      <c r="AI77">
        <v>2.1</v>
      </c>
      <c r="AJ77">
        <v>2.2000000000000002</v>
      </c>
      <c r="AK77">
        <v>2.2999999999999998</v>
      </c>
      <c r="AL77">
        <v>2.4</v>
      </c>
      <c r="AM77">
        <v>2.5</v>
      </c>
      <c r="AN77">
        <v>2.4</v>
      </c>
      <c r="AO77">
        <v>2.5</v>
      </c>
      <c r="AP77">
        <v>2.6</v>
      </c>
      <c r="AQ77">
        <v>2.8</v>
      </c>
      <c r="AR77">
        <v>2.9</v>
      </c>
      <c r="AS77">
        <v>3</v>
      </c>
      <c r="AT77">
        <v>3.2</v>
      </c>
      <c r="AU77">
        <v>3.4</v>
      </c>
      <c r="AV77">
        <v>3.5</v>
      </c>
      <c r="AW77">
        <v>3.5</v>
      </c>
      <c r="AX77">
        <v>3.5</v>
      </c>
      <c r="AY77">
        <v>3.4</v>
      </c>
      <c r="AZ77">
        <v>3.3</v>
      </c>
      <c r="BA77">
        <v>3.2</v>
      </c>
      <c r="BB77">
        <v>3.2</v>
      </c>
      <c r="BC77">
        <v>3.1</v>
      </c>
      <c r="BD77">
        <v>3.1</v>
      </c>
      <c r="BE77">
        <v>3.3</v>
      </c>
      <c r="BF77">
        <v>3.5</v>
      </c>
      <c r="BG77">
        <v>3.5</v>
      </c>
      <c r="BH77">
        <v>3.5</v>
      </c>
      <c r="BI77">
        <v>3.5</v>
      </c>
      <c r="BJ77">
        <v>3.5</v>
      </c>
      <c r="BK77">
        <v>3.6</v>
      </c>
    </row>
    <row r="78" spans="1:63">
      <c r="A78">
        <v>72</v>
      </c>
      <c r="B78" t="s">
        <v>74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0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0</v>
      </c>
      <c r="AB78">
        <v>0</v>
      </c>
      <c r="AC78">
        <v>0</v>
      </c>
      <c r="AD78">
        <v>0</v>
      </c>
      <c r="AE78">
        <v>0</v>
      </c>
      <c r="AF78">
        <v>0</v>
      </c>
      <c r="AG78">
        <v>1.7</v>
      </c>
      <c r="AH78">
        <v>1.7</v>
      </c>
      <c r="AI78">
        <v>1.8</v>
      </c>
      <c r="AJ78">
        <v>1.9</v>
      </c>
      <c r="AK78">
        <v>2</v>
      </c>
      <c r="AL78">
        <v>2.2000000000000002</v>
      </c>
      <c r="AM78">
        <v>2.2000000000000002</v>
      </c>
      <c r="AN78">
        <v>2.1</v>
      </c>
      <c r="AO78">
        <v>2.1</v>
      </c>
      <c r="AP78">
        <v>2.1</v>
      </c>
      <c r="AQ78">
        <v>2.2000000000000002</v>
      </c>
      <c r="AR78">
        <v>2.2000000000000002</v>
      </c>
      <c r="AS78">
        <v>2.2999999999999998</v>
      </c>
      <c r="AT78">
        <v>2.4</v>
      </c>
      <c r="AU78">
        <v>2.6</v>
      </c>
      <c r="AV78">
        <v>2.7</v>
      </c>
      <c r="AW78">
        <v>2.6</v>
      </c>
      <c r="AX78">
        <v>2.6</v>
      </c>
      <c r="AY78">
        <v>2.6</v>
      </c>
      <c r="AZ78">
        <v>2.5</v>
      </c>
      <c r="BA78">
        <v>2.5</v>
      </c>
      <c r="BB78">
        <v>2.5</v>
      </c>
      <c r="BC78">
        <v>2.4</v>
      </c>
      <c r="BD78">
        <v>2.4</v>
      </c>
      <c r="BE78">
        <v>2.5</v>
      </c>
      <c r="BF78">
        <v>2.7</v>
      </c>
      <c r="BG78">
        <v>2.8</v>
      </c>
      <c r="BH78">
        <v>2.8</v>
      </c>
      <c r="BI78">
        <v>2.7</v>
      </c>
      <c r="BJ78">
        <v>2.7</v>
      </c>
      <c r="BK78">
        <v>2.7</v>
      </c>
    </row>
    <row r="79" spans="1:63">
      <c r="A79">
        <v>73</v>
      </c>
      <c r="B79" t="s">
        <v>75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0</v>
      </c>
      <c r="N79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0</v>
      </c>
      <c r="AB79">
        <v>0</v>
      </c>
      <c r="AC79">
        <v>0</v>
      </c>
      <c r="AD79">
        <v>0</v>
      </c>
      <c r="AE79">
        <v>0</v>
      </c>
      <c r="AF79">
        <v>0.2</v>
      </c>
      <c r="AG79">
        <v>0.2</v>
      </c>
      <c r="AH79">
        <v>0.3</v>
      </c>
      <c r="AI79">
        <v>0.3</v>
      </c>
      <c r="AJ79">
        <v>0.3</v>
      </c>
      <c r="AK79">
        <v>0.3</v>
      </c>
      <c r="AL79">
        <v>0.3</v>
      </c>
      <c r="AM79">
        <v>0.3</v>
      </c>
      <c r="AN79">
        <v>0.3</v>
      </c>
      <c r="AO79">
        <v>0.3</v>
      </c>
      <c r="AP79">
        <v>0.3</v>
      </c>
      <c r="AQ79">
        <v>0.3</v>
      </c>
      <c r="AR79">
        <v>0.4</v>
      </c>
      <c r="AS79">
        <v>0.4</v>
      </c>
      <c r="AT79">
        <v>0.4</v>
      </c>
      <c r="AU79">
        <v>0.4</v>
      </c>
      <c r="AV79">
        <v>0.5</v>
      </c>
      <c r="AW79">
        <v>0.5</v>
      </c>
      <c r="AX79">
        <v>0.5</v>
      </c>
      <c r="AY79">
        <v>0.4</v>
      </c>
      <c r="AZ79">
        <v>0.5</v>
      </c>
      <c r="BA79">
        <v>0.5</v>
      </c>
      <c r="BB79">
        <v>0.5</v>
      </c>
      <c r="BC79">
        <v>0.5</v>
      </c>
      <c r="BD79">
        <v>0.6</v>
      </c>
      <c r="BE79">
        <v>0.6</v>
      </c>
      <c r="BF79">
        <v>0.6</v>
      </c>
      <c r="BG79">
        <v>0.6</v>
      </c>
      <c r="BH79">
        <v>0.6</v>
      </c>
      <c r="BI79">
        <v>0.6</v>
      </c>
      <c r="BJ79">
        <v>0.6</v>
      </c>
    </row>
    <row r="80" spans="1:63">
      <c r="A80">
        <v>74</v>
      </c>
      <c r="B80" t="s">
        <v>76</v>
      </c>
      <c r="C80">
        <v>3.2</v>
      </c>
      <c r="D80">
        <v>3.1</v>
      </c>
      <c r="E80">
        <v>3.2</v>
      </c>
      <c r="F80">
        <v>3</v>
      </c>
      <c r="G80">
        <v>2.8</v>
      </c>
      <c r="H80">
        <v>2.8</v>
      </c>
      <c r="I80">
        <v>2.7</v>
      </c>
      <c r="J80">
        <v>2.8</v>
      </c>
      <c r="K80">
        <v>2.7</v>
      </c>
      <c r="L80">
        <v>2.7</v>
      </c>
      <c r="M80">
        <v>2.7</v>
      </c>
      <c r="N80">
        <v>2.7</v>
      </c>
      <c r="O80">
        <v>2.8</v>
      </c>
      <c r="P80">
        <v>2.8</v>
      </c>
      <c r="Q80">
        <v>2.8</v>
      </c>
      <c r="R80">
        <v>2.7</v>
      </c>
      <c r="S80">
        <v>2.8</v>
      </c>
      <c r="T80">
        <v>2.8</v>
      </c>
      <c r="U80">
        <v>2.8</v>
      </c>
      <c r="V80">
        <v>2.7</v>
      </c>
      <c r="W80">
        <v>2.8</v>
      </c>
      <c r="X80">
        <v>2.8</v>
      </c>
      <c r="Y80">
        <v>2.8</v>
      </c>
      <c r="Z80">
        <v>2.8</v>
      </c>
      <c r="AA80">
        <v>2.8</v>
      </c>
      <c r="AB80">
        <v>2.8</v>
      </c>
      <c r="AC80">
        <v>2.8</v>
      </c>
      <c r="AD80">
        <v>2.7</v>
      </c>
      <c r="AE80">
        <v>2.8</v>
      </c>
      <c r="AF80">
        <v>2.8</v>
      </c>
      <c r="AG80">
        <v>2.9</v>
      </c>
      <c r="AH80">
        <v>3</v>
      </c>
      <c r="AI80">
        <v>3</v>
      </c>
      <c r="AJ80">
        <v>3</v>
      </c>
      <c r="AK80">
        <v>3</v>
      </c>
      <c r="AL80">
        <v>3.1</v>
      </c>
      <c r="AM80">
        <v>3.2</v>
      </c>
      <c r="AN80">
        <v>3.1</v>
      </c>
      <c r="AO80">
        <v>3.2</v>
      </c>
      <c r="AP80">
        <v>3.2</v>
      </c>
      <c r="AQ80">
        <v>3.2</v>
      </c>
      <c r="AR80">
        <v>3.3</v>
      </c>
      <c r="AS80">
        <v>3.3</v>
      </c>
      <c r="AT80">
        <v>3.4</v>
      </c>
      <c r="AU80">
        <v>3.4</v>
      </c>
      <c r="AV80">
        <v>3.4</v>
      </c>
      <c r="AW80">
        <v>3.4</v>
      </c>
      <c r="AX80">
        <v>3.3</v>
      </c>
      <c r="AY80">
        <v>3.4</v>
      </c>
      <c r="AZ80">
        <v>3.4</v>
      </c>
      <c r="BA80">
        <v>3.5</v>
      </c>
      <c r="BB80">
        <v>3.5</v>
      </c>
      <c r="BC80">
        <v>3.5</v>
      </c>
      <c r="BD80">
        <v>3.6</v>
      </c>
      <c r="BE80">
        <v>3.6</v>
      </c>
      <c r="BF80">
        <v>3.6</v>
      </c>
      <c r="BG80">
        <v>3.6</v>
      </c>
      <c r="BH80">
        <v>3.7</v>
      </c>
      <c r="BI80">
        <v>3.6</v>
      </c>
      <c r="BJ80">
        <v>3.7</v>
      </c>
      <c r="BK80">
        <v>3.7</v>
      </c>
    </row>
    <row r="81" spans="1:63">
      <c r="A81">
        <v>75</v>
      </c>
      <c r="B81" t="s">
        <v>77</v>
      </c>
      <c r="C81">
        <v>0.6</v>
      </c>
      <c r="D81">
        <v>0.6</v>
      </c>
      <c r="E81">
        <v>0.6</v>
      </c>
      <c r="F81">
        <v>0.6</v>
      </c>
      <c r="G81">
        <v>0.5</v>
      </c>
      <c r="H81">
        <v>0.5</v>
      </c>
      <c r="I81">
        <v>0.5</v>
      </c>
      <c r="J81">
        <v>0.6</v>
      </c>
      <c r="K81">
        <v>0.5</v>
      </c>
      <c r="L81">
        <v>0.6</v>
      </c>
      <c r="M81">
        <v>0.5</v>
      </c>
      <c r="N81">
        <v>0.6</v>
      </c>
      <c r="O81">
        <v>0.6</v>
      </c>
      <c r="P81">
        <v>0.6</v>
      </c>
      <c r="Q81">
        <v>0.6</v>
      </c>
      <c r="R81">
        <v>0.6</v>
      </c>
      <c r="S81">
        <v>0.6</v>
      </c>
      <c r="T81">
        <v>0.6</v>
      </c>
      <c r="U81">
        <v>0.6</v>
      </c>
      <c r="V81">
        <v>0.6</v>
      </c>
      <c r="W81">
        <v>0.6</v>
      </c>
      <c r="X81">
        <v>0.6</v>
      </c>
      <c r="Y81">
        <v>0.6</v>
      </c>
      <c r="Z81">
        <v>0.6</v>
      </c>
      <c r="AA81">
        <v>0.6</v>
      </c>
      <c r="AB81">
        <v>0.6</v>
      </c>
      <c r="AC81">
        <v>0.6</v>
      </c>
      <c r="AD81">
        <v>0.6</v>
      </c>
      <c r="AE81">
        <v>0.6</v>
      </c>
      <c r="AF81">
        <v>0.6</v>
      </c>
      <c r="AG81">
        <v>0.6</v>
      </c>
      <c r="AH81">
        <v>0.6</v>
      </c>
      <c r="AI81">
        <v>0.6</v>
      </c>
      <c r="AJ81">
        <v>0.6</v>
      </c>
      <c r="AK81">
        <v>0.6</v>
      </c>
      <c r="AL81">
        <v>0.6</v>
      </c>
      <c r="AM81">
        <v>0.6</v>
      </c>
      <c r="AN81">
        <v>0.6</v>
      </c>
      <c r="AO81">
        <v>0.7</v>
      </c>
      <c r="AP81">
        <v>0.7</v>
      </c>
      <c r="AQ81">
        <v>0.7</v>
      </c>
      <c r="AR81">
        <v>0.7</v>
      </c>
      <c r="AS81">
        <v>0.7</v>
      </c>
      <c r="AT81">
        <v>0.8</v>
      </c>
      <c r="AU81">
        <v>0.8</v>
      </c>
      <c r="AV81">
        <v>0.9</v>
      </c>
      <c r="AW81">
        <v>0.8</v>
      </c>
      <c r="AX81">
        <v>0.8</v>
      </c>
      <c r="AY81">
        <v>0.8</v>
      </c>
      <c r="AZ81">
        <v>0.9</v>
      </c>
      <c r="BA81">
        <v>0.9</v>
      </c>
      <c r="BB81">
        <v>0.9</v>
      </c>
      <c r="BC81">
        <v>0.9</v>
      </c>
      <c r="BD81">
        <v>0.9</v>
      </c>
      <c r="BE81">
        <v>0.9</v>
      </c>
      <c r="BF81">
        <v>1</v>
      </c>
      <c r="BG81">
        <v>1</v>
      </c>
      <c r="BH81">
        <v>1</v>
      </c>
      <c r="BI81">
        <v>1</v>
      </c>
      <c r="BJ81">
        <v>1</v>
      </c>
      <c r="BK81">
        <v>1</v>
      </c>
    </row>
    <row r="82" spans="1:63">
      <c r="A82">
        <v>76</v>
      </c>
      <c r="B82" t="s">
        <v>78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>
        <v>0</v>
      </c>
      <c r="AF82">
        <v>0</v>
      </c>
      <c r="AG82">
        <v>0.2</v>
      </c>
      <c r="AH82">
        <v>0.2</v>
      </c>
      <c r="AI82">
        <v>0.2</v>
      </c>
      <c r="AJ82">
        <v>0.2</v>
      </c>
      <c r="AK82">
        <v>0.2</v>
      </c>
      <c r="AL82">
        <v>0.3</v>
      </c>
      <c r="AM82">
        <v>0.3</v>
      </c>
      <c r="AN82">
        <v>0.3</v>
      </c>
      <c r="AO82">
        <v>0.3</v>
      </c>
      <c r="AP82">
        <v>0.3</v>
      </c>
      <c r="AQ82">
        <v>0.3</v>
      </c>
      <c r="AR82">
        <v>0.3</v>
      </c>
      <c r="AS82">
        <v>0.3</v>
      </c>
      <c r="AT82">
        <v>0.3</v>
      </c>
      <c r="AU82">
        <v>0.4</v>
      </c>
      <c r="AV82">
        <v>0.4</v>
      </c>
      <c r="AW82">
        <v>0.4</v>
      </c>
      <c r="AX82">
        <v>0.4</v>
      </c>
      <c r="AY82">
        <v>0.4</v>
      </c>
      <c r="AZ82">
        <v>0.4</v>
      </c>
      <c r="BA82">
        <v>0.4</v>
      </c>
      <c r="BB82">
        <v>0.4</v>
      </c>
      <c r="BC82">
        <v>0.4</v>
      </c>
      <c r="BD82">
        <v>0.4</v>
      </c>
      <c r="BE82">
        <v>0.4</v>
      </c>
      <c r="BF82">
        <v>0.4</v>
      </c>
      <c r="BG82">
        <v>0.5</v>
      </c>
      <c r="BH82">
        <v>0.5</v>
      </c>
      <c r="BI82">
        <v>0.4</v>
      </c>
      <c r="BJ82">
        <v>0.4</v>
      </c>
      <c r="BK82">
        <v>0.4</v>
      </c>
    </row>
    <row r="83" spans="1:63">
      <c r="A83">
        <v>77</v>
      </c>
      <c r="B83" t="s">
        <v>79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0</v>
      </c>
      <c r="AB83">
        <v>0</v>
      </c>
      <c r="AC83">
        <v>0</v>
      </c>
      <c r="AD83">
        <v>0</v>
      </c>
      <c r="AE83">
        <v>0</v>
      </c>
      <c r="AF83">
        <v>0.4</v>
      </c>
      <c r="AG83">
        <v>0.4</v>
      </c>
      <c r="AH83">
        <v>0.4</v>
      </c>
      <c r="AI83">
        <v>0.4</v>
      </c>
      <c r="AJ83">
        <v>0.4</v>
      </c>
      <c r="AK83">
        <v>0.4</v>
      </c>
      <c r="AL83">
        <v>0.4</v>
      </c>
      <c r="AM83">
        <v>0.4</v>
      </c>
      <c r="AN83">
        <v>0.4</v>
      </c>
      <c r="AO83">
        <v>0.4</v>
      </c>
      <c r="AP83">
        <v>0.4</v>
      </c>
      <c r="AQ83">
        <v>0.4</v>
      </c>
      <c r="AR83">
        <v>0.4</v>
      </c>
      <c r="AS83">
        <v>0.4</v>
      </c>
      <c r="AT83">
        <v>0.4</v>
      </c>
      <c r="AU83">
        <v>0.5</v>
      </c>
      <c r="AV83">
        <v>0.5</v>
      </c>
      <c r="AW83">
        <v>0.4</v>
      </c>
      <c r="AX83">
        <v>0.5</v>
      </c>
      <c r="AY83">
        <v>0.5</v>
      </c>
      <c r="AZ83">
        <v>0.5</v>
      </c>
      <c r="BA83">
        <v>0.5</v>
      </c>
      <c r="BB83">
        <v>0.5</v>
      </c>
      <c r="BC83">
        <v>0.5</v>
      </c>
      <c r="BD83">
        <v>0.5</v>
      </c>
      <c r="BE83">
        <v>0.5</v>
      </c>
      <c r="BF83">
        <v>0.5</v>
      </c>
      <c r="BG83">
        <v>0.5</v>
      </c>
      <c r="BH83">
        <v>0.5</v>
      </c>
      <c r="BI83">
        <v>0.5</v>
      </c>
      <c r="BJ83">
        <v>0.5</v>
      </c>
    </row>
    <row r="84" spans="1:63">
      <c r="A84">
        <v>78</v>
      </c>
      <c r="B84" t="s">
        <v>80</v>
      </c>
      <c r="C84">
        <v>2.6</v>
      </c>
      <c r="D84">
        <v>2.5</v>
      </c>
      <c r="E84">
        <v>2.5</v>
      </c>
      <c r="F84">
        <v>2.4</v>
      </c>
      <c r="G84">
        <v>2.2999999999999998</v>
      </c>
      <c r="H84">
        <v>2.2999999999999998</v>
      </c>
      <c r="I84">
        <v>2.2000000000000002</v>
      </c>
      <c r="J84">
        <v>2.2000000000000002</v>
      </c>
      <c r="K84">
        <v>2.2000000000000002</v>
      </c>
      <c r="L84">
        <v>2.1</v>
      </c>
      <c r="M84">
        <v>2.2000000000000002</v>
      </c>
      <c r="N84">
        <v>2.2000000000000002</v>
      </c>
      <c r="O84">
        <v>2.2000000000000002</v>
      </c>
      <c r="P84">
        <v>2.1</v>
      </c>
      <c r="Q84">
        <v>2.1</v>
      </c>
      <c r="R84">
        <v>2.1</v>
      </c>
      <c r="S84">
        <v>2.1</v>
      </c>
      <c r="T84">
        <v>2.2000000000000002</v>
      </c>
      <c r="U84">
        <v>2.1</v>
      </c>
      <c r="V84">
        <v>2.1</v>
      </c>
      <c r="W84">
        <v>2.2000000000000002</v>
      </c>
      <c r="X84">
        <v>2.2000000000000002</v>
      </c>
      <c r="Y84">
        <v>2.2000000000000002</v>
      </c>
      <c r="Z84">
        <v>2.2999999999999998</v>
      </c>
      <c r="AA84">
        <v>2.2999999999999998</v>
      </c>
      <c r="AB84">
        <v>2.2000000000000002</v>
      </c>
      <c r="AC84">
        <v>2.2000000000000002</v>
      </c>
      <c r="AD84">
        <v>2.2000000000000002</v>
      </c>
      <c r="AE84">
        <v>2.2000000000000002</v>
      </c>
      <c r="AF84">
        <v>2.2999999999999998</v>
      </c>
      <c r="AG84">
        <v>2.2999999999999998</v>
      </c>
      <c r="AH84">
        <v>2.2999999999999998</v>
      </c>
      <c r="AI84">
        <v>2.4</v>
      </c>
      <c r="AJ84">
        <v>2.4</v>
      </c>
      <c r="AK84">
        <v>2.4</v>
      </c>
      <c r="AL84">
        <v>2.5</v>
      </c>
      <c r="AM84">
        <v>2.5</v>
      </c>
      <c r="AN84">
        <v>2.5</v>
      </c>
      <c r="AO84">
        <v>2.5</v>
      </c>
      <c r="AP84">
        <v>2.6</v>
      </c>
      <c r="AQ84">
        <v>2.5</v>
      </c>
      <c r="AR84">
        <v>2.6</v>
      </c>
      <c r="AS84">
        <v>2.6</v>
      </c>
      <c r="AT84">
        <v>2.6</v>
      </c>
      <c r="AU84">
        <v>2.6</v>
      </c>
      <c r="AV84">
        <v>2.5</v>
      </c>
      <c r="AW84">
        <v>2.6</v>
      </c>
      <c r="AX84">
        <v>2.5</v>
      </c>
      <c r="AY84">
        <v>2.5</v>
      </c>
      <c r="AZ84">
        <v>2.5</v>
      </c>
      <c r="BA84">
        <v>2.6</v>
      </c>
      <c r="BB84">
        <v>2.6</v>
      </c>
      <c r="BC84">
        <v>2.6</v>
      </c>
      <c r="BD84">
        <v>2.7</v>
      </c>
      <c r="BE84">
        <v>2.6</v>
      </c>
      <c r="BF84">
        <v>2.7</v>
      </c>
      <c r="BG84">
        <v>2.7</v>
      </c>
      <c r="BH84">
        <v>2.7</v>
      </c>
      <c r="BI84">
        <v>2.7</v>
      </c>
      <c r="BJ84">
        <v>2.7</v>
      </c>
      <c r="BK84">
        <v>2.7</v>
      </c>
    </row>
    <row r="85" spans="1:63">
      <c r="A85">
        <v>79</v>
      </c>
      <c r="B85" t="s">
        <v>81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0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>
        <v>0</v>
      </c>
      <c r="AF85">
        <v>0</v>
      </c>
      <c r="AG85">
        <v>0.7</v>
      </c>
      <c r="AH85">
        <v>0.7</v>
      </c>
      <c r="AI85">
        <v>0.7</v>
      </c>
      <c r="AJ85">
        <v>0.7</v>
      </c>
      <c r="AK85">
        <v>0.7</v>
      </c>
      <c r="AL85">
        <v>0.8</v>
      </c>
      <c r="AM85">
        <v>0.8</v>
      </c>
      <c r="AN85">
        <v>0.7</v>
      </c>
      <c r="AO85">
        <v>0.8</v>
      </c>
      <c r="AP85">
        <v>0.8</v>
      </c>
      <c r="AQ85">
        <v>0.8</v>
      </c>
      <c r="AR85">
        <v>0.8</v>
      </c>
      <c r="AS85">
        <v>0.8</v>
      </c>
      <c r="AT85">
        <v>0.8</v>
      </c>
      <c r="AU85">
        <v>0.8</v>
      </c>
      <c r="AV85">
        <v>0.8</v>
      </c>
      <c r="AW85">
        <v>0.8</v>
      </c>
      <c r="AX85">
        <v>0.8</v>
      </c>
      <c r="AY85">
        <v>0.8</v>
      </c>
      <c r="AZ85">
        <v>0.9</v>
      </c>
      <c r="BA85">
        <v>0.9</v>
      </c>
      <c r="BB85">
        <v>0.9</v>
      </c>
      <c r="BC85">
        <v>0.9</v>
      </c>
      <c r="BD85">
        <v>0.9</v>
      </c>
      <c r="BE85">
        <v>0.9</v>
      </c>
      <c r="BF85">
        <v>0.9</v>
      </c>
      <c r="BG85">
        <v>0.8</v>
      </c>
      <c r="BH85">
        <v>0.8</v>
      </c>
      <c r="BI85">
        <v>0.9</v>
      </c>
      <c r="BJ85">
        <v>0.9</v>
      </c>
      <c r="BK85">
        <v>0.9</v>
      </c>
    </row>
    <row r="86" spans="1:63">
      <c r="A86">
        <v>80</v>
      </c>
      <c r="B86" t="s">
        <v>82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>
        <v>0</v>
      </c>
      <c r="AF86">
        <v>1.6</v>
      </c>
      <c r="AG86">
        <v>1.6</v>
      </c>
      <c r="AH86">
        <v>1.7</v>
      </c>
      <c r="AI86">
        <v>1.6</v>
      </c>
      <c r="AJ86">
        <v>1.6</v>
      </c>
      <c r="AK86">
        <v>1.7</v>
      </c>
      <c r="AL86">
        <v>1.8</v>
      </c>
      <c r="AM86">
        <v>1.7</v>
      </c>
      <c r="AN86">
        <v>1.7</v>
      </c>
      <c r="AO86">
        <v>1.8</v>
      </c>
      <c r="AP86">
        <v>1.7</v>
      </c>
      <c r="AQ86">
        <v>1.8</v>
      </c>
      <c r="AR86">
        <v>1.8</v>
      </c>
      <c r="AS86">
        <v>1.8</v>
      </c>
      <c r="AT86">
        <v>1.8</v>
      </c>
      <c r="AU86">
        <v>1.8</v>
      </c>
      <c r="AV86">
        <v>1.7</v>
      </c>
      <c r="AW86">
        <v>1.7</v>
      </c>
      <c r="AX86">
        <v>1.7</v>
      </c>
      <c r="AY86">
        <v>1.7</v>
      </c>
      <c r="AZ86">
        <v>1.7</v>
      </c>
      <c r="BA86">
        <v>1.7</v>
      </c>
      <c r="BB86">
        <v>1.7</v>
      </c>
      <c r="BC86">
        <v>1.7</v>
      </c>
      <c r="BD86">
        <v>1.8</v>
      </c>
      <c r="BE86">
        <v>1.8</v>
      </c>
      <c r="BF86">
        <v>1.8</v>
      </c>
      <c r="BG86">
        <v>1.8</v>
      </c>
      <c r="BH86">
        <v>1.8</v>
      </c>
      <c r="BI86">
        <v>1.9</v>
      </c>
      <c r="BJ86">
        <v>1.9</v>
      </c>
    </row>
    <row r="87" spans="1:63">
      <c r="A87">
        <v>81</v>
      </c>
      <c r="B87" t="s">
        <v>83</v>
      </c>
      <c r="C87">
        <v>3</v>
      </c>
      <c r="D87">
        <v>2.8</v>
      </c>
      <c r="E87">
        <v>2.9</v>
      </c>
      <c r="F87">
        <v>2.8</v>
      </c>
      <c r="G87">
        <v>2.6</v>
      </c>
      <c r="H87">
        <v>2.6</v>
      </c>
      <c r="I87">
        <v>2.6</v>
      </c>
      <c r="J87">
        <v>2.6</v>
      </c>
      <c r="K87">
        <v>2.7</v>
      </c>
      <c r="L87">
        <v>2.7</v>
      </c>
      <c r="M87">
        <v>2.8</v>
      </c>
      <c r="N87">
        <v>2.8</v>
      </c>
      <c r="O87">
        <v>2.8</v>
      </c>
      <c r="P87">
        <v>2.9</v>
      </c>
      <c r="Q87">
        <v>2.9</v>
      </c>
      <c r="R87">
        <v>2.9</v>
      </c>
      <c r="S87">
        <v>2.8</v>
      </c>
      <c r="T87">
        <v>2.8</v>
      </c>
      <c r="U87">
        <v>2.7</v>
      </c>
      <c r="V87">
        <v>2.7</v>
      </c>
      <c r="W87">
        <v>2.7</v>
      </c>
      <c r="X87">
        <v>2.6</v>
      </c>
      <c r="Y87">
        <v>2.6</v>
      </c>
      <c r="Z87">
        <v>2.6</v>
      </c>
      <c r="AA87">
        <v>2.6</v>
      </c>
      <c r="AB87">
        <v>2.5</v>
      </c>
      <c r="AC87">
        <v>2.4</v>
      </c>
      <c r="AD87">
        <v>2.4</v>
      </c>
      <c r="AE87">
        <v>2.2999999999999998</v>
      </c>
      <c r="AF87">
        <v>2.2999999999999998</v>
      </c>
      <c r="AG87">
        <v>2.2999999999999998</v>
      </c>
      <c r="AH87">
        <v>2.2999999999999998</v>
      </c>
      <c r="AI87">
        <v>2.2999999999999998</v>
      </c>
      <c r="AJ87">
        <v>2.2000000000000002</v>
      </c>
      <c r="AK87">
        <v>2.2000000000000002</v>
      </c>
      <c r="AL87">
        <v>2.2000000000000002</v>
      </c>
      <c r="AM87">
        <v>2.2000000000000002</v>
      </c>
      <c r="AN87">
        <v>2.2999999999999998</v>
      </c>
      <c r="AO87">
        <v>2.2999999999999998</v>
      </c>
      <c r="AP87">
        <v>2.4</v>
      </c>
      <c r="AQ87">
        <v>2.4</v>
      </c>
      <c r="AR87">
        <v>2.4</v>
      </c>
      <c r="AS87">
        <v>2.4</v>
      </c>
      <c r="AT87">
        <v>2.5</v>
      </c>
      <c r="AU87">
        <v>2.4</v>
      </c>
      <c r="AV87">
        <v>2.4</v>
      </c>
      <c r="AW87">
        <v>2.5</v>
      </c>
      <c r="AX87">
        <v>2.4</v>
      </c>
      <c r="AY87">
        <v>2.4</v>
      </c>
      <c r="AZ87">
        <v>2.4</v>
      </c>
      <c r="BA87">
        <v>2.4</v>
      </c>
      <c r="BB87">
        <v>2.4</v>
      </c>
      <c r="BC87">
        <v>2.2999999999999998</v>
      </c>
      <c r="BD87">
        <v>2.2999999999999998</v>
      </c>
      <c r="BE87">
        <v>2.4</v>
      </c>
      <c r="BF87">
        <v>2.4</v>
      </c>
      <c r="BG87">
        <v>2.4</v>
      </c>
      <c r="BH87">
        <v>2.2999999999999998</v>
      </c>
      <c r="BI87">
        <v>2.2999999999999998</v>
      </c>
      <c r="BJ87">
        <v>2.2999999999999998</v>
      </c>
      <c r="BK87">
        <v>2.2999999999999998</v>
      </c>
    </row>
    <row r="88" spans="1:63">
      <c r="A88">
        <v>82</v>
      </c>
      <c r="B88" t="s">
        <v>84</v>
      </c>
      <c r="C88">
        <v>12.5</v>
      </c>
      <c r="D88">
        <v>11.1</v>
      </c>
      <c r="E88">
        <v>11.7</v>
      </c>
      <c r="F88">
        <v>10.8</v>
      </c>
      <c r="G88">
        <v>11.5</v>
      </c>
      <c r="H88">
        <v>12.4</v>
      </c>
      <c r="I88">
        <v>12.3</v>
      </c>
      <c r="J88">
        <v>12.7</v>
      </c>
      <c r="K88">
        <v>12.3</v>
      </c>
      <c r="L88">
        <v>12.4</v>
      </c>
      <c r="M88">
        <v>12.6</v>
      </c>
      <c r="N88">
        <v>13.2</v>
      </c>
      <c r="O88">
        <v>12.9</v>
      </c>
      <c r="P88">
        <v>13.2</v>
      </c>
      <c r="Q88">
        <v>13.5</v>
      </c>
      <c r="R88">
        <v>13.5</v>
      </c>
      <c r="S88">
        <v>13.7</v>
      </c>
      <c r="T88">
        <v>13.7</v>
      </c>
      <c r="U88">
        <v>13.5</v>
      </c>
      <c r="V88">
        <v>13.7</v>
      </c>
      <c r="W88">
        <v>14.2</v>
      </c>
      <c r="X88">
        <v>14.5</v>
      </c>
      <c r="Y88">
        <v>14.6</v>
      </c>
      <c r="Z88">
        <v>15.2</v>
      </c>
      <c r="AA88">
        <v>15.3</v>
      </c>
      <c r="AB88">
        <v>15.1</v>
      </c>
      <c r="AC88">
        <v>14.6</v>
      </c>
      <c r="AD88">
        <v>14.8</v>
      </c>
      <c r="AE88">
        <v>15.1</v>
      </c>
      <c r="AF88">
        <v>14.7</v>
      </c>
      <c r="AG88">
        <v>14.4</v>
      </c>
      <c r="AH88">
        <v>13.8</v>
      </c>
      <c r="AI88">
        <v>13.5</v>
      </c>
      <c r="AJ88">
        <v>13.8</v>
      </c>
      <c r="AK88">
        <v>13.6</v>
      </c>
      <c r="AL88">
        <v>14.2</v>
      </c>
      <c r="AM88">
        <v>13.9</v>
      </c>
      <c r="AN88">
        <v>13.7</v>
      </c>
      <c r="AO88">
        <v>13.8</v>
      </c>
      <c r="AP88">
        <v>13.9</v>
      </c>
      <c r="AQ88">
        <v>13.9</v>
      </c>
      <c r="AR88">
        <v>13.8</v>
      </c>
      <c r="AS88">
        <v>13.7</v>
      </c>
      <c r="AT88">
        <v>13.9</v>
      </c>
      <c r="AU88">
        <v>14.3</v>
      </c>
      <c r="AV88">
        <v>14.2</v>
      </c>
      <c r="AW88">
        <v>13.9</v>
      </c>
      <c r="AX88">
        <v>13.6</v>
      </c>
      <c r="AY88">
        <v>13.4</v>
      </c>
      <c r="AZ88">
        <v>13.1</v>
      </c>
      <c r="BA88">
        <v>12.7</v>
      </c>
      <c r="BB88">
        <v>12.5</v>
      </c>
      <c r="BC88">
        <v>12.3</v>
      </c>
      <c r="BD88">
        <v>12.3</v>
      </c>
      <c r="BE88">
        <v>12.4</v>
      </c>
      <c r="BF88">
        <v>12.8</v>
      </c>
      <c r="BG88">
        <v>12.9</v>
      </c>
      <c r="BH88">
        <v>12.8</v>
      </c>
      <c r="BI88">
        <v>12.6</v>
      </c>
      <c r="BJ88">
        <v>12.5</v>
      </c>
      <c r="BK88">
        <v>12.6</v>
      </c>
    </row>
    <row r="89" spans="1:63">
      <c r="A89">
        <v>83</v>
      </c>
      <c r="B89" t="s">
        <v>85</v>
      </c>
      <c r="C89">
        <v>8.4</v>
      </c>
      <c r="D89">
        <v>6.9</v>
      </c>
      <c r="E89">
        <v>7</v>
      </c>
      <c r="F89">
        <v>6.2</v>
      </c>
      <c r="G89">
        <v>7</v>
      </c>
      <c r="H89">
        <v>7.8</v>
      </c>
      <c r="I89">
        <v>7.6</v>
      </c>
      <c r="J89">
        <v>7.6</v>
      </c>
      <c r="K89">
        <v>7.2</v>
      </c>
      <c r="L89">
        <v>7.1</v>
      </c>
      <c r="M89">
        <v>7.1</v>
      </c>
      <c r="N89">
        <v>7.3</v>
      </c>
      <c r="O89">
        <v>6.9</v>
      </c>
      <c r="P89">
        <v>6.9</v>
      </c>
      <c r="Q89">
        <v>6.9</v>
      </c>
      <c r="R89">
        <v>6.9</v>
      </c>
      <c r="S89">
        <v>6.9</v>
      </c>
      <c r="T89">
        <v>6.8</v>
      </c>
      <c r="U89">
        <v>6.6</v>
      </c>
      <c r="V89">
        <v>6.6</v>
      </c>
      <c r="W89">
        <v>6.8</v>
      </c>
      <c r="X89">
        <v>6.9</v>
      </c>
      <c r="Y89">
        <v>6.8</v>
      </c>
      <c r="Z89">
        <v>6.9</v>
      </c>
      <c r="AA89">
        <v>6.7</v>
      </c>
      <c r="AB89">
        <v>6.5</v>
      </c>
      <c r="AC89">
        <v>6</v>
      </c>
      <c r="AD89">
        <v>6</v>
      </c>
      <c r="AE89">
        <v>6</v>
      </c>
      <c r="AF89">
        <v>5.9</v>
      </c>
      <c r="AG89">
        <v>5.7</v>
      </c>
      <c r="AH89">
        <v>5.5</v>
      </c>
      <c r="AI89">
        <v>5.3</v>
      </c>
      <c r="AJ89">
        <v>5.4</v>
      </c>
      <c r="AK89">
        <v>5.5</v>
      </c>
      <c r="AL89">
        <v>5.7</v>
      </c>
      <c r="AM89">
        <v>5.6</v>
      </c>
      <c r="AN89">
        <v>5.6</v>
      </c>
      <c r="AO89">
        <v>5.6</v>
      </c>
      <c r="AP89">
        <v>5.5</v>
      </c>
      <c r="AQ89">
        <v>5.4</v>
      </c>
      <c r="AR89">
        <v>5.3</v>
      </c>
      <c r="AS89">
        <v>5.2</v>
      </c>
      <c r="AT89">
        <v>5.2</v>
      </c>
      <c r="AU89">
        <v>5.4</v>
      </c>
      <c r="AV89">
        <v>5.3</v>
      </c>
      <c r="AW89">
        <v>5</v>
      </c>
      <c r="AX89">
        <v>4.8</v>
      </c>
      <c r="AY89">
        <v>4.5999999999999996</v>
      </c>
      <c r="AZ89">
        <v>4.4000000000000004</v>
      </c>
      <c r="BA89">
        <v>4.2</v>
      </c>
      <c r="BB89">
        <v>4</v>
      </c>
      <c r="BC89">
        <v>3.9</v>
      </c>
      <c r="BD89">
        <v>3.9</v>
      </c>
      <c r="BE89">
        <v>3.8</v>
      </c>
      <c r="BF89">
        <v>4</v>
      </c>
      <c r="BG89">
        <v>4.0999999999999996</v>
      </c>
      <c r="BH89">
        <v>4.0999999999999996</v>
      </c>
      <c r="BI89">
        <v>4</v>
      </c>
      <c r="BJ89">
        <v>4</v>
      </c>
      <c r="BK89">
        <v>4</v>
      </c>
    </row>
    <row r="90" spans="1:63">
      <c r="A90">
        <v>84</v>
      </c>
      <c r="B90" t="s">
        <v>86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>
        <v>0</v>
      </c>
      <c r="AF90">
        <v>0</v>
      </c>
      <c r="AG90">
        <v>5</v>
      </c>
      <c r="AH90">
        <v>4.8</v>
      </c>
      <c r="AI90">
        <v>4.5999999999999996</v>
      </c>
      <c r="AJ90">
        <v>4.7</v>
      </c>
      <c r="AK90">
        <v>4.7</v>
      </c>
      <c r="AL90">
        <v>5</v>
      </c>
      <c r="AM90">
        <v>4.8</v>
      </c>
      <c r="AN90">
        <v>4.9000000000000004</v>
      </c>
      <c r="AO90">
        <v>4.9000000000000004</v>
      </c>
      <c r="AP90">
        <v>4.8</v>
      </c>
      <c r="AQ90">
        <v>4.7</v>
      </c>
      <c r="AR90">
        <v>4.5999999999999996</v>
      </c>
      <c r="AS90">
        <v>4.5</v>
      </c>
      <c r="AT90">
        <v>4.5</v>
      </c>
      <c r="AU90">
        <v>4.5999999999999996</v>
      </c>
      <c r="AV90">
        <v>4.5</v>
      </c>
      <c r="AW90">
        <v>4.3</v>
      </c>
      <c r="AX90">
        <v>4</v>
      </c>
      <c r="AY90">
        <v>3.8</v>
      </c>
      <c r="AZ90">
        <v>3.7</v>
      </c>
      <c r="BA90">
        <v>3.5</v>
      </c>
      <c r="BB90">
        <v>3.4</v>
      </c>
      <c r="BC90">
        <v>3.2</v>
      </c>
      <c r="BD90">
        <v>3.2</v>
      </c>
      <c r="BE90">
        <v>3.2</v>
      </c>
      <c r="BF90">
        <v>3.4</v>
      </c>
      <c r="BG90">
        <v>3.5</v>
      </c>
      <c r="BH90">
        <v>3.5</v>
      </c>
      <c r="BI90">
        <v>3.5</v>
      </c>
      <c r="BJ90">
        <v>3.5</v>
      </c>
      <c r="BK90">
        <v>3.5</v>
      </c>
    </row>
    <row r="91" spans="1:63">
      <c r="A91">
        <v>85</v>
      </c>
      <c r="B91" t="s">
        <v>87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0</v>
      </c>
      <c r="AB91">
        <v>0</v>
      </c>
      <c r="AC91">
        <v>0</v>
      </c>
      <c r="AD91">
        <v>0</v>
      </c>
      <c r="AE91">
        <v>0</v>
      </c>
      <c r="AF91">
        <v>0.7</v>
      </c>
      <c r="AG91">
        <v>0.7</v>
      </c>
      <c r="AH91">
        <v>0.7</v>
      </c>
      <c r="AI91">
        <v>0.7</v>
      </c>
      <c r="AJ91">
        <v>0.8</v>
      </c>
      <c r="AK91">
        <v>0.8</v>
      </c>
      <c r="AL91">
        <v>0.7</v>
      </c>
      <c r="AM91">
        <v>0.7</v>
      </c>
      <c r="AN91">
        <v>0.7</v>
      </c>
      <c r="AO91">
        <v>0.7</v>
      </c>
      <c r="AP91">
        <v>0.7</v>
      </c>
      <c r="AQ91">
        <v>0.7</v>
      </c>
      <c r="AR91">
        <v>0.7</v>
      </c>
      <c r="AS91">
        <v>0.7</v>
      </c>
      <c r="AT91">
        <v>0.8</v>
      </c>
      <c r="AU91">
        <v>0.8</v>
      </c>
      <c r="AV91">
        <v>0.7</v>
      </c>
      <c r="AW91">
        <v>0.7</v>
      </c>
      <c r="AX91">
        <v>0.7</v>
      </c>
      <c r="AY91">
        <v>0.7</v>
      </c>
      <c r="AZ91">
        <v>0.7</v>
      </c>
      <c r="BA91">
        <v>0.7</v>
      </c>
      <c r="BB91">
        <v>0.7</v>
      </c>
      <c r="BC91">
        <v>0.6</v>
      </c>
      <c r="BD91">
        <v>0.6</v>
      </c>
      <c r="BE91">
        <v>0.6</v>
      </c>
      <c r="BF91">
        <v>0.6</v>
      </c>
      <c r="BG91">
        <v>0.6</v>
      </c>
      <c r="BH91">
        <v>0.5</v>
      </c>
      <c r="BI91">
        <v>0.5</v>
      </c>
      <c r="BJ91">
        <v>0.5</v>
      </c>
    </row>
    <row r="92" spans="1:63">
      <c r="A92">
        <v>86</v>
      </c>
      <c r="B92" t="s">
        <v>88</v>
      </c>
      <c r="C92">
        <v>4.0999999999999996</v>
      </c>
      <c r="D92">
        <v>4.3</v>
      </c>
      <c r="E92">
        <v>4.7</v>
      </c>
      <c r="F92">
        <v>4.5999999999999996</v>
      </c>
      <c r="G92">
        <v>4.4000000000000004</v>
      </c>
      <c r="H92">
        <v>4.5999999999999996</v>
      </c>
      <c r="I92">
        <v>4.7</v>
      </c>
      <c r="J92">
        <v>5.0999999999999996</v>
      </c>
      <c r="K92">
        <v>5</v>
      </c>
      <c r="L92">
        <v>5.3</v>
      </c>
      <c r="M92">
        <v>5.5</v>
      </c>
      <c r="N92">
        <v>6</v>
      </c>
      <c r="O92">
        <v>5.9</v>
      </c>
      <c r="P92">
        <v>6.3</v>
      </c>
      <c r="Q92">
        <v>6.6</v>
      </c>
      <c r="R92">
        <v>6.6</v>
      </c>
      <c r="S92">
        <v>6.8</v>
      </c>
      <c r="T92">
        <v>6.9</v>
      </c>
      <c r="U92">
        <v>6.9</v>
      </c>
      <c r="V92">
        <v>7</v>
      </c>
      <c r="W92">
        <v>7.4</v>
      </c>
      <c r="X92">
        <v>7.6</v>
      </c>
      <c r="Y92">
        <v>7.8</v>
      </c>
      <c r="Z92">
        <v>8.4</v>
      </c>
      <c r="AA92">
        <v>8.6</v>
      </c>
      <c r="AB92">
        <v>8.6</v>
      </c>
      <c r="AC92">
        <v>8.6</v>
      </c>
      <c r="AD92">
        <v>8.8000000000000007</v>
      </c>
      <c r="AE92">
        <v>9.1</v>
      </c>
      <c r="AF92">
        <v>8.9</v>
      </c>
      <c r="AG92">
        <v>8.6</v>
      </c>
      <c r="AH92">
        <v>8.4</v>
      </c>
      <c r="AI92">
        <v>8.1999999999999993</v>
      </c>
      <c r="AJ92">
        <v>8.4</v>
      </c>
      <c r="AK92">
        <v>8.1</v>
      </c>
      <c r="AL92">
        <v>8.5</v>
      </c>
      <c r="AM92">
        <v>8.4</v>
      </c>
      <c r="AN92">
        <v>8.1</v>
      </c>
      <c r="AO92">
        <v>8.1999999999999993</v>
      </c>
      <c r="AP92">
        <v>8.4</v>
      </c>
      <c r="AQ92">
        <v>8.5</v>
      </c>
      <c r="AR92">
        <v>8.5</v>
      </c>
      <c r="AS92">
        <v>8.5</v>
      </c>
      <c r="AT92">
        <v>8.6999999999999993</v>
      </c>
      <c r="AU92">
        <v>8.9</v>
      </c>
      <c r="AV92">
        <v>8.9</v>
      </c>
      <c r="AW92">
        <v>8.9</v>
      </c>
      <c r="AX92">
        <v>8.8000000000000007</v>
      </c>
      <c r="AY92">
        <v>8.8000000000000007</v>
      </c>
      <c r="AZ92">
        <v>8.6999999999999993</v>
      </c>
      <c r="BA92">
        <v>8.5</v>
      </c>
      <c r="BB92">
        <v>8.5</v>
      </c>
      <c r="BC92">
        <v>8.4</v>
      </c>
      <c r="BD92">
        <v>8.4</v>
      </c>
      <c r="BE92">
        <v>8.6</v>
      </c>
      <c r="BF92">
        <v>8.8000000000000007</v>
      </c>
      <c r="BG92">
        <v>8.8000000000000007</v>
      </c>
      <c r="BH92">
        <v>8.6999999999999993</v>
      </c>
      <c r="BI92">
        <v>8.6</v>
      </c>
      <c r="BJ92">
        <v>8.5</v>
      </c>
      <c r="BK92">
        <v>8.6</v>
      </c>
    </row>
    <row r="93" spans="1:63">
      <c r="A93">
        <v>87</v>
      </c>
      <c r="B93" t="s">
        <v>86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0</v>
      </c>
      <c r="AB93">
        <v>0</v>
      </c>
      <c r="AC93">
        <v>0</v>
      </c>
      <c r="AD93">
        <v>0</v>
      </c>
      <c r="AE93">
        <v>0</v>
      </c>
      <c r="AF93">
        <v>0</v>
      </c>
      <c r="AG93">
        <v>8</v>
      </c>
      <c r="AH93">
        <v>7.7</v>
      </c>
      <c r="AI93">
        <v>7.6</v>
      </c>
      <c r="AJ93">
        <v>7.8</v>
      </c>
      <c r="AK93">
        <v>7.6</v>
      </c>
      <c r="AL93">
        <v>7.9</v>
      </c>
      <c r="AM93">
        <v>7.8</v>
      </c>
      <c r="AN93">
        <v>7.5</v>
      </c>
      <c r="AO93">
        <v>7.5</v>
      </c>
      <c r="AP93">
        <v>7.7</v>
      </c>
      <c r="AQ93">
        <v>7.8</v>
      </c>
      <c r="AR93">
        <v>7.7</v>
      </c>
      <c r="AS93">
        <v>7.7</v>
      </c>
      <c r="AT93">
        <v>8</v>
      </c>
      <c r="AU93">
        <v>8.1999999999999993</v>
      </c>
      <c r="AV93">
        <v>8.1999999999999993</v>
      </c>
      <c r="AW93">
        <v>8.1999999999999993</v>
      </c>
      <c r="AX93">
        <v>8.1</v>
      </c>
      <c r="AY93">
        <v>8.1</v>
      </c>
      <c r="AZ93">
        <v>7.9</v>
      </c>
      <c r="BA93">
        <v>7.8</v>
      </c>
      <c r="BB93">
        <v>7.7</v>
      </c>
      <c r="BC93">
        <v>7.7</v>
      </c>
      <c r="BD93">
        <v>7.7</v>
      </c>
      <c r="BE93">
        <v>7.9</v>
      </c>
      <c r="BF93">
        <v>8.1</v>
      </c>
      <c r="BG93">
        <v>8.1999999999999993</v>
      </c>
      <c r="BH93">
        <v>8</v>
      </c>
      <c r="BI93">
        <v>7.9</v>
      </c>
      <c r="BJ93">
        <v>7.9</v>
      </c>
      <c r="BK93">
        <v>8</v>
      </c>
    </row>
    <row r="94" spans="1:63">
      <c r="A94">
        <v>88</v>
      </c>
      <c r="B94" t="s">
        <v>87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0</v>
      </c>
      <c r="AB94">
        <v>0</v>
      </c>
      <c r="AC94">
        <v>0</v>
      </c>
      <c r="AD94">
        <v>0</v>
      </c>
      <c r="AE94">
        <v>0</v>
      </c>
      <c r="AF94">
        <v>0.6</v>
      </c>
      <c r="AG94">
        <v>0.6</v>
      </c>
      <c r="AH94">
        <v>0.6</v>
      </c>
      <c r="AI94">
        <v>0.6</v>
      </c>
      <c r="AJ94">
        <v>0.5</v>
      </c>
      <c r="AK94">
        <v>0.6</v>
      </c>
      <c r="AL94">
        <v>0.6</v>
      </c>
      <c r="AM94">
        <v>0.6</v>
      </c>
      <c r="AN94">
        <v>0.7</v>
      </c>
      <c r="AO94">
        <v>0.7</v>
      </c>
      <c r="AP94">
        <v>0.7</v>
      </c>
      <c r="AQ94">
        <v>0.7</v>
      </c>
      <c r="AR94">
        <v>0.7</v>
      </c>
      <c r="AS94">
        <v>0.7</v>
      </c>
      <c r="AT94">
        <v>0.7</v>
      </c>
      <c r="AU94">
        <v>0.7</v>
      </c>
      <c r="AV94">
        <v>0.7</v>
      </c>
      <c r="AW94">
        <v>0.7</v>
      </c>
      <c r="AX94">
        <v>0.7</v>
      </c>
      <c r="AY94">
        <v>0.7</v>
      </c>
      <c r="AZ94">
        <v>0.7</v>
      </c>
      <c r="BA94">
        <v>0.7</v>
      </c>
      <c r="BB94">
        <v>0.7</v>
      </c>
      <c r="BC94">
        <v>0.7</v>
      </c>
      <c r="BD94">
        <v>0.7</v>
      </c>
      <c r="BE94">
        <v>0.7</v>
      </c>
      <c r="BF94">
        <v>0.7</v>
      </c>
      <c r="BG94">
        <v>0.7</v>
      </c>
      <c r="BH94">
        <v>0.6</v>
      </c>
      <c r="BI94">
        <v>0.6</v>
      </c>
      <c r="BJ94">
        <v>0.7</v>
      </c>
    </row>
    <row r="95" spans="1:63">
      <c r="A95">
        <v>89</v>
      </c>
      <c r="B95" t="s">
        <v>89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0</v>
      </c>
      <c r="AD95">
        <v>0</v>
      </c>
      <c r="AE95">
        <v>0</v>
      </c>
      <c r="AF95">
        <v>0</v>
      </c>
      <c r="AG95">
        <v>0</v>
      </c>
      <c r="AH95">
        <v>0</v>
      </c>
      <c r="AI95">
        <v>0</v>
      </c>
      <c r="AJ95">
        <v>0</v>
      </c>
      <c r="AK95">
        <v>0</v>
      </c>
      <c r="AL95">
        <v>0</v>
      </c>
      <c r="AM95">
        <v>0</v>
      </c>
      <c r="AN95">
        <v>0</v>
      </c>
      <c r="AO95">
        <v>0</v>
      </c>
      <c r="AP95">
        <v>0</v>
      </c>
      <c r="AQ95">
        <v>0</v>
      </c>
      <c r="AR95">
        <v>0</v>
      </c>
      <c r="AS95">
        <v>0</v>
      </c>
      <c r="AT95">
        <v>0</v>
      </c>
      <c r="AU95">
        <v>0</v>
      </c>
      <c r="AV95">
        <v>0</v>
      </c>
      <c r="AW95">
        <v>0</v>
      </c>
      <c r="AX95">
        <v>0</v>
      </c>
      <c r="AY95">
        <v>0</v>
      </c>
      <c r="AZ95">
        <v>0</v>
      </c>
      <c r="BA95">
        <v>0</v>
      </c>
      <c r="BB95">
        <v>0</v>
      </c>
      <c r="BC95">
        <v>0</v>
      </c>
      <c r="BD95">
        <v>0</v>
      </c>
      <c r="BE95">
        <v>0</v>
      </c>
      <c r="BF95">
        <v>0</v>
      </c>
      <c r="BG95">
        <v>0</v>
      </c>
      <c r="BH95">
        <v>0</v>
      </c>
      <c r="BI95">
        <v>0</v>
      </c>
      <c r="BJ95">
        <v>0</v>
      </c>
    </row>
    <row r="96" spans="1:63">
      <c r="A96">
        <v>90</v>
      </c>
      <c r="B96" t="s">
        <v>90</v>
      </c>
      <c r="C96" t="s">
        <v>3</v>
      </c>
      <c r="D96" t="s">
        <v>3</v>
      </c>
      <c r="E96" t="s">
        <v>3</v>
      </c>
      <c r="F96" t="s">
        <v>3</v>
      </c>
      <c r="G96" t="s">
        <v>3</v>
      </c>
      <c r="H96" t="s">
        <v>3</v>
      </c>
      <c r="I96" t="s">
        <v>3</v>
      </c>
      <c r="J96" t="s">
        <v>3</v>
      </c>
      <c r="K96" t="s">
        <v>3</v>
      </c>
      <c r="L96" t="s">
        <v>3</v>
      </c>
      <c r="M96" t="s">
        <v>3</v>
      </c>
      <c r="N96" t="s">
        <v>3</v>
      </c>
      <c r="O96" t="s">
        <v>3</v>
      </c>
      <c r="P96" t="s">
        <v>3</v>
      </c>
      <c r="Q96" t="s">
        <v>3</v>
      </c>
      <c r="R96" t="s">
        <v>3</v>
      </c>
      <c r="S96" t="s">
        <v>3</v>
      </c>
      <c r="T96" t="s">
        <v>3</v>
      </c>
      <c r="U96" t="s">
        <v>3</v>
      </c>
      <c r="V96" t="s">
        <v>3</v>
      </c>
      <c r="W96" t="s">
        <v>3</v>
      </c>
      <c r="X96" t="s">
        <v>3</v>
      </c>
      <c r="Y96" t="s">
        <v>3</v>
      </c>
      <c r="Z96" t="s">
        <v>3</v>
      </c>
      <c r="AA96" t="s">
        <v>3</v>
      </c>
      <c r="AB96" t="s">
        <v>3</v>
      </c>
      <c r="AC96" t="s">
        <v>3</v>
      </c>
      <c r="AD96" t="s">
        <v>3</v>
      </c>
      <c r="AE96" t="s">
        <v>3</v>
      </c>
      <c r="AF96" t="s">
        <v>3</v>
      </c>
      <c r="AG96" t="s">
        <v>3</v>
      </c>
      <c r="AH96" t="s">
        <v>3</v>
      </c>
      <c r="AI96" t="s">
        <v>3</v>
      </c>
      <c r="AJ96" t="s">
        <v>3</v>
      </c>
      <c r="AK96" t="s">
        <v>3</v>
      </c>
      <c r="AL96" t="s">
        <v>3</v>
      </c>
      <c r="AM96" t="s">
        <v>3</v>
      </c>
      <c r="AN96" t="s">
        <v>3</v>
      </c>
      <c r="AO96" t="s">
        <v>3</v>
      </c>
      <c r="AP96" t="s">
        <v>3</v>
      </c>
      <c r="AQ96" t="s">
        <v>3</v>
      </c>
      <c r="AR96" t="s">
        <v>3</v>
      </c>
      <c r="AS96" t="s">
        <v>3</v>
      </c>
      <c r="AT96" t="s">
        <v>3</v>
      </c>
      <c r="AU96" t="s">
        <v>3</v>
      </c>
      <c r="AV96" t="s">
        <v>3</v>
      </c>
      <c r="AW96" t="s">
        <v>3</v>
      </c>
      <c r="AX96" t="s">
        <v>3</v>
      </c>
      <c r="AY96" t="s">
        <v>3</v>
      </c>
      <c r="AZ96" t="s">
        <v>3</v>
      </c>
      <c r="BA96" t="s">
        <v>3</v>
      </c>
      <c r="BB96" t="s">
        <v>3</v>
      </c>
      <c r="BC96" t="s">
        <v>3</v>
      </c>
      <c r="BD96" t="s">
        <v>3</v>
      </c>
      <c r="BE96" t="s">
        <v>3</v>
      </c>
      <c r="BF96" t="s">
        <v>3</v>
      </c>
      <c r="BG96" t="s">
        <v>3</v>
      </c>
      <c r="BH96" t="s">
        <v>3</v>
      </c>
      <c r="BI96" t="s">
        <v>3</v>
      </c>
      <c r="BJ96" t="s">
        <v>3</v>
      </c>
      <c r="BK96" t="s">
        <v>91</v>
      </c>
    </row>
    <row r="97" spans="1:63">
      <c r="A97">
        <v>91</v>
      </c>
      <c r="B97" t="s">
        <v>92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0</v>
      </c>
      <c r="AB97">
        <v>0</v>
      </c>
      <c r="AC97">
        <v>0</v>
      </c>
      <c r="AD97">
        <v>0</v>
      </c>
      <c r="AE97">
        <v>0</v>
      </c>
      <c r="AF97">
        <v>0</v>
      </c>
      <c r="AG97">
        <v>0</v>
      </c>
      <c r="AH97">
        <v>0</v>
      </c>
      <c r="AI97">
        <v>0</v>
      </c>
      <c r="AJ97">
        <v>0</v>
      </c>
      <c r="AK97">
        <v>0</v>
      </c>
      <c r="AL97">
        <v>0</v>
      </c>
      <c r="AM97">
        <v>0</v>
      </c>
      <c r="AN97">
        <v>0</v>
      </c>
      <c r="AO97">
        <v>0</v>
      </c>
      <c r="AP97">
        <v>0</v>
      </c>
      <c r="AQ97">
        <v>0</v>
      </c>
      <c r="AR97">
        <v>0</v>
      </c>
      <c r="AS97">
        <v>0</v>
      </c>
      <c r="AT97">
        <v>0</v>
      </c>
      <c r="AU97">
        <v>0</v>
      </c>
      <c r="AV97">
        <v>0</v>
      </c>
      <c r="AW97">
        <v>0</v>
      </c>
      <c r="AX97">
        <v>0</v>
      </c>
      <c r="AY97">
        <v>0</v>
      </c>
      <c r="AZ97">
        <v>0</v>
      </c>
      <c r="BA97">
        <v>0</v>
      </c>
      <c r="BB97">
        <v>0</v>
      </c>
      <c r="BC97">
        <v>0</v>
      </c>
      <c r="BD97">
        <v>0</v>
      </c>
      <c r="BE97">
        <v>0</v>
      </c>
      <c r="BF97">
        <v>0</v>
      </c>
      <c r="BG97">
        <v>0</v>
      </c>
      <c r="BH97">
        <v>0</v>
      </c>
      <c r="BI97">
        <v>0</v>
      </c>
      <c r="BJ97">
        <v>0</v>
      </c>
      <c r="BK97">
        <v>0</v>
      </c>
    </row>
    <row r="98" spans="1:63">
      <c r="A98">
        <v>92</v>
      </c>
      <c r="B98" t="s">
        <v>93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>
        <v>0</v>
      </c>
      <c r="AF98">
        <v>0</v>
      </c>
      <c r="AG98">
        <v>0</v>
      </c>
      <c r="AH98">
        <v>0</v>
      </c>
      <c r="AI98">
        <v>0</v>
      </c>
      <c r="AJ98">
        <v>0</v>
      </c>
      <c r="AK98">
        <v>0</v>
      </c>
      <c r="AL98">
        <v>0</v>
      </c>
      <c r="AM98">
        <v>0</v>
      </c>
      <c r="AN98">
        <v>0</v>
      </c>
      <c r="AO98">
        <v>0</v>
      </c>
      <c r="AP98">
        <v>0</v>
      </c>
      <c r="AQ98">
        <v>0</v>
      </c>
      <c r="AR98">
        <v>0</v>
      </c>
      <c r="AS98">
        <v>0</v>
      </c>
      <c r="AT98">
        <v>0</v>
      </c>
      <c r="AU98">
        <v>0</v>
      </c>
      <c r="AV98">
        <v>0</v>
      </c>
      <c r="AW98">
        <v>0</v>
      </c>
      <c r="AX98">
        <v>0</v>
      </c>
      <c r="AY98">
        <v>0</v>
      </c>
      <c r="AZ98">
        <v>0</v>
      </c>
      <c r="BA98">
        <v>0</v>
      </c>
      <c r="BB98">
        <v>0</v>
      </c>
      <c r="BC98">
        <v>0</v>
      </c>
      <c r="BD98">
        <v>0</v>
      </c>
      <c r="BE98">
        <v>0</v>
      </c>
      <c r="BF98">
        <v>0</v>
      </c>
      <c r="BG98">
        <v>0</v>
      </c>
      <c r="BH98">
        <v>0</v>
      </c>
      <c r="BI98">
        <v>0</v>
      </c>
      <c r="BJ98">
        <v>0</v>
      </c>
      <c r="BK98">
        <v>0</v>
      </c>
    </row>
    <row r="99" spans="1:63">
      <c r="A99">
        <v>93</v>
      </c>
      <c r="B99" t="s">
        <v>94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0</v>
      </c>
      <c r="N99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>
        <v>0</v>
      </c>
      <c r="AF99">
        <v>0</v>
      </c>
      <c r="AG99">
        <v>0</v>
      </c>
      <c r="AH99">
        <v>0</v>
      </c>
      <c r="AI99">
        <v>0</v>
      </c>
      <c r="AJ99">
        <v>0</v>
      </c>
      <c r="AK99">
        <v>0</v>
      </c>
      <c r="AL99">
        <v>0</v>
      </c>
      <c r="AM99">
        <v>0</v>
      </c>
      <c r="AN99">
        <v>0</v>
      </c>
      <c r="AO99">
        <v>0</v>
      </c>
      <c r="AP99">
        <v>0</v>
      </c>
      <c r="AQ99">
        <v>0</v>
      </c>
      <c r="AR99">
        <v>0</v>
      </c>
      <c r="AS99">
        <v>0</v>
      </c>
      <c r="AT99">
        <v>0</v>
      </c>
      <c r="AU99">
        <v>0</v>
      </c>
      <c r="AV99">
        <v>0</v>
      </c>
      <c r="AW99">
        <v>0</v>
      </c>
      <c r="AX99">
        <v>0</v>
      </c>
      <c r="AY99">
        <v>0</v>
      </c>
      <c r="AZ99">
        <v>0</v>
      </c>
      <c r="BA99">
        <v>0</v>
      </c>
      <c r="BB99">
        <v>0</v>
      </c>
      <c r="BC99">
        <v>0</v>
      </c>
      <c r="BD99">
        <v>0</v>
      </c>
      <c r="BE99">
        <v>0</v>
      </c>
      <c r="BF99">
        <v>0</v>
      </c>
      <c r="BG99">
        <v>0</v>
      </c>
      <c r="BH99">
        <v>0</v>
      </c>
      <c r="BI99">
        <v>0</v>
      </c>
      <c r="BJ99">
        <v>0</v>
      </c>
    </row>
    <row r="100" spans="1:63">
      <c r="A100">
        <v>94</v>
      </c>
      <c r="B100" s="1" t="s">
        <v>95</v>
      </c>
      <c r="C100">
        <v>39.799999999999997</v>
      </c>
      <c r="D100">
        <v>41.6</v>
      </c>
      <c r="E100">
        <v>39.200000000000003</v>
      </c>
      <c r="F100">
        <v>40.799999999999997</v>
      </c>
      <c r="G100">
        <v>41.7</v>
      </c>
      <c r="H100">
        <v>40.5</v>
      </c>
      <c r="I100">
        <v>40.4</v>
      </c>
      <c r="J100">
        <v>38.700000000000003</v>
      </c>
      <c r="K100">
        <v>39.200000000000003</v>
      </c>
      <c r="L100">
        <v>38.700000000000003</v>
      </c>
      <c r="M100">
        <v>38</v>
      </c>
      <c r="N100">
        <v>36.200000000000003</v>
      </c>
      <c r="O100">
        <v>36.299999999999997</v>
      </c>
      <c r="P100">
        <v>35.5</v>
      </c>
      <c r="Q100">
        <v>34.6</v>
      </c>
      <c r="R100">
        <v>34.9</v>
      </c>
      <c r="S100">
        <v>34.700000000000003</v>
      </c>
      <c r="T100">
        <v>34.4</v>
      </c>
      <c r="U100">
        <v>35</v>
      </c>
      <c r="V100">
        <v>35.200000000000003</v>
      </c>
      <c r="W100">
        <v>34</v>
      </c>
      <c r="X100">
        <v>33.700000000000003</v>
      </c>
      <c r="Y100">
        <v>33.1</v>
      </c>
      <c r="Z100">
        <v>31.6</v>
      </c>
      <c r="AA100">
        <v>30.9</v>
      </c>
      <c r="AB100">
        <v>31.1</v>
      </c>
      <c r="AC100">
        <v>32</v>
      </c>
      <c r="AD100">
        <v>31.4</v>
      </c>
      <c r="AE100">
        <v>30.3</v>
      </c>
      <c r="AF100">
        <v>30.7</v>
      </c>
      <c r="AG100">
        <v>30.9</v>
      </c>
      <c r="AH100">
        <v>31</v>
      </c>
      <c r="AI100">
        <v>31.2</v>
      </c>
      <c r="AJ100">
        <v>30.1</v>
      </c>
      <c r="AK100">
        <v>30.3</v>
      </c>
      <c r="AL100">
        <v>28.4</v>
      </c>
      <c r="AM100">
        <v>26.9</v>
      </c>
      <c r="AN100">
        <v>27.3</v>
      </c>
      <c r="AO100">
        <v>26.2</v>
      </c>
      <c r="AP100">
        <v>25</v>
      </c>
      <c r="AQ100">
        <v>24.9</v>
      </c>
      <c r="AR100">
        <v>24.7</v>
      </c>
      <c r="AS100">
        <v>24.5</v>
      </c>
      <c r="AT100">
        <v>23.7</v>
      </c>
      <c r="AU100">
        <v>22.6</v>
      </c>
      <c r="AV100">
        <v>22.1</v>
      </c>
      <c r="AW100">
        <v>21.8</v>
      </c>
      <c r="AX100">
        <v>22.2</v>
      </c>
      <c r="AY100">
        <v>22.1</v>
      </c>
      <c r="AZ100">
        <v>22</v>
      </c>
      <c r="BA100">
        <v>21.9</v>
      </c>
      <c r="BB100">
        <v>21.7</v>
      </c>
      <c r="BC100">
        <v>21.1</v>
      </c>
      <c r="BD100">
        <v>21.2</v>
      </c>
      <c r="BE100">
        <v>20</v>
      </c>
      <c r="BF100">
        <v>19.5</v>
      </c>
      <c r="BG100">
        <v>19.3</v>
      </c>
      <c r="BH100">
        <v>19.5</v>
      </c>
      <c r="BI100">
        <v>19.7</v>
      </c>
      <c r="BJ100">
        <v>19.8</v>
      </c>
      <c r="BK100">
        <v>19.3</v>
      </c>
    </row>
    <row r="101" spans="1:63">
      <c r="A101">
        <v>95</v>
      </c>
      <c r="B101" s="1" t="s">
        <v>96</v>
      </c>
      <c r="C101">
        <v>47.8</v>
      </c>
      <c r="D101">
        <v>47.2</v>
      </c>
      <c r="E101">
        <v>49</v>
      </c>
      <c r="F101">
        <v>48.5</v>
      </c>
      <c r="G101">
        <v>46.9</v>
      </c>
      <c r="H101">
        <v>47.1</v>
      </c>
      <c r="I101">
        <v>47.3</v>
      </c>
      <c r="J101">
        <v>48.6</v>
      </c>
      <c r="K101">
        <v>48.6</v>
      </c>
      <c r="L101">
        <v>48.9</v>
      </c>
      <c r="M101">
        <v>49.4</v>
      </c>
      <c r="N101">
        <v>50.6</v>
      </c>
      <c r="O101">
        <v>50.9</v>
      </c>
      <c r="P101">
        <v>51.4</v>
      </c>
      <c r="Q101">
        <v>51.9</v>
      </c>
      <c r="R101">
        <v>51.7</v>
      </c>
      <c r="S101">
        <v>51.6</v>
      </c>
      <c r="T101">
        <v>51.9</v>
      </c>
      <c r="U101">
        <v>51.5</v>
      </c>
      <c r="V101">
        <v>51.2</v>
      </c>
      <c r="W101">
        <v>51.8</v>
      </c>
      <c r="X101">
        <v>51.8</v>
      </c>
      <c r="Y101">
        <v>52.3</v>
      </c>
      <c r="Z101">
        <v>53.2</v>
      </c>
      <c r="AA101">
        <v>53.8</v>
      </c>
      <c r="AB101">
        <v>53.8</v>
      </c>
      <c r="AC101">
        <v>53.3</v>
      </c>
      <c r="AD101">
        <v>53.7</v>
      </c>
      <c r="AE101">
        <v>54.6</v>
      </c>
      <c r="AF101">
        <v>54.6</v>
      </c>
      <c r="AG101">
        <v>54.7</v>
      </c>
      <c r="AH101">
        <v>55.2</v>
      </c>
      <c r="AI101">
        <v>55.3</v>
      </c>
      <c r="AJ101">
        <v>56.1</v>
      </c>
      <c r="AK101">
        <v>56.1</v>
      </c>
      <c r="AL101">
        <v>57.4</v>
      </c>
      <c r="AM101">
        <v>59.1</v>
      </c>
      <c r="AN101">
        <v>59</v>
      </c>
      <c r="AO101">
        <v>59.9</v>
      </c>
      <c r="AP101">
        <v>61.1</v>
      </c>
      <c r="AQ101">
        <v>61.2</v>
      </c>
      <c r="AR101">
        <v>61.5</v>
      </c>
      <c r="AS101">
        <v>61.8</v>
      </c>
      <c r="AT101">
        <v>62.4</v>
      </c>
      <c r="AU101">
        <v>63.1</v>
      </c>
      <c r="AV101">
        <v>63.8</v>
      </c>
      <c r="AW101">
        <v>64.2</v>
      </c>
      <c r="AX101">
        <v>64.2</v>
      </c>
      <c r="AY101">
        <v>64.599999999999994</v>
      </c>
      <c r="AZ101">
        <v>64.900000000000006</v>
      </c>
      <c r="BA101">
        <v>65.3</v>
      </c>
      <c r="BB101">
        <v>65.8</v>
      </c>
      <c r="BC101">
        <v>66.599999999999994</v>
      </c>
      <c r="BD101">
        <v>66.5</v>
      </c>
      <c r="BE101">
        <v>67.599999999999994</v>
      </c>
      <c r="BF101">
        <v>67.8</v>
      </c>
      <c r="BG101">
        <v>67.8</v>
      </c>
      <c r="BH101">
        <v>67.7</v>
      </c>
      <c r="BI101">
        <v>67.7</v>
      </c>
      <c r="BJ101">
        <v>67.7</v>
      </c>
      <c r="BK101">
        <v>68</v>
      </c>
    </row>
    <row r="102" spans="1:63">
      <c r="A102">
        <v>96</v>
      </c>
      <c r="B102" s="1" t="s">
        <v>97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0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>
        <v>0</v>
      </c>
      <c r="AF102">
        <v>0</v>
      </c>
      <c r="AG102">
        <v>0</v>
      </c>
      <c r="AH102">
        <v>0</v>
      </c>
      <c r="AI102">
        <v>0</v>
      </c>
      <c r="AJ102">
        <v>0</v>
      </c>
      <c r="AK102">
        <v>0</v>
      </c>
      <c r="AL102">
        <v>0</v>
      </c>
      <c r="AM102">
        <v>0</v>
      </c>
      <c r="AN102">
        <v>0</v>
      </c>
      <c r="AO102">
        <v>0</v>
      </c>
      <c r="AP102">
        <v>0</v>
      </c>
      <c r="AQ102">
        <v>3.3</v>
      </c>
      <c r="AR102">
        <v>3.4</v>
      </c>
      <c r="AS102">
        <v>3.4</v>
      </c>
      <c r="AT102">
        <v>3.4</v>
      </c>
      <c r="AU102">
        <v>3.4</v>
      </c>
      <c r="AV102">
        <v>3.4</v>
      </c>
      <c r="AW102">
        <v>3.4</v>
      </c>
      <c r="AX102">
        <v>3.6</v>
      </c>
      <c r="AY102">
        <v>3.7</v>
      </c>
      <c r="AZ102">
        <v>3.9</v>
      </c>
      <c r="BA102">
        <v>4.2</v>
      </c>
      <c r="BB102">
        <v>4.4000000000000004</v>
      </c>
      <c r="BC102">
        <v>4.5999999999999996</v>
      </c>
      <c r="BD102">
        <v>4.7</v>
      </c>
      <c r="BE102">
        <v>4.2</v>
      </c>
      <c r="BF102">
        <v>4</v>
      </c>
      <c r="BG102">
        <v>3.8</v>
      </c>
      <c r="BH102">
        <v>3.8</v>
      </c>
      <c r="BI102">
        <v>3.8</v>
      </c>
      <c r="BJ102">
        <v>3.8</v>
      </c>
      <c r="BK102">
        <v>3.7</v>
      </c>
    </row>
    <row r="103" spans="1:63">
      <c r="A103" t="s">
        <v>91</v>
      </c>
    </row>
    <row r="104" spans="1:63">
      <c r="A104">
        <v>1</v>
      </c>
      <c r="B104" t="s">
        <v>98</v>
      </c>
    </row>
  </sheetData>
  <phoneticPr fontId="4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Диаграммы</vt:lpstr>
      </vt:variant>
      <vt:variant>
        <vt:i4>3</vt:i4>
      </vt:variant>
    </vt:vector>
  </HeadingPairs>
  <TitlesOfParts>
    <vt:vector size="6" baseType="lpstr">
      <vt:lpstr>GDP_evol</vt:lpstr>
      <vt:lpstr>Debt</vt:lpstr>
      <vt:lpstr>% by industry</vt:lpstr>
      <vt:lpstr>D3</vt:lpstr>
      <vt:lpstr>D2</vt:lpstr>
      <vt:lpstr>D1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Chernishev Vyacheslav</dc:creator>
  <cp:lastModifiedBy>DAVINCI</cp:lastModifiedBy>
  <dcterms:created xsi:type="dcterms:W3CDTF">2009-02-22T11:36:21Z</dcterms:created>
  <dcterms:modified xsi:type="dcterms:W3CDTF">2011-01-06T14:32:09Z</dcterms:modified>
</cp:coreProperties>
</file>